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GD\Dep 534609-CORPBROK\CORPBROK NEW\Buybacks\ASR\2023\Fountain III\"/>
    </mc:Choice>
  </mc:AlternateContent>
  <xr:revisionPtr revIDLastSave="0" documentId="13_ncr:1_{0AB3A034-BB29-456A-826D-33B5EE610AE3}" xr6:coauthVersionLast="47" xr6:coauthVersionMax="47" xr10:uidLastSave="{00000000-0000-0000-0000-000000000000}"/>
  <bookViews>
    <workbookView xWindow="32100" yWindow="2430" windowWidth="16785" windowHeight="15555" tabRatio="599" xr2:uid="{00000000-000D-0000-FFFF-FFFF00000000}"/>
  </bookViews>
  <sheets>
    <sheet name="ASR - share buyback" sheetId="132" r:id="rId1"/>
    <sheet name="31-01-2023" sheetId="200" r:id="rId2"/>
    <sheet name="30-01-2023" sheetId="201" r:id="rId3"/>
    <sheet name="27-01-2023" sheetId="195" r:id="rId4"/>
    <sheet name="26-01-2023" sheetId="196" r:id="rId5"/>
    <sheet name="25-01-2023" sheetId="197" r:id="rId6"/>
    <sheet name="24-01-2023" sheetId="198" r:id="rId7"/>
    <sheet name="23-01-2023" sheetId="199" r:id="rId8"/>
    <sheet name="20-01-2023" sheetId="194" r:id="rId9"/>
    <sheet name="19-01-2023" sheetId="192" r:id="rId10"/>
    <sheet name="18-01-2023" sheetId="193" r:id="rId11"/>
  </sheets>
  <definedNames>
    <definedName name="_xlnm._FilterDatabase" localSheetId="10" hidden="1">'18-01-2023'!$H$4:$K$4</definedName>
    <definedName name="_xlnm._FilterDatabase" localSheetId="9" hidden="1">'19-01-2023'!$H$4:$K$4</definedName>
    <definedName name="_xlnm._FilterDatabase" localSheetId="8" hidden="1">'20-01-2023'!$H$4:$K$4</definedName>
    <definedName name="_xlnm._FilterDatabase" localSheetId="7" hidden="1">'23-01-2023'!$H$4:$K$4</definedName>
    <definedName name="_xlnm._FilterDatabase" localSheetId="6" hidden="1">'24-01-2023'!$H$4:$K$4</definedName>
    <definedName name="_xlnm._FilterDatabase" localSheetId="5" hidden="1">'25-01-2023'!$H$4:$K$4</definedName>
    <definedName name="_xlnm._FilterDatabase" localSheetId="4" hidden="1">'26-01-2023'!$H$4:$K$4</definedName>
    <definedName name="_xlnm._FilterDatabase" localSheetId="3" hidden="1">'27-01-2023'!$H$4:$K$4</definedName>
    <definedName name="_xlnm._FilterDatabase" localSheetId="2" hidden="1">'30-01-2023'!$H$4:$K$4</definedName>
    <definedName name="_xlnm._FilterDatabase" localSheetId="1" hidden="1">'31-01-2023'!$H$4:$K$4</definedName>
    <definedName name="_xlnm._FilterDatabase" localSheetId="0" hidden="1">'ASR - share buyback'!#REF!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32" l="1"/>
  <c r="C17" i="132"/>
  <c r="D33" i="132"/>
  <c r="E33" i="132" s="1"/>
  <c r="E31" i="132" s="1"/>
  <c r="D32" i="132"/>
  <c r="E32" i="132"/>
  <c r="C33" i="132"/>
  <c r="C32" i="132"/>
  <c r="F353" i="201"/>
  <c r="E353" i="201"/>
  <c r="D353" i="201"/>
  <c r="C353" i="201"/>
  <c r="B353" i="201"/>
  <c r="F352" i="201"/>
  <c r="E352" i="201"/>
  <c r="D352" i="201"/>
  <c r="C352" i="201"/>
  <c r="B352" i="201"/>
  <c r="F351" i="201"/>
  <c r="E351" i="201"/>
  <c r="D351" i="201"/>
  <c r="C351" i="201"/>
  <c r="B351" i="201"/>
  <c r="F350" i="201"/>
  <c r="E350" i="201"/>
  <c r="D350" i="201"/>
  <c r="C350" i="201"/>
  <c r="B350" i="201"/>
  <c r="F349" i="201"/>
  <c r="E349" i="201"/>
  <c r="D349" i="201"/>
  <c r="C349" i="201"/>
  <c r="B349" i="201"/>
  <c r="F348" i="201"/>
  <c r="E348" i="201"/>
  <c r="D348" i="201"/>
  <c r="C348" i="201"/>
  <c r="B348" i="201"/>
  <c r="F347" i="201"/>
  <c r="E347" i="201"/>
  <c r="D347" i="201"/>
  <c r="C347" i="201"/>
  <c r="B347" i="201"/>
  <c r="F346" i="201"/>
  <c r="E346" i="201"/>
  <c r="D346" i="201"/>
  <c r="C346" i="201"/>
  <c r="B346" i="201"/>
  <c r="F345" i="201"/>
  <c r="E345" i="201"/>
  <c r="D345" i="201"/>
  <c r="C345" i="201"/>
  <c r="B345" i="201"/>
  <c r="F344" i="201"/>
  <c r="E344" i="201"/>
  <c r="D344" i="201"/>
  <c r="C344" i="201"/>
  <c r="B344" i="201"/>
  <c r="F343" i="201"/>
  <c r="E343" i="201"/>
  <c r="D343" i="201"/>
  <c r="C343" i="201"/>
  <c r="B343" i="201"/>
  <c r="F342" i="201"/>
  <c r="E342" i="201"/>
  <c r="D342" i="201"/>
  <c r="C342" i="201"/>
  <c r="B342" i="201"/>
  <c r="F341" i="201"/>
  <c r="E341" i="201"/>
  <c r="D341" i="201"/>
  <c r="C341" i="201"/>
  <c r="B341" i="201"/>
  <c r="F340" i="201"/>
  <c r="E340" i="201"/>
  <c r="D340" i="201"/>
  <c r="C340" i="201"/>
  <c r="B340" i="201"/>
  <c r="F339" i="201"/>
  <c r="E339" i="201"/>
  <c r="D339" i="201"/>
  <c r="C339" i="201"/>
  <c r="B339" i="201"/>
  <c r="F338" i="201"/>
  <c r="E338" i="201"/>
  <c r="D338" i="201"/>
  <c r="C338" i="201"/>
  <c r="B338" i="201"/>
  <c r="F337" i="201"/>
  <c r="E337" i="201"/>
  <c r="D337" i="201"/>
  <c r="C337" i="201"/>
  <c r="B337" i="201"/>
  <c r="F336" i="201"/>
  <c r="E336" i="201"/>
  <c r="D336" i="201"/>
  <c r="C336" i="201"/>
  <c r="B336" i="201"/>
  <c r="F335" i="201"/>
  <c r="E335" i="201"/>
  <c r="D335" i="201"/>
  <c r="C335" i="201"/>
  <c r="B335" i="201"/>
  <c r="F334" i="201"/>
  <c r="E334" i="201"/>
  <c r="D334" i="201"/>
  <c r="C334" i="201"/>
  <c r="B334" i="201"/>
  <c r="F333" i="201"/>
  <c r="E333" i="201"/>
  <c r="D333" i="201"/>
  <c r="C333" i="201"/>
  <c r="B333" i="201"/>
  <c r="F332" i="201"/>
  <c r="E332" i="201"/>
  <c r="D332" i="201"/>
  <c r="C332" i="201"/>
  <c r="B332" i="201"/>
  <c r="F331" i="201"/>
  <c r="E331" i="201"/>
  <c r="D331" i="201"/>
  <c r="C331" i="201"/>
  <c r="B331" i="201"/>
  <c r="F330" i="201"/>
  <c r="E330" i="201"/>
  <c r="D330" i="201"/>
  <c r="C330" i="201"/>
  <c r="B330" i="201"/>
  <c r="F329" i="201"/>
  <c r="E329" i="201"/>
  <c r="D329" i="201"/>
  <c r="C329" i="201"/>
  <c r="B329" i="201"/>
  <c r="F328" i="201"/>
  <c r="E328" i="201"/>
  <c r="D328" i="201"/>
  <c r="C328" i="201"/>
  <c r="B328" i="201"/>
  <c r="F327" i="201"/>
  <c r="E327" i="201"/>
  <c r="D327" i="201"/>
  <c r="C327" i="201"/>
  <c r="B327" i="201"/>
  <c r="F326" i="201"/>
  <c r="E326" i="201"/>
  <c r="D326" i="201"/>
  <c r="C326" i="201"/>
  <c r="B326" i="201"/>
  <c r="F325" i="201"/>
  <c r="E325" i="201"/>
  <c r="D325" i="201"/>
  <c r="C325" i="201"/>
  <c r="B325" i="201"/>
  <c r="F324" i="201"/>
  <c r="E324" i="201"/>
  <c r="D324" i="201"/>
  <c r="C324" i="201"/>
  <c r="B324" i="201"/>
  <c r="F323" i="201"/>
  <c r="E323" i="201"/>
  <c r="D323" i="201"/>
  <c r="C323" i="201"/>
  <c r="B323" i="201"/>
  <c r="F322" i="201"/>
  <c r="E322" i="201"/>
  <c r="D322" i="201"/>
  <c r="C322" i="201"/>
  <c r="B322" i="201"/>
  <c r="F321" i="201"/>
  <c r="E321" i="201"/>
  <c r="D321" i="201"/>
  <c r="C321" i="201"/>
  <c r="B321" i="201"/>
  <c r="F320" i="201"/>
  <c r="E320" i="201"/>
  <c r="D320" i="201"/>
  <c r="C320" i="201"/>
  <c r="B320" i="201"/>
  <c r="F319" i="201"/>
  <c r="E319" i="201"/>
  <c r="D319" i="201"/>
  <c r="C319" i="201"/>
  <c r="B319" i="201"/>
  <c r="F318" i="201"/>
  <c r="E318" i="201"/>
  <c r="D318" i="201"/>
  <c r="C318" i="201"/>
  <c r="B318" i="201"/>
  <c r="F317" i="201"/>
  <c r="E317" i="201"/>
  <c r="D317" i="201"/>
  <c r="C317" i="201"/>
  <c r="B317" i="201"/>
  <c r="F316" i="201"/>
  <c r="E316" i="201"/>
  <c r="D316" i="201"/>
  <c r="C316" i="201"/>
  <c r="B316" i="201"/>
  <c r="F315" i="201"/>
  <c r="E315" i="201"/>
  <c r="D315" i="201"/>
  <c r="C315" i="201"/>
  <c r="B315" i="201"/>
  <c r="F314" i="201"/>
  <c r="E314" i="201"/>
  <c r="D314" i="201"/>
  <c r="C314" i="201"/>
  <c r="B314" i="201"/>
  <c r="F313" i="201"/>
  <c r="E313" i="201"/>
  <c r="D313" i="201"/>
  <c r="C313" i="201"/>
  <c r="B313" i="201"/>
  <c r="F312" i="201"/>
  <c r="E312" i="201"/>
  <c r="D312" i="201"/>
  <c r="C312" i="201"/>
  <c r="B312" i="201"/>
  <c r="F311" i="201"/>
  <c r="E311" i="201"/>
  <c r="D311" i="201"/>
  <c r="C311" i="201"/>
  <c r="B311" i="201"/>
  <c r="F310" i="201"/>
  <c r="E310" i="201"/>
  <c r="D310" i="201"/>
  <c r="C310" i="201"/>
  <c r="B310" i="201"/>
  <c r="F309" i="201"/>
  <c r="E309" i="201"/>
  <c r="D309" i="201"/>
  <c r="C309" i="201"/>
  <c r="B309" i="201"/>
  <c r="F308" i="201"/>
  <c r="E308" i="201"/>
  <c r="D308" i="201"/>
  <c r="C308" i="201"/>
  <c r="B308" i="201"/>
  <c r="F307" i="201"/>
  <c r="E307" i="201"/>
  <c r="D307" i="201"/>
  <c r="C307" i="201"/>
  <c r="B307" i="201"/>
  <c r="F306" i="201"/>
  <c r="E306" i="201"/>
  <c r="D306" i="201"/>
  <c r="C306" i="201"/>
  <c r="B306" i="201"/>
  <c r="F305" i="201"/>
  <c r="E305" i="201"/>
  <c r="D305" i="201"/>
  <c r="C305" i="201"/>
  <c r="B305" i="201"/>
  <c r="F304" i="201"/>
  <c r="E304" i="201"/>
  <c r="D304" i="201"/>
  <c r="C304" i="201"/>
  <c r="B304" i="201"/>
  <c r="F303" i="201"/>
  <c r="E303" i="201"/>
  <c r="D303" i="201"/>
  <c r="C303" i="201"/>
  <c r="B303" i="201"/>
  <c r="F302" i="201"/>
  <c r="E302" i="201"/>
  <c r="D302" i="201"/>
  <c r="C302" i="201"/>
  <c r="B302" i="201"/>
  <c r="F301" i="201"/>
  <c r="E301" i="201"/>
  <c r="D301" i="201"/>
  <c r="C301" i="201"/>
  <c r="B301" i="201"/>
  <c r="F300" i="201"/>
  <c r="E300" i="201"/>
  <c r="D300" i="201"/>
  <c r="C300" i="201"/>
  <c r="B300" i="201"/>
  <c r="F299" i="201"/>
  <c r="E299" i="201"/>
  <c r="D299" i="201"/>
  <c r="C299" i="201"/>
  <c r="B299" i="201"/>
  <c r="F298" i="201"/>
  <c r="E298" i="201"/>
  <c r="D298" i="201"/>
  <c r="C298" i="201"/>
  <c r="B298" i="201"/>
  <c r="F297" i="201"/>
  <c r="E297" i="201"/>
  <c r="D297" i="201"/>
  <c r="C297" i="201"/>
  <c r="B297" i="201"/>
  <c r="F296" i="201"/>
  <c r="E296" i="201"/>
  <c r="D296" i="201"/>
  <c r="C296" i="201"/>
  <c r="B296" i="201"/>
  <c r="F295" i="201"/>
  <c r="E295" i="201"/>
  <c r="D295" i="201"/>
  <c r="C295" i="201"/>
  <c r="B295" i="201"/>
  <c r="F294" i="201"/>
  <c r="E294" i="201"/>
  <c r="D294" i="201"/>
  <c r="C294" i="201"/>
  <c r="B294" i="201"/>
  <c r="F293" i="201"/>
  <c r="E293" i="201"/>
  <c r="D293" i="201"/>
  <c r="C293" i="201"/>
  <c r="B293" i="201"/>
  <c r="F292" i="201"/>
  <c r="E292" i="201"/>
  <c r="D292" i="201"/>
  <c r="C292" i="201"/>
  <c r="B292" i="201"/>
  <c r="F291" i="201"/>
  <c r="E291" i="201"/>
  <c r="D291" i="201"/>
  <c r="C291" i="201"/>
  <c r="B291" i="201"/>
  <c r="F290" i="201"/>
  <c r="E290" i="201"/>
  <c r="D290" i="201"/>
  <c r="C290" i="201"/>
  <c r="B290" i="201"/>
  <c r="F289" i="201"/>
  <c r="E289" i="201"/>
  <c r="D289" i="201"/>
  <c r="C289" i="201"/>
  <c r="B289" i="201"/>
  <c r="F288" i="201"/>
  <c r="E288" i="201"/>
  <c r="D288" i="201"/>
  <c r="C288" i="201"/>
  <c r="B288" i="201"/>
  <c r="F287" i="201"/>
  <c r="E287" i="201"/>
  <c r="D287" i="201"/>
  <c r="C287" i="201"/>
  <c r="B287" i="201"/>
  <c r="F286" i="201"/>
  <c r="E286" i="201"/>
  <c r="D286" i="201"/>
  <c r="C286" i="201"/>
  <c r="B286" i="201"/>
  <c r="F285" i="201"/>
  <c r="E285" i="201"/>
  <c r="D285" i="201"/>
  <c r="C285" i="201"/>
  <c r="B285" i="201"/>
  <c r="F284" i="201"/>
  <c r="E284" i="201"/>
  <c r="D284" i="201"/>
  <c r="C284" i="201"/>
  <c r="B284" i="201"/>
  <c r="F283" i="201"/>
  <c r="E283" i="201"/>
  <c r="D283" i="201"/>
  <c r="C283" i="201"/>
  <c r="B283" i="201"/>
  <c r="F282" i="201"/>
  <c r="E282" i="201"/>
  <c r="D282" i="201"/>
  <c r="C282" i="201"/>
  <c r="B282" i="201"/>
  <c r="F281" i="201"/>
  <c r="E281" i="201"/>
  <c r="D281" i="201"/>
  <c r="C281" i="201"/>
  <c r="B281" i="201"/>
  <c r="F280" i="201"/>
  <c r="E280" i="201"/>
  <c r="D280" i="201"/>
  <c r="C280" i="201"/>
  <c r="B280" i="201"/>
  <c r="F279" i="201"/>
  <c r="E279" i="201"/>
  <c r="D279" i="201"/>
  <c r="C279" i="201"/>
  <c r="B279" i="201"/>
  <c r="F278" i="201"/>
  <c r="E278" i="201"/>
  <c r="D278" i="201"/>
  <c r="C278" i="201"/>
  <c r="B278" i="201"/>
  <c r="F277" i="201"/>
  <c r="E277" i="201"/>
  <c r="D277" i="201"/>
  <c r="C277" i="201"/>
  <c r="B277" i="201"/>
  <c r="F276" i="201"/>
  <c r="E276" i="201"/>
  <c r="D276" i="201"/>
  <c r="C276" i="201"/>
  <c r="B276" i="201"/>
  <c r="F275" i="201"/>
  <c r="E275" i="201"/>
  <c r="D275" i="201"/>
  <c r="C275" i="201"/>
  <c r="B275" i="201"/>
  <c r="F274" i="201"/>
  <c r="E274" i="201"/>
  <c r="D274" i="201"/>
  <c r="C274" i="201"/>
  <c r="B274" i="201"/>
  <c r="F273" i="201"/>
  <c r="E273" i="201"/>
  <c r="D273" i="201"/>
  <c r="C273" i="201"/>
  <c r="B273" i="201"/>
  <c r="F272" i="201"/>
  <c r="E272" i="201"/>
  <c r="D272" i="201"/>
  <c r="C272" i="201"/>
  <c r="B272" i="201"/>
  <c r="F271" i="201"/>
  <c r="E271" i="201"/>
  <c r="D271" i="201"/>
  <c r="C271" i="201"/>
  <c r="B271" i="201"/>
  <c r="F270" i="201"/>
  <c r="E270" i="201"/>
  <c r="D270" i="201"/>
  <c r="C270" i="201"/>
  <c r="B270" i="201"/>
  <c r="F269" i="201"/>
  <c r="E269" i="201"/>
  <c r="D269" i="201"/>
  <c r="C269" i="201"/>
  <c r="B269" i="201"/>
  <c r="F268" i="201"/>
  <c r="E268" i="201"/>
  <c r="D268" i="201"/>
  <c r="C268" i="201"/>
  <c r="B268" i="201"/>
  <c r="F267" i="201"/>
  <c r="E267" i="201"/>
  <c r="D267" i="201"/>
  <c r="C267" i="201"/>
  <c r="B267" i="201"/>
  <c r="F266" i="201"/>
  <c r="E266" i="201"/>
  <c r="D266" i="201"/>
  <c r="C266" i="201"/>
  <c r="B266" i="201"/>
  <c r="F265" i="201"/>
  <c r="E265" i="201"/>
  <c r="D265" i="201"/>
  <c r="C265" i="201"/>
  <c r="B265" i="201"/>
  <c r="F264" i="201"/>
  <c r="E264" i="201"/>
  <c r="D264" i="201"/>
  <c r="C264" i="201"/>
  <c r="B264" i="201"/>
  <c r="F263" i="201"/>
  <c r="E263" i="201"/>
  <c r="D263" i="201"/>
  <c r="C263" i="201"/>
  <c r="B263" i="201"/>
  <c r="F262" i="201"/>
  <c r="E262" i="201"/>
  <c r="D262" i="201"/>
  <c r="C262" i="201"/>
  <c r="B262" i="201"/>
  <c r="F261" i="201"/>
  <c r="E261" i="201"/>
  <c r="D261" i="201"/>
  <c r="C261" i="201"/>
  <c r="B261" i="201"/>
  <c r="F260" i="201"/>
  <c r="E260" i="201"/>
  <c r="D260" i="201"/>
  <c r="C260" i="201"/>
  <c r="B260" i="201"/>
  <c r="F259" i="201"/>
  <c r="E259" i="201"/>
  <c r="D259" i="201"/>
  <c r="C259" i="201"/>
  <c r="B259" i="201"/>
  <c r="F258" i="201"/>
  <c r="E258" i="201"/>
  <c r="D258" i="201"/>
  <c r="C258" i="201"/>
  <c r="B258" i="201"/>
  <c r="F257" i="201"/>
  <c r="E257" i="201"/>
  <c r="D257" i="201"/>
  <c r="C257" i="201"/>
  <c r="B257" i="201"/>
  <c r="F256" i="201"/>
  <c r="E256" i="201"/>
  <c r="D256" i="201"/>
  <c r="C256" i="201"/>
  <c r="B256" i="201"/>
  <c r="F255" i="201"/>
  <c r="E255" i="201"/>
  <c r="D255" i="201"/>
  <c r="C255" i="201"/>
  <c r="B255" i="201"/>
  <c r="F254" i="201"/>
  <c r="E254" i="201"/>
  <c r="D254" i="201"/>
  <c r="C254" i="201"/>
  <c r="B254" i="201"/>
  <c r="F253" i="201"/>
  <c r="E253" i="201"/>
  <c r="D253" i="201"/>
  <c r="C253" i="201"/>
  <c r="B253" i="201"/>
  <c r="F252" i="201"/>
  <c r="E252" i="201"/>
  <c r="D252" i="201"/>
  <c r="C252" i="201"/>
  <c r="B252" i="201"/>
  <c r="F251" i="201"/>
  <c r="E251" i="201"/>
  <c r="D251" i="201"/>
  <c r="C251" i="201"/>
  <c r="B251" i="201"/>
  <c r="F250" i="201"/>
  <c r="E250" i="201"/>
  <c r="D250" i="201"/>
  <c r="C250" i="201"/>
  <c r="B250" i="201"/>
  <c r="F249" i="201"/>
  <c r="E249" i="201"/>
  <c r="D249" i="201"/>
  <c r="C249" i="201"/>
  <c r="B249" i="201"/>
  <c r="F248" i="201"/>
  <c r="E248" i="201"/>
  <c r="D248" i="201"/>
  <c r="C248" i="201"/>
  <c r="B248" i="201"/>
  <c r="F247" i="201"/>
  <c r="E247" i="201"/>
  <c r="D247" i="201"/>
  <c r="C247" i="201"/>
  <c r="B247" i="201"/>
  <c r="F246" i="201"/>
  <c r="E246" i="201"/>
  <c r="D246" i="201"/>
  <c r="C246" i="201"/>
  <c r="B246" i="201"/>
  <c r="F245" i="201"/>
  <c r="E245" i="201"/>
  <c r="D245" i="201"/>
  <c r="C245" i="201"/>
  <c r="B245" i="201"/>
  <c r="F244" i="201"/>
  <c r="E244" i="201"/>
  <c r="D244" i="201"/>
  <c r="C244" i="201"/>
  <c r="B244" i="201"/>
  <c r="F243" i="201"/>
  <c r="E243" i="201"/>
  <c r="D243" i="201"/>
  <c r="C243" i="201"/>
  <c r="B243" i="201"/>
  <c r="F242" i="201"/>
  <c r="E242" i="201"/>
  <c r="D242" i="201"/>
  <c r="C242" i="201"/>
  <c r="B242" i="201"/>
  <c r="F241" i="201"/>
  <c r="E241" i="201"/>
  <c r="D241" i="201"/>
  <c r="C241" i="201"/>
  <c r="B241" i="201"/>
  <c r="F240" i="201"/>
  <c r="E240" i="201"/>
  <c r="D240" i="201"/>
  <c r="C240" i="201"/>
  <c r="B240" i="201"/>
  <c r="F239" i="201"/>
  <c r="E239" i="201"/>
  <c r="D239" i="201"/>
  <c r="C239" i="201"/>
  <c r="B239" i="201"/>
  <c r="F238" i="201"/>
  <c r="E238" i="201"/>
  <c r="D238" i="201"/>
  <c r="C238" i="201"/>
  <c r="B238" i="201"/>
  <c r="F237" i="201"/>
  <c r="E237" i="201"/>
  <c r="D237" i="201"/>
  <c r="C237" i="201"/>
  <c r="B237" i="201"/>
  <c r="F236" i="201"/>
  <c r="E236" i="201"/>
  <c r="D236" i="201"/>
  <c r="C236" i="201"/>
  <c r="B236" i="201"/>
  <c r="F235" i="201"/>
  <c r="E235" i="201"/>
  <c r="D235" i="201"/>
  <c r="C235" i="201"/>
  <c r="B235" i="201"/>
  <c r="F234" i="201"/>
  <c r="E234" i="201"/>
  <c r="D234" i="201"/>
  <c r="C234" i="201"/>
  <c r="B234" i="201"/>
  <c r="F233" i="201"/>
  <c r="E233" i="201"/>
  <c r="D233" i="201"/>
  <c r="C233" i="201"/>
  <c r="B233" i="201"/>
  <c r="F232" i="201"/>
  <c r="E232" i="201"/>
  <c r="D232" i="201"/>
  <c r="C232" i="201"/>
  <c r="B232" i="201"/>
  <c r="F231" i="201"/>
  <c r="E231" i="201"/>
  <c r="D231" i="201"/>
  <c r="C231" i="201"/>
  <c r="B231" i="201"/>
  <c r="F230" i="201"/>
  <c r="E230" i="201"/>
  <c r="D230" i="201"/>
  <c r="C230" i="201"/>
  <c r="B230" i="201"/>
  <c r="F229" i="201"/>
  <c r="E229" i="201"/>
  <c r="D229" i="201"/>
  <c r="C229" i="201"/>
  <c r="B229" i="201"/>
  <c r="F228" i="201"/>
  <c r="E228" i="201"/>
  <c r="D228" i="201"/>
  <c r="C228" i="201"/>
  <c r="B228" i="201"/>
  <c r="F227" i="201"/>
  <c r="E227" i="201"/>
  <c r="D227" i="201"/>
  <c r="C227" i="201"/>
  <c r="B227" i="201"/>
  <c r="F226" i="201"/>
  <c r="E226" i="201"/>
  <c r="D226" i="201"/>
  <c r="C226" i="201"/>
  <c r="B226" i="201"/>
  <c r="F225" i="201"/>
  <c r="E225" i="201"/>
  <c r="D225" i="201"/>
  <c r="C225" i="201"/>
  <c r="B225" i="201"/>
  <c r="F224" i="201"/>
  <c r="E224" i="201"/>
  <c r="D224" i="201"/>
  <c r="C224" i="201"/>
  <c r="B224" i="201"/>
  <c r="F223" i="201"/>
  <c r="E223" i="201"/>
  <c r="D223" i="201"/>
  <c r="C223" i="201"/>
  <c r="B223" i="201"/>
  <c r="F222" i="201"/>
  <c r="E222" i="201"/>
  <c r="D222" i="201"/>
  <c r="C222" i="201"/>
  <c r="B222" i="201"/>
  <c r="F221" i="201"/>
  <c r="E221" i="201"/>
  <c r="D221" i="201"/>
  <c r="C221" i="201"/>
  <c r="B221" i="201"/>
  <c r="F220" i="201"/>
  <c r="E220" i="201"/>
  <c r="D220" i="201"/>
  <c r="C220" i="201"/>
  <c r="B220" i="201"/>
  <c r="F219" i="201"/>
  <c r="E219" i="201"/>
  <c r="D219" i="201"/>
  <c r="C219" i="201"/>
  <c r="B219" i="201"/>
  <c r="F218" i="201"/>
  <c r="E218" i="201"/>
  <c r="D218" i="201"/>
  <c r="C218" i="201"/>
  <c r="B218" i="201"/>
  <c r="F217" i="201"/>
  <c r="E217" i="201"/>
  <c r="D217" i="201"/>
  <c r="C217" i="201"/>
  <c r="B217" i="201"/>
  <c r="F216" i="201"/>
  <c r="E216" i="201"/>
  <c r="D216" i="201"/>
  <c r="C216" i="201"/>
  <c r="B216" i="201"/>
  <c r="F215" i="201"/>
  <c r="E215" i="201"/>
  <c r="D215" i="201"/>
  <c r="C215" i="201"/>
  <c r="B215" i="201"/>
  <c r="F214" i="201"/>
  <c r="E214" i="201"/>
  <c r="D214" i="201"/>
  <c r="C214" i="201"/>
  <c r="B214" i="201"/>
  <c r="F213" i="201"/>
  <c r="E213" i="201"/>
  <c r="D213" i="201"/>
  <c r="C213" i="201"/>
  <c r="B213" i="201"/>
  <c r="F212" i="201"/>
  <c r="E212" i="201"/>
  <c r="D212" i="201"/>
  <c r="C212" i="201"/>
  <c r="B212" i="201"/>
  <c r="F211" i="201"/>
  <c r="E211" i="201"/>
  <c r="D211" i="201"/>
  <c r="C211" i="201"/>
  <c r="B211" i="201"/>
  <c r="F210" i="201"/>
  <c r="E210" i="201"/>
  <c r="D210" i="201"/>
  <c r="C210" i="201"/>
  <c r="B210" i="201"/>
  <c r="F209" i="201"/>
  <c r="E209" i="201"/>
  <c r="D209" i="201"/>
  <c r="C209" i="201"/>
  <c r="B209" i="201"/>
  <c r="F208" i="201"/>
  <c r="E208" i="201"/>
  <c r="D208" i="201"/>
  <c r="C208" i="201"/>
  <c r="B208" i="201"/>
  <c r="F207" i="201"/>
  <c r="E207" i="201"/>
  <c r="D207" i="201"/>
  <c r="C207" i="201"/>
  <c r="B207" i="201"/>
  <c r="F206" i="201"/>
  <c r="E206" i="201"/>
  <c r="D206" i="201"/>
  <c r="C206" i="201"/>
  <c r="B206" i="201"/>
  <c r="F205" i="201"/>
  <c r="E205" i="201"/>
  <c r="D205" i="201"/>
  <c r="C205" i="201"/>
  <c r="B205" i="201"/>
  <c r="F204" i="201"/>
  <c r="E204" i="201"/>
  <c r="D204" i="201"/>
  <c r="C204" i="201"/>
  <c r="B204" i="201"/>
  <c r="F203" i="201"/>
  <c r="E203" i="201"/>
  <c r="D203" i="201"/>
  <c r="C203" i="201"/>
  <c r="B203" i="201"/>
  <c r="F202" i="201"/>
  <c r="E202" i="201"/>
  <c r="D202" i="201"/>
  <c r="C202" i="201"/>
  <c r="B202" i="201"/>
  <c r="F201" i="201"/>
  <c r="E201" i="201"/>
  <c r="D201" i="201"/>
  <c r="C201" i="201"/>
  <c r="B201" i="201"/>
  <c r="F200" i="201"/>
  <c r="E200" i="201"/>
  <c r="D200" i="201"/>
  <c r="C200" i="201"/>
  <c r="B200" i="201"/>
  <c r="F199" i="201"/>
  <c r="E199" i="201"/>
  <c r="D199" i="201"/>
  <c r="C199" i="201"/>
  <c r="B199" i="201"/>
  <c r="F198" i="201"/>
  <c r="E198" i="201"/>
  <c r="D198" i="201"/>
  <c r="C198" i="201"/>
  <c r="B198" i="201"/>
  <c r="F197" i="201"/>
  <c r="E197" i="201"/>
  <c r="D197" i="201"/>
  <c r="C197" i="201"/>
  <c r="B197" i="201"/>
  <c r="F196" i="201"/>
  <c r="E196" i="201"/>
  <c r="D196" i="201"/>
  <c r="C196" i="201"/>
  <c r="B196" i="201"/>
  <c r="F195" i="201"/>
  <c r="E195" i="201"/>
  <c r="D195" i="201"/>
  <c r="C195" i="201"/>
  <c r="B195" i="201"/>
  <c r="F194" i="201"/>
  <c r="E194" i="201"/>
  <c r="D194" i="201"/>
  <c r="C194" i="201"/>
  <c r="B194" i="201"/>
  <c r="F193" i="201"/>
  <c r="E193" i="201"/>
  <c r="D193" i="201"/>
  <c r="C193" i="201"/>
  <c r="B193" i="201"/>
  <c r="F192" i="201"/>
  <c r="E192" i="201"/>
  <c r="D192" i="201"/>
  <c r="C192" i="201"/>
  <c r="B192" i="201"/>
  <c r="F191" i="201"/>
  <c r="E191" i="201"/>
  <c r="D191" i="201"/>
  <c r="C191" i="201"/>
  <c r="B191" i="201"/>
  <c r="F190" i="201"/>
  <c r="E190" i="201"/>
  <c r="D190" i="201"/>
  <c r="C190" i="201"/>
  <c r="B190" i="201"/>
  <c r="F189" i="201"/>
  <c r="E189" i="201"/>
  <c r="D189" i="201"/>
  <c r="C189" i="201"/>
  <c r="B189" i="201"/>
  <c r="F188" i="201"/>
  <c r="E188" i="201"/>
  <c r="D188" i="201"/>
  <c r="C188" i="201"/>
  <c r="B188" i="201"/>
  <c r="F187" i="201"/>
  <c r="E187" i="201"/>
  <c r="D187" i="201"/>
  <c r="C187" i="201"/>
  <c r="B187" i="201"/>
  <c r="F186" i="201"/>
  <c r="E186" i="201"/>
  <c r="D186" i="201"/>
  <c r="C186" i="201"/>
  <c r="B186" i="201"/>
  <c r="F185" i="201"/>
  <c r="E185" i="201"/>
  <c r="D185" i="201"/>
  <c r="C185" i="201"/>
  <c r="B185" i="201"/>
  <c r="F184" i="201"/>
  <c r="E184" i="201"/>
  <c r="D184" i="201"/>
  <c r="C184" i="201"/>
  <c r="B184" i="201"/>
  <c r="F183" i="201"/>
  <c r="E183" i="201"/>
  <c r="D183" i="201"/>
  <c r="C183" i="201"/>
  <c r="B183" i="201"/>
  <c r="F182" i="201"/>
  <c r="E182" i="201"/>
  <c r="D182" i="201"/>
  <c r="C182" i="201"/>
  <c r="B182" i="201"/>
  <c r="F181" i="201"/>
  <c r="E181" i="201"/>
  <c r="D181" i="201"/>
  <c r="C181" i="201"/>
  <c r="B181" i="201"/>
  <c r="F180" i="201"/>
  <c r="E180" i="201"/>
  <c r="D180" i="201"/>
  <c r="C180" i="201"/>
  <c r="B180" i="201"/>
  <c r="F179" i="201"/>
  <c r="E179" i="201"/>
  <c r="D179" i="201"/>
  <c r="C179" i="201"/>
  <c r="B179" i="201"/>
  <c r="F178" i="201"/>
  <c r="E178" i="201"/>
  <c r="D178" i="201"/>
  <c r="C178" i="201"/>
  <c r="B178" i="201"/>
  <c r="F177" i="201"/>
  <c r="E177" i="201"/>
  <c r="D177" i="201"/>
  <c r="C177" i="201"/>
  <c r="B177" i="201"/>
  <c r="F176" i="201"/>
  <c r="E176" i="201"/>
  <c r="D176" i="201"/>
  <c r="C176" i="201"/>
  <c r="B176" i="201"/>
  <c r="F175" i="201"/>
  <c r="E175" i="201"/>
  <c r="D175" i="201"/>
  <c r="C175" i="201"/>
  <c r="B175" i="201"/>
  <c r="F174" i="201"/>
  <c r="E174" i="201"/>
  <c r="D174" i="201"/>
  <c r="C174" i="201"/>
  <c r="B174" i="201"/>
  <c r="F173" i="201"/>
  <c r="E173" i="201"/>
  <c r="D173" i="201"/>
  <c r="C173" i="201"/>
  <c r="B173" i="201"/>
  <c r="F172" i="201"/>
  <c r="E172" i="201"/>
  <c r="D172" i="201"/>
  <c r="C172" i="201"/>
  <c r="B172" i="201"/>
  <c r="F171" i="201"/>
  <c r="E171" i="201"/>
  <c r="D171" i="201"/>
  <c r="C171" i="201"/>
  <c r="B171" i="201"/>
  <c r="F170" i="201"/>
  <c r="E170" i="201"/>
  <c r="D170" i="201"/>
  <c r="C170" i="201"/>
  <c r="B170" i="201"/>
  <c r="F169" i="201"/>
  <c r="E169" i="201"/>
  <c r="D169" i="201"/>
  <c r="C169" i="201"/>
  <c r="B169" i="201"/>
  <c r="F168" i="201"/>
  <c r="E168" i="201"/>
  <c r="D168" i="201"/>
  <c r="C168" i="201"/>
  <c r="B168" i="201"/>
  <c r="F167" i="201"/>
  <c r="E167" i="201"/>
  <c r="D167" i="201"/>
  <c r="C167" i="201"/>
  <c r="B167" i="201"/>
  <c r="F166" i="201"/>
  <c r="E166" i="201"/>
  <c r="D166" i="201"/>
  <c r="C166" i="201"/>
  <c r="B166" i="201"/>
  <c r="F165" i="201"/>
  <c r="E165" i="201"/>
  <c r="D165" i="201"/>
  <c r="C165" i="201"/>
  <c r="B165" i="201"/>
  <c r="F164" i="201"/>
  <c r="E164" i="201"/>
  <c r="D164" i="201"/>
  <c r="C164" i="201"/>
  <c r="B164" i="201"/>
  <c r="F163" i="201"/>
  <c r="E163" i="201"/>
  <c r="D163" i="201"/>
  <c r="C163" i="201"/>
  <c r="B163" i="201"/>
  <c r="F162" i="201"/>
  <c r="E162" i="201"/>
  <c r="D162" i="201"/>
  <c r="C162" i="201"/>
  <c r="B162" i="201"/>
  <c r="F161" i="201"/>
  <c r="E161" i="201"/>
  <c r="D161" i="201"/>
  <c r="C161" i="201"/>
  <c r="B161" i="201"/>
  <c r="F160" i="201"/>
  <c r="E160" i="201"/>
  <c r="D160" i="201"/>
  <c r="C160" i="201"/>
  <c r="B160" i="201"/>
  <c r="F159" i="201"/>
  <c r="E159" i="201"/>
  <c r="D159" i="201"/>
  <c r="C159" i="201"/>
  <c r="B159" i="201"/>
  <c r="F158" i="201"/>
  <c r="E158" i="201"/>
  <c r="D158" i="201"/>
  <c r="C158" i="201"/>
  <c r="B158" i="201"/>
  <c r="F157" i="201"/>
  <c r="E157" i="201"/>
  <c r="D157" i="201"/>
  <c r="C157" i="201"/>
  <c r="B157" i="201"/>
  <c r="F156" i="201"/>
  <c r="E156" i="201"/>
  <c r="D156" i="201"/>
  <c r="C156" i="201"/>
  <c r="B156" i="201"/>
  <c r="F155" i="201"/>
  <c r="E155" i="201"/>
  <c r="D155" i="201"/>
  <c r="C155" i="201"/>
  <c r="B155" i="201"/>
  <c r="F154" i="201"/>
  <c r="E154" i="201"/>
  <c r="D154" i="201"/>
  <c r="C154" i="201"/>
  <c r="B154" i="201"/>
  <c r="F153" i="201"/>
  <c r="E153" i="201"/>
  <c r="D153" i="201"/>
  <c r="C153" i="201"/>
  <c r="B153" i="201"/>
  <c r="F152" i="201"/>
  <c r="E152" i="201"/>
  <c r="D152" i="201"/>
  <c r="C152" i="201"/>
  <c r="B152" i="201"/>
  <c r="F151" i="201"/>
  <c r="E151" i="201"/>
  <c r="D151" i="201"/>
  <c r="C151" i="201"/>
  <c r="B151" i="201"/>
  <c r="F150" i="201"/>
  <c r="E150" i="201"/>
  <c r="D150" i="201"/>
  <c r="C150" i="201"/>
  <c r="B150" i="201"/>
  <c r="F149" i="201"/>
  <c r="E149" i="201"/>
  <c r="D149" i="201"/>
  <c r="C149" i="201"/>
  <c r="B149" i="201"/>
  <c r="F148" i="201"/>
  <c r="E148" i="201"/>
  <c r="D148" i="201"/>
  <c r="C148" i="201"/>
  <c r="B148" i="201"/>
  <c r="F147" i="201"/>
  <c r="E147" i="201"/>
  <c r="D147" i="201"/>
  <c r="C147" i="201"/>
  <c r="B147" i="201"/>
  <c r="F146" i="201"/>
  <c r="E146" i="201"/>
  <c r="D146" i="201"/>
  <c r="C146" i="201"/>
  <c r="B146" i="201"/>
  <c r="F145" i="201"/>
  <c r="E145" i="201"/>
  <c r="D145" i="201"/>
  <c r="C145" i="201"/>
  <c r="B145" i="201"/>
  <c r="F144" i="201"/>
  <c r="E144" i="201"/>
  <c r="D144" i="201"/>
  <c r="C144" i="201"/>
  <c r="B144" i="201"/>
  <c r="F143" i="201"/>
  <c r="E143" i="201"/>
  <c r="D143" i="201"/>
  <c r="C143" i="201"/>
  <c r="B143" i="201"/>
  <c r="F142" i="201"/>
  <c r="E142" i="201"/>
  <c r="D142" i="201"/>
  <c r="C142" i="201"/>
  <c r="B142" i="201"/>
  <c r="F141" i="201"/>
  <c r="E141" i="201"/>
  <c r="D141" i="201"/>
  <c r="C141" i="201"/>
  <c r="B141" i="201"/>
  <c r="F140" i="201"/>
  <c r="E140" i="201"/>
  <c r="D140" i="201"/>
  <c r="C140" i="201"/>
  <c r="B140" i="201"/>
  <c r="F139" i="201"/>
  <c r="E139" i="201"/>
  <c r="D139" i="201"/>
  <c r="C139" i="201"/>
  <c r="B139" i="201"/>
  <c r="F138" i="201"/>
  <c r="E138" i="201"/>
  <c r="D138" i="201"/>
  <c r="C138" i="201"/>
  <c r="B138" i="201"/>
  <c r="F137" i="201"/>
  <c r="E137" i="201"/>
  <c r="D137" i="201"/>
  <c r="C137" i="201"/>
  <c r="B137" i="201"/>
  <c r="F136" i="201"/>
  <c r="E136" i="201"/>
  <c r="D136" i="201"/>
  <c r="C136" i="201"/>
  <c r="B136" i="201"/>
  <c r="F135" i="201"/>
  <c r="E135" i="201"/>
  <c r="D135" i="201"/>
  <c r="C135" i="201"/>
  <c r="B135" i="201"/>
  <c r="F134" i="201"/>
  <c r="E134" i="201"/>
  <c r="D134" i="201"/>
  <c r="C134" i="201"/>
  <c r="B134" i="201"/>
  <c r="F133" i="201"/>
  <c r="E133" i="201"/>
  <c r="D133" i="201"/>
  <c r="C133" i="201"/>
  <c r="B133" i="201"/>
  <c r="F132" i="201"/>
  <c r="E132" i="201"/>
  <c r="D132" i="201"/>
  <c r="C132" i="201"/>
  <c r="B132" i="201"/>
  <c r="F131" i="201"/>
  <c r="E131" i="201"/>
  <c r="D131" i="201"/>
  <c r="C131" i="201"/>
  <c r="B131" i="201"/>
  <c r="F130" i="201"/>
  <c r="E130" i="201"/>
  <c r="D130" i="201"/>
  <c r="C130" i="201"/>
  <c r="B130" i="201"/>
  <c r="F129" i="201"/>
  <c r="E129" i="201"/>
  <c r="D129" i="201"/>
  <c r="C129" i="201"/>
  <c r="B129" i="201"/>
  <c r="F128" i="201"/>
  <c r="E128" i="201"/>
  <c r="D128" i="201"/>
  <c r="C128" i="201"/>
  <c r="B128" i="201"/>
  <c r="F127" i="201"/>
  <c r="E127" i="201"/>
  <c r="D127" i="201"/>
  <c r="C127" i="201"/>
  <c r="B127" i="201"/>
  <c r="F126" i="201"/>
  <c r="E126" i="201"/>
  <c r="D126" i="201"/>
  <c r="C126" i="201"/>
  <c r="B126" i="201"/>
  <c r="F125" i="201"/>
  <c r="E125" i="201"/>
  <c r="D125" i="201"/>
  <c r="C125" i="201"/>
  <c r="B125" i="201"/>
  <c r="F124" i="201"/>
  <c r="E124" i="201"/>
  <c r="D124" i="201"/>
  <c r="C124" i="201"/>
  <c r="B124" i="201"/>
  <c r="F123" i="201"/>
  <c r="E123" i="201"/>
  <c r="D123" i="201"/>
  <c r="C123" i="201"/>
  <c r="B123" i="201"/>
  <c r="F122" i="201"/>
  <c r="E122" i="201"/>
  <c r="D122" i="201"/>
  <c r="C122" i="201"/>
  <c r="B122" i="201"/>
  <c r="F121" i="201"/>
  <c r="E121" i="201"/>
  <c r="D121" i="201"/>
  <c r="C121" i="201"/>
  <c r="B121" i="201"/>
  <c r="F120" i="201"/>
  <c r="E120" i="201"/>
  <c r="D120" i="201"/>
  <c r="C120" i="201"/>
  <c r="B120" i="201"/>
  <c r="F119" i="201"/>
  <c r="E119" i="201"/>
  <c r="D119" i="201"/>
  <c r="C119" i="201"/>
  <c r="B119" i="201"/>
  <c r="F118" i="201"/>
  <c r="E118" i="201"/>
  <c r="D118" i="201"/>
  <c r="C118" i="201"/>
  <c r="B118" i="201"/>
  <c r="F117" i="201"/>
  <c r="E117" i="201"/>
  <c r="D117" i="201"/>
  <c r="C117" i="201"/>
  <c r="B117" i="201"/>
  <c r="F116" i="201"/>
  <c r="E116" i="201"/>
  <c r="D116" i="201"/>
  <c r="C116" i="201"/>
  <c r="B116" i="201"/>
  <c r="F115" i="201"/>
  <c r="E115" i="201"/>
  <c r="D115" i="201"/>
  <c r="C115" i="201"/>
  <c r="B115" i="201"/>
  <c r="F114" i="201"/>
  <c r="E114" i="201"/>
  <c r="D114" i="201"/>
  <c r="C114" i="201"/>
  <c r="B114" i="201"/>
  <c r="F113" i="201"/>
  <c r="E113" i="201"/>
  <c r="D113" i="201"/>
  <c r="C113" i="201"/>
  <c r="B113" i="201"/>
  <c r="F112" i="201"/>
  <c r="E112" i="201"/>
  <c r="D112" i="201"/>
  <c r="C112" i="201"/>
  <c r="B112" i="201"/>
  <c r="F111" i="201"/>
  <c r="E111" i="201"/>
  <c r="D111" i="201"/>
  <c r="C111" i="201"/>
  <c r="B111" i="201"/>
  <c r="F110" i="201"/>
  <c r="E110" i="201"/>
  <c r="D110" i="201"/>
  <c r="C110" i="201"/>
  <c r="B110" i="201"/>
  <c r="F109" i="201"/>
  <c r="E109" i="201"/>
  <c r="D109" i="201"/>
  <c r="C109" i="201"/>
  <c r="B109" i="201"/>
  <c r="F108" i="201"/>
  <c r="E108" i="201"/>
  <c r="D108" i="201"/>
  <c r="C108" i="201"/>
  <c r="B108" i="201"/>
  <c r="F107" i="201"/>
  <c r="D107" i="201"/>
  <c r="C107" i="201"/>
  <c r="E107" i="201" s="1"/>
  <c r="B107" i="201"/>
  <c r="F106" i="201"/>
  <c r="D106" i="201"/>
  <c r="C106" i="201"/>
  <c r="E106" i="201" s="1"/>
  <c r="B106" i="201"/>
  <c r="F105" i="201"/>
  <c r="D105" i="201"/>
  <c r="C105" i="201"/>
  <c r="E105" i="201" s="1"/>
  <c r="B105" i="201"/>
  <c r="F104" i="201"/>
  <c r="D104" i="201"/>
  <c r="C104" i="201"/>
  <c r="E104" i="201" s="1"/>
  <c r="B104" i="201"/>
  <c r="F103" i="201"/>
  <c r="D103" i="201"/>
  <c r="C103" i="201"/>
  <c r="E103" i="201" s="1"/>
  <c r="B103" i="201"/>
  <c r="F102" i="201"/>
  <c r="E102" i="201"/>
  <c r="D102" i="201"/>
  <c r="C102" i="201"/>
  <c r="B102" i="201"/>
  <c r="F101" i="201"/>
  <c r="D101" i="201"/>
  <c r="C101" i="201"/>
  <c r="E101" i="201" s="1"/>
  <c r="B101" i="201"/>
  <c r="F100" i="201"/>
  <c r="D100" i="201"/>
  <c r="C100" i="201"/>
  <c r="E100" i="201" s="1"/>
  <c r="B100" i="201"/>
  <c r="F99" i="201"/>
  <c r="E99" i="201"/>
  <c r="D99" i="201"/>
  <c r="C99" i="201"/>
  <c r="B99" i="201"/>
  <c r="F98" i="201"/>
  <c r="E98" i="201"/>
  <c r="D98" i="201"/>
  <c r="C98" i="201"/>
  <c r="B98" i="201"/>
  <c r="F97" i="201"/>
  <c r="D97" i="201"/>
  <c r="C97" i="201"/>
  <c r="E97" i="201" s="1"/>
  <c r="B97" i="201"/>
  <c r="F96" i="201"/>
  <c r="D96" i="201"/>
  <c r="C96" i="201"/>
  <c r="E96" i="201" s="1"/>
  <c r="B96" i="201"/>
  <c r="F95" i="201"/>
  <c r="D95" i="201"/>
  <c r="C95" i="201"/>
  <c r="E95" i="201" s="1"/>
  <c r="B95" i="201"/>
  <c r="F94" i="201"/>
  <c r="E94" i="201"/>
  <c r="D94" i="201"/>
  <c r="C94" i="201"/>
  <c r="B94" i="201"/>
  <c r="F93" i="201"/>
  <c r="D93" i="201"/>
  <c r="C93" i="201"/>
  <c r="E93" i="201" s="1"/>
  <c r="B93" i="201"/>
  <c r="F92" i="201"/>
  <c r="D92" i="201"/>
  <c r="C92" i="201"/>
  <c r="E92" i="201" s="1"/>
  <c r="B92" i="201"/>
  <c r="F91" i="201"/>
  <c r="E91" i="201"/>
  <c r="D91" i="201"/>
  <c r="C91" i="201"/>
  <c r="B91" i="201"/>
  <c r="F90" i="201"/>
  <c r="E90" i="201"/>
  <c r="D90" i="201"/>
  <c r="C90" i="201"/>
  <c r="B90" i="201"/>
  <c r="F89" i="201"/>
  <c r="D89" i="201"/>
  <c r="C89" i="201"/>
  <c r="E89" i="201" s="1"/>
  <c r="B89" i="201"/>
  <c r="F88" i="201"/>
  <c r="D88" i="201"/>
  <c r="C88" i="201"/>
  <c r="E88" i="201" s="1"/>
  <c r="B88" i="201"/>
  <c r="F87" i="201"/>
  <c r="D87" i="201"/>
  <c r="C87" i="201"/>
  <c r="E87" i="201" s="1"/>
  <c r="B87" i="201"/>
  <c r="F86" i="201"/>
  <c r="E86" i="201"/>
  <c r="D86" i="201"/>
  <c r="C86" i="201"/>
  <c r="B86" i="201"/>
  <c r="F85" i="201"/>
  <c r="D85" i="201"/>
  <c r="C85" i="201"/>
  <c r="E85" i="201" s="1"/>
  <c r="B85" i="201"/>
  <c r="F84" i="201"/>
  <c r="D84" i="201"/>
  <c r="C84" i="201"/>
  <c r="E84" i="201" s="1"/>
  <c r="B84" i="201"/>
  <c r="F83" i="201"/>
  <c r="E83" i="201"/>
  <c r="D83" i="201"/>
  <c r="C83" i="201"/>
  <c r="B83" i="201"/>
  <c r="F82" i="201"/>
  <c r="E82" i="201"/>
  <c r="D82" i="201"/>
  <c r="C82" i="201"/>
  <c r="B82" i="201"/>
  <c r="F81" i="201"/>
  <c r="D81" i="201"/>
  <c r="C81" i="201"/>
  <c r="E81" i="201" s="1"/>
  <c r="B81" i="201"/>
  <c r="F80" i="201"/>
  <c r="D80" i="201"/>
  <c r="C80" i="201"/>
  <c r="E80" i="201" s="1"/>
  <c r="B80" i="201"/>
  <c r="F79" i="201"/>
  <c r="D79" i="201"/>
  <c r="C79" i="201"/>
  <c r="E79" i="201" s="1"/>
  <c r="B79" i="201"/>
  <c r="F78" i="201"/>
  <c r="D78" i="201"/>
  <c r="C78" i="201"/>
  <c r="E78" i="201" s="1"/>
  <c r="B78" i="201"/>
  <c r="F77" i="201"/>
  <c r="D77" i="201"/>
  <c r="C77" i="201"/>
  <c r="E77" i="201" s="1"/>
  <c r="B77" i="201"/>
  <c r="F76" i="201"/>
  <c r="D76" i="201"/>
  <c r="C76" i="201"/>
  <c r="E76" i="201" s="1"/>
  <c r="B76" i="201"/>
  <c r="F75" i="201"/>
  <c r="E75" i="201"/>
  <c r="D75" i="201"/>
  <c r="C75" i="201"/>
  <c r="B75" i="201"/>
  <c r="F74" i="201"/>
  <c r="E74" i="201"/>
  <c r="D74" i="201"/>
  <c r="C74" i="201"/>
  <c r="B74" i="201"/>
  <c r="F73" i="201"/>
  <c r="D73" i="201"/>
  <c r="C73" i="201"/>
  <c r="E73" i="201" s="1"/>
  <c r="B73" i="201"/>
  <c r="F72" i="201"/>
  <c r="D72" i="201"/>
  <c r="C72" i="201"/>
  <c r="E72" i="201" s="1"/>
  <c r="B72" i="201"/>
  <c r="F71" i="201"/>
  <c r="D71" i="201"/>
  <c r="C71" i="201"/>
  <c r="E71" i="201" s="1"/>
  <c r="B71" i="201"/>
  <c r="F70" i="201"/>
  <c r="D70" i="201"/>
  <c r="C70" i="201"/>
  <c r="E70" i="201" s="1"/>
  <c r="B70" i="201"/>
  <c r="F69" i="201"/>
  <c r="D69" i="201"/>
  <c r="C69" i="201"/>
  <c r="E69" i="201" s="1"/>
  <c r="B69" i="201"/>
  <c r="F68" i="201"/>
  <c r="D68" i="201"/>
  <c r="C68" i="201"/>
  <c r="E68" i="201" s="1"/>
  <c r="B68" i="201"/>
  <c r="F67" i="201"/>
  <c r="D67" i="201"/>
  <c r="C67" i="201"/>
  <c r="E67" i="201" s="1"/>
  <c r="B67" i="201"/>
  <c r="F66" i="201"/>
  <c r="E66" i="201"/>
  <c r="D66" i="201"/>
  <c r="C66" i="201"/>
  <c r="B66" i="201"/>
  <c r="F65" i="201"/>
  <c r="E65" i="201"/>
  <c r="D65" i="201"/>
  <c r="C65" i="201"/>
  <c r="B65" i="201"/>
  <c r="F64" i="201"/>
  <c r="E64" i="201"/>
  <c r="D64" i="201"/>
  <c r="C64" i="201"/>
  <c r="B64" i="201"/>
  <c r="F63" i="201"/>
  <c r="D63" i="201"/>
  <c r="C63" i="201"/>
  <c r="E63" i="201" s="1"/>
  <c r="B63" i="201"/>
  <c r="F62" i="201"/>
  <c r="D62" i="201"/>
  <c r="E62" i="201" s="1"/>
  <c r="C62" i="201"/>
  <c r="B62" i="201"/>
  <c r="F61" i="201"/>
  <c r="D61" i="201"/>
  <c r="E61" i="201" s="1"/>
  <c r="C61" i="201"/>
  <c r="B61" i="201"/>
  <c r="F60" i="201"/>
  <c r="D60" i="201"/>
  <c r="C60" i="201"/>
  <c r="E60" i="201" s="1"/>
  <c r="B60" i="201"/>
  <c r="F59" i="201"/>
  <c r="D59" i="201"/>
  <c r="C59" i="201"/>
  <c r="E59" i="201" s="1"/>
  <c r="B59" i="201"/>
  <c r="F58" i="201"/>
  <c r="E58" i="201"/>
  <c r="D58" i="201"/>
  <c r="C58" i="201"/>
  <c r="B58" i="201"/>
  <c r="F57" i="201"/>
  <c r="E57" i="201"/>
  <c r="D57" i="201"/>
  <c r="C57" i="201"/>
  <c r="B57" i="201"/>
  <c r="F56" i="201"/>
  <c r="D56" i="201"/>
  <c r="C56" i="201"/>
  <c r="E56" i="201" s="1"/>
  <c r="B56" i="201"/>
  <c r="F55" i="201"/>
  <c r="D55" i="201"/>
  <c r="C55" i="201"/>
  <c r="E55" i="201" s="1"/>
  <c r="B55" i="201"/>
  <c r="F54" i="201"/>
  <c r="D54" i="201"/>
  <c r="E54" i="201" s="1"/>
  <c r="C54" i="201"/>
  <c r="B54" i="201"/>
  <c r="F53" i="201"/>
  <c r="E53" i="201"/>
  <c r="D53" i="201"/>
  <c r="C53" i="201"/>
  <c r="B53" i="201"/>
  <c r="F52" i="201"/>
  <c r="D52" i="201"/>
  <c r="C52" i="201"/>
  <c r="E52" i="201" s="1"/>
  <c r="B52" i="201"/>
  <c r="F51" i="201"/>
  <c r="D51" i="201"/>
  <c r="C51" i="201"/>
  <c r="E51" i="201" s="1"/>
  <c r="B51" i="201"/>
  <c r="F50" i="201"/>
  <c r="E50" i="201"/>
  <c r="D50" i="201"/>
  <c r="C50" i="201"/>
  <c r="B50" i="201"/>
  <c r="F49" i="201"/>
  <c r="E49" i="201"/>
  <c r="D49" i="201"/>
  <c r="C49" i="201"/>
  <c r="B49" i="201"/>
  <c r="F48" i="201"/>
  <c r="D48" i="201"/>
  <c r="C48" i="201"/>
  <c r="E48" i="201" s="1"/>
  <c r="B48" i="201"/>
  <c r="F47" i="201"/>
  <c r="D47" i="201"/>
  <c r="C47" i="201"/>
  <c r="E47" i="201" s="1"/>
  <c r="B47" i="201"/>
  <c r="F46" i="201"/>
  <c r="D46" i="201"/>
  <c r="C46" i="201"/>
  <c r="E46" i="201" s="1"/>
  <c r="B46" i="201"/>
  <c r="F45" i="201"/>
  <c r="E45" i="201"/>
  <c r="D45" i="201"/>
  <c r="C45" i="201"/>
  <c r="B45" i="201"/>
  <c r="F44" i="201"/>
  <c r="D44" i="201"/>
  <c r="C44" i="201"/>
  <c r="E44" i="201" s="1"/>
  <c r="B44" i="201"/>
  <c r="F43" i="201"/>
  <c r="D43" i="201"/>
  <c r="C43" i="201"/>
  <c r="E43" i="201" s="1"/>
  <c r="B43" i="201"/>
  <c r="F42" i="201"/>
  <c r="E42" i="201"/>
  <c r="D42" i="201"/>
  <c r="C42" i="201"/>
  <c r="B42" i="201"/>
  <c r="F41" i="201"/>
  <c r="E41" i="201"/>
  <c r="D41" i="201"/>
  <c r="C41" i="201"/>
  <c r="B41" i="201"/>
  <c r="F40" i="201"/>
  <c r="D40" i="201"/>
  <c r="C40" i="201"/>
  <c r="E40" i="201" s="1"/>
  <c r="B40" i="201"/>
  <c r="F39" i="201"/>
  <c r="D39" i="201"/>
  <c r="C39" i="201"/>
  <c r="E39" i="201" s="1"/>
  <c r="B39" i="201"/>
  <c r="F38" i="201"/>
  <c r="D38" i="201"/>
  <c r="C38" i="201"/>
  <c r="E38" i="201" s="1"/>
  <c r="B38" i="201"/>
  <c r="F37" i="201"/>
  <c r="D37" i="201"/>
  <c r="C37" i="201"/>
  <c r="E37" i="201" s="1"/>
  <c r="B37" i="201"/>
  <c r="F36" i="201"/>
  <c r="D36" i="201"/>
  <c r="C36" i="201"/>
  <c r="E36" i="201" s="1"/>
  <c r="B36" i="201"/>
  <c r="F35" i="201"/>
  <c r="D35" i="201"/>
  <c r="C35" i="201"/>
  <c r="E35" i="201" s="1"/>
  <c r="B35" i="201"/>
  <c r="F34" i="201"/>
  <c r="D34" i="201"/>
  <c r="C34" i="201"/>
  <c r="E34" i="201" s="1"/>
  <c r="B34" i="201"/>
  <c r="F33" i="201"/>
  <c r="E33" i="201"/>
  <c r="D33" i="201"/>
  <c r="C33" i="201"/>
  <c r="B33" i="201"/>
  <c r="F32" i="201"/>
  <c r="E32" i="201"/>
  <c r="D32" i="201"/>
  <c r="C32" i="201"/>
  <c r="B32" i="201"/>
  <c r="F31" i="201"/>
  <c r="D31" i="201"/>
  <c r="C31" i="201"/>
  <c r="E31" i="201" s="1"/>
  <c r="B31" i="201"/>
  <c r="F30" i="201"/>
  <c r="D30" i="201"/>
  <c r="E30" i="201" s="1"/>
  <c r="C30" i="201"/>
  <c r="B30" i="201"/>
  <c r="F29" i="201"/>
  <c r="D29" i="201"/>
  <c r="C29" i="201"/>
  <c r="E29" i="201" s="1"/>
  <c r="B29" i="201"/>
  <c r="F28" i="201"/>
  <c r="D28" i="201"/>
  <c r="C28" i="201"/>
  <c r="E28" i="201" s="1"/>
  <c r="B28" i="201"/>
  <c r="F27" i="201"/>
  <c r="D27" i="201"/>
  <c r="C27" i="201"/>
  <c r="E27" i="201" s="1"/>
  <c r="B27" i="201"/>
  <c r="F26" i="201"/>
  <c r="D26" i="201"/>
  <c r="C26" i="201"/>
  <c r="E26" i="201" s="1"/>
  <c r="B26" i="201"/>
  <c r="F25" i="201"/>
  <c r="D25" i="201"/>
  <c r="C25" i="201"/>
  <c r="E25" i="201" s="1"/>
  <c r="B25" i="201"/>
  <c r="F24" i="201"/>
  <c r="E24" i="201"/>
  <c r="D24" i="201"/>
  <c r="C24" i="201"/>
  <c r="B24" i="201"/>
  <c r="F23" i="201"/>
  <c r="D23" i="201"/>
  <c r="C23" i="201"/>
  <c r="E23" i="201" s="1"/>
  <c r="B23" i="201"/>
  <c r="F22" i="201"/>
  <c r="D22" i="201"/>
  <c r="C22" i="201"/>
  <c r="E22" i="201" s="1"/>
  <c r="B22" i="201"/>
  <c r="F21" i="201"/>
  <c r="D21" i="201"/>
  <c r="C21" i="201"/>
  <c r="E21" i="201" s="1"/>
  <c r="B21" i="201"/>
  <c r="F20" i="201"/>
  <c r="D20" i="201"/>
  <c r="C20" i="201"/>
  <c r="E20" i="201" s="1"/>
  <c r="B20" i="201"/>
  <c r="F19" i="201"/>
  <c r="D19" i="201"/>
  <c r="C19" i="201"/>
  <c r="E19" i="201" s="1"/>
  <c r="B19" i="201"/>
  <c r="F18" i="201"/>
  <c r="D18" i="201"/>
  <c r="C18" i="201"/>
  <c r="E18" i="201" s="1"/>
  <c r="B18" i="201"/>
  <c r="F17" i="201"/>
  <c r="E17" i="201"/>
  <c r="D17" i="201"/>
  <c r="C17" i="201"/>
  <c r="B17" i="201"/>
  <c r="F16" i="201"/>
  <c r="D16" i="201"/>
  <c r="C16" i="201"/>
  <c r="E16" i="201" s="1"/>
  <c r="B16" i="201"/>
  <c r="F15" i="201"/>
  <c r="D15" i="201"/>
  <c r="C15" i="201"/>
  <c r="E15" i="201" s="1"/>
  <c r="B15" i="201"/>
  <c r="F14" i="201"/>
  <c r="D14" i="201"/>
  <c r="C14" i="201"/>
  <c r="E14" i="201" s="1"/>
  <c r="B14" i="201"/>
  <c r="F13" i="201"/>
  <c r="D13" i="201"/>
  <c r="C13" i="201"/>
  <c r="E13" i="201" s="1"/>
  <c r="B13" i="201"/>
  <c r="F12" i="201"/>
  <c r="D12" i="201"/>
  <c r="C12" i="201"/>
  <c r="E12" i="201" s="1"/>
  <c r="B12" i="201"/>
  <c r="F11" i="201"/>
  <c r="D11" i="201"/>
  <c r="C11" i="201"/>
  <c r="E11" i="201" s="1"/>
  <c r="B11" i="201"/>
  <c r="F10" i="201"/>
  <c r="D10" i="201"/>
  <c r="C10" i="201"/>
  <c r="E10" i="201" s="1"/>
  <c r="B10" i="201"/>
  <c r="F9" i="201"/>
  <c r="D9" i="201"/>
  <c r="C9" i="201"/>
  <c r="E9" i="201" s="1"/>
  <c r="B9" i="201"/>
  <c r="F8" i="201"/>
  <c r="D8" i="201"/>
  <c r="E8" i="201" s="1"/>
  <c r="C8" i="201"/>
  <c r="B8" i="201"/>
  <c r="F7" i="201"/>
  <c r="E7" i="201"/>
  <c r="D7" i="201"/>
  <c r="C7" i="201"/>
  <c r="B7" i="201"/>
  <c r="N6" i="201"/>
  <c r="F6" i="201"/>
  <c r="O7" i="201" s="1"/>
  <c r="E6" i="201"/>
  <c r="D6" i="201"/>
  <c r="C6" i="201"/>
  <c r="B6" i="201"/>
  <c r="F5" i="201"/>
  <c r="D5" i="201"/>
  <c r="C5" i="201"/>
  <c r="E5" i="201" s="1"/>
  <c r="O6" i="201" s="1"/>
  <c r="O8" i="201" s="1"/>
  <c r="B5" i="201"/>
  <c r="F353" i="200"/>
  <c r="E353" i="200"/>
  <c r="D353" i="200"/>
  <c r="C353" i="200"/>
  <c r="B353" i="200"/>
  <c r="F352" i="200"/>
  <c r="E352" i="200"/>
  <c r="D352" i="200"/>
  <c r="C352" i="200"/>
  <c r="B352" i="200"/>
  <c r="F351" i="200"/>
  <c r="E351" i="200"/>
  <c r="D351" i="200"/>
  <c r="C351" i="200"/>
  <c r="B351" i="200"/>
  <c r="F350" i="200"/>
  <c r="E350" i="200"/>
  <c r="D350" i="200"/>
  <c r="C350" i="200"/>
  <c r="B350" i="200"/>
  <c r="F349" i="200"/>
  <c r="E349" i="200"/>
  <c r="D349" i="200"/>
  <c r="C349" i="200"/>
  <c r="B349" i="200"/>
  <c r="F348" i="200"/>
  <c r="E348" i="200"/>
  <c r="D348" i="200"/>
  <c r="C348" i="200"/>
  <c r="B348" i="200"/>
  <c r="F347" i="200"/>
  <c r="E347" i="200"/>
  <c r="D347" i="200"/>
  <c r="C347" i="200"/>
  <c r="B347" i="200"/>
  <c r="F346" i="200"/>
  <c r="E346" i="200"/>
  <c r="D346" i="200"/>
  <c r="C346" i="200"/>
  <c r="B346" i="200"/>
  <c r="F345" i="200"/>
  <c r="E345" i="200"/>
  <c r="D345" i="200"/>
  <c r="C345" i="200"/>
  <c r="B345" i="200"/>
  <c r="F344" i="200"/>
  <c r="E344" i="200"/>
  <c r="D344" i="200"/>
  <c r="C344" i="200"/>
  <c r="B344" i="200"/>
  <c r="F343" i="200"/>
  <c r="E343" i="200"/>
  <c r="D343" i="200"/>
  <c r="C343" i="200"/>
  <c r="B343" i="200"/>
  <c r="F342" i="200"/>
  <c r="E342" i="200"/>
  <c r="D342" i="200"/>
  <c r="C342" i="200"/>
  <c r="B342" i="200"/>
  <c r="F341" i="200"/>
  <c r="E341" i="200"/>
  <c r="D341" i="200"/>
  <c r="C341" i="200"/>
  <c r="B341" i="200"/>
  <c r="F340" i="200"/>
  <c r="E340" i="200"/>
  <c r="D340" i="200"/>
  <c r="C340" i="200"/>
  <c r="B340" i="200"/>
  <c r="F339" i="200"/>
  <c r="E339" i="200"/>
  <c r="D339" i="200"/>
  <c r="C339" i="200"/>
  <c r="B339" i="200"/>
  <c r="F338" i="200"/>
  <c r="E338" i="200"/>
  <c r="D338" i="200"/>
  <c r="C338" i="200"/>
  <c r="B338" i="200"/>
  <c r="F337" i="200"/>
  <c r="E337" i="200"/>
  <c r="D337" i="200"/>
  <c r="C337" i="200"/>
  <c r="B337" i="200"/>
  <c r="F336" i="200"/>
  <c r="E336" i="200"/>
  <c r="D336" i="200"/>
  <c r="C336" i="200"/>
  <c r="B336" i="200"/>
  <c r="F335" i="200"/>
  <c r="E335" i="200"/>
  <c r="D335" i="200"/>
  <c r="C335" i="200"/>
  <c r="B335" i="200"/>
  <c r="F334" i="200"/>
  <c r="E334" i="200"/>
  <c r="D334" i="200"/>
  <c r="C334" i="200"/>
  <c r="B334" i="200"/>
  <c r="F333" i="200"/>
  <c r="E333" i="200"/>
  <c r="D333" i="200"/>
  <c r="C333" i="200"/>
  <c r="B333" i="200"/>
  <c r="F332" i="200"/>
  <c r="E332" i="200"/>
  <c r="D332" i="200"/>
  <c r="C332" i="200"/>
  <c r="B332" i="200"/>
  <c r="F331" i="200"/>
  <c r="E331" i="200"/>
  <c r="D331" i="200"/>
  <c r="C331" i="200"/>
  <c r="B331" i="200"/>
  <c r="F330" i="200"/>
  <c r="E330" i="200"/>
  <c r="D330" i="200"/>
  <c r="C330" i="200"/>
  <c r="B330" i="200"/>
  <c r="F329" i="200"/>
  <c r="E329" i="200"/>
  <c r="D329" i="200"/>
  <c r="C329" i="200"/>
  <c r="B329" i="200"/>
  <c r="F328" i="200"/>
  <c r="E328" i="200"/>
  <c r="D328" i="200"/>
  <c r="C328" i="200"/>
  <c r="B328" i="200"/>
  <c r="F327" i="200"/>
  <c r="E327" i="200"/>
  <c r="D327" i="200"/>
  <c r="C327" i="200"/>
  <c r="B327" i="200"/>
  <c r="F326" i="200"/>
  <c r="E326" i="200"/>
  <c r="D326" i="200"/>
  <c r="C326" i="200"/>
  <c r="B326" i="200"/>
  <c r="F325" i="200"/>
  <c r="E325" i="200"/>
  <c r="D325" i="200"/>
  <c r="C325" i="200"/>
  <c r="B325" i="200"/>
  <c r="F324" i="200"/>
  <c r="E324" i="200"/>
  <c r="D324" i="200"/>
  <c r="C324" i="200"/>
  <c r="B324" i="200"/>
  <c r="F323" i="200"/>
  <c r="E323" i="200"/>
  <c r="D323" i="200"/>
  <c r="C323" i="200"/>
  <c r="B323" i="200"/>
  <c r="F322" i="200"/>
  <c r="E322" i="200"/>
  <c r="D322" i="200"/>
  <c r="C322" i="200"/>
  <c r="B322" i="200"/>
  <c r="F321" i="200"/>
  <c r="E321" i="200"/>
  <c r="D321" i="200"/>
  <c r="C321" i="200"/>
  <c r="B321" i="200"/>
  <c r="F320" i="200"/>
  <c r="E320" i="200"/>
  <c r="D320" i="200"/>
  <c r="C320" i="200"/>
  <c r="B320" i="200"/>
  <c r="F319" i="200"/>
  <c r="E319" i="200"/>
  <c r="D319" i="200"/>
  <c r="C319" i="200"/>
  <c r="B319" i="200"/>
  <c r="F318" i="200"/>
  <c r="E318" i="200"/>
  <c r="D318" i="200"/>
  <c r="C318" i="200"/>
  <c r="B318" i="200"/>
  <c r="F317" i="200"/>
  <c r="E317" i="200"/>
  <c r="D317" i="200"/>
  <c r="C317" i="200"/>
  <c r="B317" i="200"/>
  <c r="F316" i="200"/>
  <c r="E316" i="200"/>
  <c r="D316" i="200"/>
  <c r="C316" i="200"/>
  <c r="B316" i="200"/>
  <c r="F315" i="200"/>
  <c r="E315" i="200"/>
  <c r="D315" i="200"/>
  <c r="C315" i="200"/>
  <c r="B315" i="200"/>
  <c r="F314" i="200"/>
  <c r="E314" i="200"/>
  <c r="D314" i="200"/>
  <c r="C314" i="200"/>
  <c r="B314" i="200"/>
  <c r="F313" i="200"/>
  <c r="E313" i="200"/>
  <c r="D313" i="200"/>
  <c r="C313" i="200"/>
  <c r="B313" i="200"/>
  <c r="F312" i="200"/>
  <c r="E312" i="200"/>
  <c r="D312" i="200"/>
  <c r="C312" i="200"/>
  <c r="B312" i="200"/>
  <c r="F311" i="200"/>
  <c r="E311" i="200"/>
  <c r="D311" i="200"/>
  <c r="C311" i="200"/>
  <c r="B311" i="200"/>
  <c r="F310" i="200"/>
  <c r="E310" i="200"/>
  <c r="D310" i="200"/>
  <c r="C310" i="200"/>
  <c r="B310" i="200"/>
  <c r="F309" i="200"/>
  <c r="E309" i="200"/>
  <c r="D309" i="200"/>
  <c r="C309" i="200"/>
  <c r="B309" i="200"/>
  <c r="F308" i="200"/>
  <c r="E308" i="200"/>
  <c r="D308" i="200"/>
  <c r="C308" i="200"/>
  <c r="B308" i="200"/>
  <c r="F307" i="200"/>
  <c r="E307" i="200"/>
  <c r="D307" i="200"/>
  <c r="C307" i="200"/>
  <c r="B307" i="200"/>
  <c r="F306" i="200"/>
  <c r="E306" i="200"/>
  <c r="D306" i="200"/>
  <c r="C306" i="200"/>
  <c r="B306" i="200"/>
  <c r="F305" i="200"/>
  <c r="E305" i="200"/>
  <c r="D305" i="200"/>
  <c r="C305" i="200"/>
  <c r="B305" i="200"/>
  <c r="F304" i="200"/>
  <c r="E304" i="200"/>
  <c r="D304" i="200"/>
  <c r="C304" i="200"/>
  <c r="B304" i="200"/>
  <c r="F303" i="200"/>
  <c r="E303" i="200"/>
  <c r="D303" i="200"/>
  <c r="C303" i="200"/>
  <c r="B303" i="200"/>
  <c r="F302" i="200"/>
  <c r="E302" i="200"/>
  <c r="D302" i="200"/>
  <c r="C302" i="200"/>
  <c r="B302" i="200"/>
  <c r="F301" i="200"/>
  <c r="E301" i="200"/>
  <c r="D301" i="200"/>
  <c r="C301" i="200"/>
  <c r="B301" i="200"/>
  <c r="F300" i="200"/>
  <c r="E300" i="200"/>
  <c r="D300" i="200"/>
  <c r="C300" i="200"/>
  <c r="B300" i="200"/>
  <c r="F299" i="200"/>
  <c r="E299" i="200"/>
  <c r="D299" i="200"/>
  <c r="C299" i="200"/>
  <c r="B299" i="200"/>
  <c r="F298" i="200"/>
  <c r="E298" i="200"/>
  <c r="D298" i="200"/>
  <c r="C298" i="200"/>
  <c r="B298" i="200"/>
  <c r="F297" i="200"/>
  <c r="E297" i="200"/>
  <c r="D297" i="200"/>
  <c r="C297" i="200"/>
  <c r="B297" i="200"/>
  <c r="F296" i="200"/>
  <c r="E296" i="200"/>
  <c r="D296" i="200"/>
  <c r="C296" i="200"/>
  <c r="B296" i="200"/>
  <c r="F295" i="200"/>
  <c r="E295" i="200"/>
  <c r="D295" i="200"/>
  <c r="C295" i="200"/>
  <c r="B295" i="200"/>
  <c r="F294" i="200"/>
  <c r="E294" i="200"/>
  <c r="D294" i="200"/>
  <c r="C294" i="200"/>
  <c r="B294" i="200"/>
  <c r="F293" i="200"/>
  <c r="E293" i="200"/>
  <c r="D293" i="200"/>
  <c r="C293" i="200"/>
  <c r="B293" i="200"/>
  <c r="F292" i="200"/>
  <c r="E292" i="200"/>
  <c r="D292" i="200"/>
  <c r="C292" i="200"/>
  <c r="B292" i="200"/>
  <c r="F291" i="200"/>
  <c r="E291" i="200"/>
  <c r="D291" i="200"/>
  <c r="C291" i="200"/>
  <c r="B291" i="200"/>
  <c r="F290" i="200"/>
  <c r="E290" i="200"/>
  <c r="D290" i="200"/>
  <c r="C290" i="200"/>
  <c r="B290" i="200"/>
  <c r="F289" i="200"/>
  <c r="E289" i="200"/>
  <c r="D289" i="200"/>
  <c r="C289" i="200"/>
  <c r="B289" i="200"/>
  <c r="F288" i="200"/>
  <c r="E288" i="200"/>
  <c r="D288" i="200"/>
  <c r="C288" i="200"/>
  <c r="B288" i="200"/>
  <c r="F287" i="200"/>
  <c r="E287" i="200"/>
  <c r="D287" i="200"/>
  <c r="C287" i="200"/>
  <c r="B287" i="200"/>
  <c r="F286" i="200"/>
  <c r="E286" i="200"/>
  <c r="D286" i="200"/>
  <c r="C286" i="200"/>
  <c r="B286" i="200"/>
  <c r="F285" i="200"/>
  <c r="E285" i="200"/>
  <c r="D285" i="200"/>
  <c r="C285" i="200"/>
  <c r="B285" i="200"/>
  <c r="F284" i="200"/>
  <c r="E284" i="200"/>
  <c r="D284" i="200"/>
  <c r="C284" i="200"/>
  <c r="B284" i="200"/>
  <c r="F283" i="200"/>
  <c r="E283" i="200"/>
  <c r="D283" i="200"/>
  <c r="C283" i="200"/>
  <c r="B283" i="200"/>
  <c r="F282" i="200"/>
  <c r="E282" i="200"/>
  <c r="D282" i="200"/>
  <c r="C282" i="200"/>
  <c r="B282" i="200"/>
  <c r="F281" i="200"/>
  <c r="E281" i="200"/>
  <c r="D281" i="200"/>
  <c r="C281" i="200"/>
  <c r="B281" i="200"/>
  <c r="F280" i="200"/>
  <c r="E280" i="200"/>
  <c r="D280" i="200"/>
  <c r="C280" i="200"/>
  <c r="B280" i="200"/>
  <c r="F279" i="200"/>
  <c r="E279" i="200"/>
  <c r="D279" i="200"/>
  <c r="C279" i="200"/>
  <c r="B279" i="200"/>
  <c r="F278" i="200"/>
  <c r="E278" i="200"/>
  <c r="D278" i="200"/>
  <c r="C278" i="200"/>
  <c r="B278" i="200"/>
  <c r="F277" i="200"/>
  <c r="E277" i="200"/>
  <c r="D277" i="200"/>
  <c r="C277" i="200"/>
  <c r="B277" i="200"/>
  <c r="F276" i="200"/>
  <c r="E276" i="200"/>
  <c r="D276" i="200"/>
  <c r="C276" i="200"/>
  <c r="B276" i="200"/>
  <c r="F275" i="200"/>
  <c r="E275" i="200"/>
  <c r="D275" i="200"/>
  <c r="C275" i="200"/>
  <c r="B275" i="200"/>
  <c r="F274" i="200"/>
  <c r="E274" i="200"/>
  <c r="D274" i="200"/>
  <c r="C274" i="200"/>
  <c r="B274" i="200"/>
  <c r="F273" i="200"/>
  <c r="E273" i="200"/>
  <c r="D273" i="200"/>
  <c r="C273" i="200"/>
  <c r="B273" i="200"/>
  <c r="F272" i="200"/>
  <c r="E272" i="200"/>
  <c r="D272" i="200"/>
  <c r="C272" i="200"/>
  <c r="B272" i="200"/>
  <c r="F271" i="200"/>
  <c r="E271" i="200"/>
  <c r="D271" i="200"/>
  <c r="C271" i="200"/>
  <c r="B271" i="200"/>
  <c r="F270" i="200"/>
  <c r="E270" i="200"/>
  <c r="D270" i="200"/>
  <c r="C270" i="200"/>
  <c r="B270" i="200"/>
  <c r="F269" i="200"/>
  <c r="E269" i="200"/>
  <c r="D269" i="200"/>
  <c r="C269" i="200"/>
  <c r="B269" i="200"/>
  <c r="F268" i="200"/>
  <c r="E268" i="200"/>
  <c r="D268" i="200"/>
  <c r="C268" i="200"/>
  <c r="B268" i="200"/>
  <c r="F267" i="200"/>
  <c r="E267" i="200"/>
  <c r="D267" i="200"/>
  <c r="C267" i="200"/>
  <c r="B267" i="200"/>
  <c r="F266" i="200"/>
  <c r="E266" i="200"/>
  <c r="D266" i="200"/>
  <c r="C266" i="200"/>
  <c r="B266" i="200"/>
  <c r="F265" i="200"/>
  <c r="E265" i="200"/>
  <c r="D265" i="200"/>
  <c r="C265" i="200"/>
  <c r="B265" i="200"/>
  <c r="F264" i="200"/>
  <c r="E264" i="200"/>
  <c r="D264" i="200"/>
  <c r="C264" i="200"/>
  <c r="B264" i="200"/>
  <c r="F263" i="200"/>
  <c r="E263" i="200"/>
  <c r="D263" i="200"/>
  <c r="C263" i="200"/>
  <c r="B263" i="200"/>
  <c r="F262" i="200"/>
  <c r="E262" i="200"/>
  <c r="D262" i="200"/>
  <c r="C262" i="200"/>
  <c r="B262" i="200"/>
  <c r="F261" i="200"/>
  <c r="E261" i="200"/>
  <c r="D261" i="200"/>
  <c r="C261" i="200"/>
  <c r="B261" i="200"/>
  <c r="F260" i="200"/>
  <c r="E260" i="200"/>
  <c r="D260" i="200"/>
  <c r="C260" i="200"/>
  <c r="B260" i="200"/>
  <c r="F259" i="200"/>
  <c r="E259" i="200"/>
  <c r="D259" i="200"/>
  <c r="C259" i="200"/>
  <c r="B259" i="200"/>
  <c r="F258" i="200"/>
  <c r="E258" i="200"/>
  <c r="D258" i="200"/>
  <c r="C258" i="200"/>
  <c r="B258" i="200"/>
  <c r="F257" i="200"/>
  <c r="E257" i="200"/>
  <c r="D257" i="200"/>
  <c r="C257" i="200"/>
  <c r="B257" i="200"/>
  <c r="F256" i="200"/>
  <c r="E256" i="200"/>
  <c r="D256" i="200"/>
  <c r="C256" i="200"/>
  <c r="B256" i="200"/>
  <c r="F255" i="200"/>
  <c r="E255" i="200"/>
  <c r="D255" i="200"/>
  <c r="C255" i="200"/>
  <c r="B255" i="200"/>
  <c r="F254" i="200"/>
  <c r="E254" i="200"/>
  <c r="D254" i="200"/>
  <c r="C254" i="200"/>
  <c r="B254" i="200"/>
  <c r="F253" i="200"/>
  <c r="E253" i="200"/>
  <c r="D253" i="200"/>
  <c r="C253" i="200"/>
  <c r="B253" i="200"/>
  <c r="F252" i="200"/>
  <c r="E252" i="200"/>
  <c r="D252" i="200"/>
  <c r="C252" i="200"/>
  <c r="B252" i="200"/>
  <c r="F251" i="200"/>
  <c r="E251" i="200"/>
  <c r="D251" i="200"/>
  <c r="C251" i="200"/>
  <c r="B251" i="200"/>
  <c r="F250" i="200"/>
  <c r="E250" i="200"/>
  <c r="D250" i="200"/>
  <c r="C250" i="200"/>
  <c r="B250" i="200"/>
  <c r="F249" i="200"/>
  <c r="E249" i="200"/>
  <c r="D249" i="200"/>
  <c r="C249" i="200"/>
  <c r="B249" i="200"/>
  <c r="F248" i="200"/>
  <c r="E248" i="200"/>
  <c r="D248" i="200"/>
  <c r="C248" i="200"/>
  <c r="B248" i="200"/>
  <c r="F247" i="200"/>
  <c r="E247" i="200"/>
  <c r="D247" i="200"/>
  <c r="C247" i="200"/>
  <c r="B247" i="200"/>
  <c r="F246" i="200"/>
  <c r="E246" i="200"/>
  <c r="D246" i="200"/>
  <c r="C246" i="200"/>
  <c r="B246" i="200"/>
  <c r="F245" i="200"/>
  <c r="E245" i="200"/>
  <c r="D245" i="200"/>
  <c r="C245" i="200"/>
  <c r="B245" i="200"/>
  <c r="F244" i="200"/>
  <c r="E244" i="200"/>
  <c r="D244" i="200"/>
  <c r="C244" i="200"/>
  <c r="B244" i="200"/>
  <c r="F243" i="200"/>
  <c r="E243" i="200"/>
  <c r="D243" i="200"/>
  <c r="C243" i="200"/>
  <c r="B243" i="200"/>
  <c r="F242" i="200"/>
  <c r="E242" i="200"/>
  <c r="D242" i="200"/>
  <c r="C242" i="200"/>
  <c r="B242" i="200"/>
  <c r="F241" i="200"/>
  <c r="E241" i="200"/>
  <c r="D241" i="200"/>
  <c r="C241" i="200"/>
  <c r="B241" i="200"/>
  <c r="F240" i="200"/>
  <c r="E240" i="200"/>
  <c r="D240" i="200"/>
  <c r="C240" i="200"/>
  <c r="B240" i="200"/>
  <c r="F239" i="200"/>
  <c r="E239" i="200"/>
  <c r="D239" i="200"/>
  <c r="C239" i="200"/>
  <c r="B239" i="200"/>
  <c r="F238" i="200"/>
  <c r="E238" i="200"/>
  <c r="D238" i="200"/>
  <c r="C238" i="200"/>
  <c r="B238" i="200"/>
  <c r="F237" i="200"/>
  <c r="E237" i="200"/>
  <c r="D237" i="200"/>
  <c r="C237" i="200"/>
  <c r="B237" i="200"/>
  <c r="F236" i="200"/>
  <c r="E236" i="200"/>
  <c r="D236" i="200"/>
  <c r="C236" i="200"/>
  <c r="B236" i="200"/>
  <c r="F235" i="200"/>
  <c r="E235" i="200"/>
  <c r="D235" i="200"/>
  <c r="C235" i="200"/>
  <c r="B235" i="200"/>
  <c r="F234" i="200"/>
  <c r="E234" i="200"/>
  <c r="D234" i="200"/>
  <c r="C234" i="200"/>
  <c r="B234" i="200"/>
  <c r="F233" i="200"/>
  <c r="E233" i="200"/>
  <c r="D233" i="200"/>
  <c r="C233" i="200"/>
  <c r="B233" i="200"/>
  <c r="F232" i="200"/>
  <c r="E232" i="200"/>
  <c r="D232" i="200"/>
  <c r="C232" i="200"/>
  <c r="B232" i="200"/>
  <c r="F231" i="200"/>
  <c r="E231" i="200"/>
  <c r="D231" i="200"/>
  <c r="C231" i="200"/>
  <c r="B231" i="200"/>
  <c r="F230" i="200"/>
  <c r="E230" i="200"/>
  <c r="D230" i="200"/>
  <c r="C230" i="200"/>
  <c r="B230" i="200"/>
  <c r="F229" i="200"/>
  <c r="E229" i="200"/>
  <c r="D229" i="200"/>
  <c r="C229" i="200"/>
  <c r="B229" i="200"/>
  <c r="F228" i="200"/>
  <c r="E228" i="200"/>
  <c r="D228" i="200"/>
  <c r="C228" i="200"/>
  <c r="B228" i="200"/>
  <c r="F227" i="200"/>
  <c r="E227" i="200"/>
  <c r="D227" i="200"/>
  <c r="C227" i="200"/>
  <c r="B227" i="200"/>
  <c r="F226" i="200"/>
  <c r="E226" i="200"/>
  <c r="D226" i="200"/>
  <c r="C226" i="200"/>
  <c r="B226" i="200"/>
  <c r="F225" i="200"/>
  <c r="E225" i="200"/>
  <c r="D225" i="200"/>
  <c r="C225" i="200"/>
  <c r="B225" i="200"/>
  <c r="F224" i="200"/>
  <c r="E224" i="200"/>
  <c r="D224" i="200"/>
  <c r="C224" i="200"/>
  <c r="B224" i="200"/>
  <c r="F223" i="200"/>
  <c r="E223" i="200"/>
  <c r="D223" i="200"/>
  <c r="C223" i="200"/>
  <c r="B223" i="200"/>
  <c r="F222" i="200"/>
  <c r="E222" i="200"/>
  <c r="D222" i="200"/>
  <c r="C222" i="200"/>
  <c r="B222" i="200"/>
  <c r="F221" i="200"/>
  <c r="E221" i="200"/>
  <c r="D221" i="200"/>
  <c r="C221" i="200"/>
  <c r="B221" i="200"/>
  <c r="F220" i="200"/>
  <c r="E220" i="200"/>
  <c r="D220" i="200"/>
  <c r="C220" i="200"/>
  <c r="B220" i="200"/>
  <c r="F219" i="200"/>
  <c r="E219" i="200"/>
  <c r="D219" i="200"/>
  <c r="C219" i="200"/>
  <c r="B219" i="200"/>
  <c r="F218" i="200"/>
  <c r="E218" i="200"/>
  <c r="D218" i="200"/>
  <c r="C218" i="200"/>
  <c r="B218" i="200"/>
  <c r="F217" i="200"/>
  <c r="E217" i="200"/>
  <c r="D217" i="200"/>
  <c r="C217" i="200"/>
  <c r="B217" i="200"/>
  <c r="F216" i="200"/>
  <c r="E216" i="200"/>
  <c r="D216" i="200"/>
  <c r="C216" i="200"/>
  <c r="B216" i="200"/>
  <c r="F215" i="200"/>
  <c r="E215" i="200"/>
  <c r="D215" i="200"/>
  <c r="C215" i="200"/>
  <c r="B215" i="200"/>
  <c r="F214" i="200"/>
  <c r="E214" i="200"/>
  <c r="D214" i="200"/>
  <c r="C214" i="200"/>
  <c r="B214" i="200"/>
  <c r="F213" i="200"/>
  <c r="E213" i="200"/>
  <c r="D213" i="200"/>
  <c r="C213" i="200"/>
  <c r="B213" i="200"/>
  <c r="F212" i="200"/>
  <c r="E212" i="200"/>
  <c r="D212" i="200"/>
  <c r="C212" i="200"/>
  <c r="B212" i="200"/>
  <c r="F211" i="200"/>
  <c r="E211" i="200"/>
  <c r="D211" i="200"/>
  <c r="C211" i="200"/>
  <c r="B211" i="200"/>
  <c r="F210" i="200"/>
  <c r="E210" i="200"/>
  <c r="D210" i="200"/>
  <c r="C210" i="200"/>
  <c r="B210" i="200"/>
  <c r="F209" i="200"/>
  <c r="E209" i="200"/>
  <c r="D209" i="200"/>
  <c r="C209" i="200"/>
  <c r="B209" i="200"/>
  <c r="F208" i="200"/>
  <c r="E208" i="200"/>
  <c r="D208" i="200"/>
  <c r="C208" i="200"/>
  <c r="B208" i="200"/>
  <c r="F207" i="200"/>
  <c r="E207" i="200"/>
  <c r="D207" i="200"/>
  <c r="C207" i="200"/>
  <c r="B207" i="200"/>
  <c r="F206" i="200"/>
  <c r="E206" i="200"/>
  <c r="D206" i="200"/>
  <c r="C206" i="200"/>
  <c r="B206" i="200"/>
  <c r="F205" i="200"/>
  <c r="E205" i="200"/>
  <c r="D205" i="200"/>
  <c r="C205" i="200"/>
  <c r="B205" i="200"/>
  <c r="F204" i="200"/>
  <c r="E204" i="200"/>
  <c r="D204" i="200"/>
  <c r="C204" i="200"/>
  <c r="B204" i="200"/>
  <c r="F203" i="200"/>
  <c r="E203" i="200"/>
  <c r="D203" i="200"/>
  <c r="C203" i="200"/>
  <c r="B203" i="200"/>
  <c r="F202" i="200"/>
  <c r="E202" i="200"/>
  <c r="D202" i="200"/>
  <c r="C202" i="200"/>
  <c r="B202" i="200"/>
  <c r="F201" i="200"/>
  <c r="E201" i="200"/>
  <c r="D201" i="200"/>
  <c r="C201" i="200"/>
  <c r="B201" i="200"/>
  <c r="F200" i="200"/>
  <c r="E200" i="200"/>
  <c r="D200" i="200"/>
  <c r="C200" i="200"/>
  <c r="B200" i="200"/>
  <c r="F199" i="200"/>
  <c r="E199" i="200"/>
  <c r="D199" i="200"/>
  <c r="C199" i="200"/>
  <c r="B199" i="200"/>
  <c r="F198" i="200"/>
  <c r="E198" i="200"/>
  <c r="D198" i="200"/>
  <c r="C198" i="200"/>
  <c r="B198" i="200"/>
  <c r="F197" i="200"/>
  <c r="E197" i="200"/>
  <c r="D197" i="200"/>
  <c r="C197" i="200"/>
  <c r="B197" i="200"/>
  <c r="F196" i="200"/>
  <c r="E196" i="200"/>
  <c r="D196" i="200"/>
  <c r="C196" i="200"/>
  <c r="B196" i="200"/>
  <c r="F195" i="200"/>
  <c r="E195" i="200"/>
  <c r="D195" i="200"/>
  <c r="C195" i="200"/>
  <c r="B195" i="200"/>
  <c r="F194" i="200"/>
  <c r="E194" i="200"/>
  <c r="D194" i="200"/>
  <c r="C194" i="200"/>
  <c r="B194" i="200"/>
  <c r="F193" i="200"/>
  <c r="E193" i="200"/>
  <c r="D193" i="200"/>
  <c r="C193" i="200"/>
  <c r="B193" i="200"/>
  <c r="F192" i="200"/>
  <c r="E192" i="200"/>
  <c r="D192" i="200"/>
  <c r="C192" i="200"/>
  <c r="B192" i="200"/>
  <c r="F191" i="200"/>
  <c r="E191" i="200"/>
  <c r="D191" i="200"/>
  <c r="C191" i="200"/>
  <c r="B191" i="200"/>
  <c r="F190" i="200"/>
  <c r="E190" i="200"/>
  <c r="D190" i="200"/>
  <c r="C190" i="200"/>
  <c r="B190" i="200"/>
  <c r="F189" i="200"/>
  <c r="E189" i="200"/>
  <c r="D189" i="200"/>
  <c r="C189" i="200"/>
  <c r="B189" i="200"/>
  <c r="F188" i="200"/>
  <c r="E188" i="200"/>
  <c r="D188" i="200"/>
  <c r="C188" i="200"/>
  <c r="B188" i="200"/>
  <c r="F187" i="200"/>
  <c r="E187" i="200"/>
  <c r="D187" i="200"/>
  <c r="C187" i="200"/>
  <c r="B187" i="200"/>
  <c r="F186" i="200"/>
  <c r="E186" i="200"/>
  <c r="D186" i="200"/>
  <c r="C186" i="200"/>
  <c r="B186" i="200"/>
  <c r="F185" i="200"/>
  <c r="E185" i="200"/>
  <c r="D185" i="200"/>
  <c r="C185" i="200"/>
  <c r="B185" i="200"/>
  <c r="F184" i="200"/>
  <c r="E184" i="200"/>
  <c r="D184" i="200"/>
  <c r="C184" i="200"/>
  <c r="B184" i="200"/>
  <c r="F183" i="200"/>
  <c r="E183" i="200"/>
  <c r="D183" i="200"/>
  <c r="C183" i="200"/>
  <c r="B183" i="200"/>
  <c r="F182" i="200"/>
  <c r="E182" i="200"/>
  <c r="D182" i="200"/>
  <c r="C182" i="200"/>
  <c r="B182" i="200"/>
  <c r="F181" i="200"/>
  <c r="E181" i="200"/>
  <c r="D181" i="200"/>
  <c r="C181" i="200"/>
  <c r="B181" i="200"/>
  <c r="F180" i="200"/>
  <c r="E180" i="200"/>
  <c r="D180" i="200"/>
  <c r="C180" i="200"/>
  <c r="B180" i="200"/>
  <c r="F179" i="200"/>
  <c r="E179" i="200"/>
  <c r="D179" i="200"/>
  <c r="C179" i="200"/>
  <c r="B179" i="200"/>
  <c r="F178" i="200"/>
  <c r="E178" i="200"/>
  <c r="D178" i="200"/>
  <c r="C178" i="200"/>
  <c r="B178" i="200"/>
  <c r="F177" i="200"/>
  <c r="E177" i="200"/>
  <c r="D177" i="200"/>
  <c r="C177" i="200"/>
  <c r="B177" i="200"/>
  <c r="F176" i="200"/>
  <c r="E176" i="200"/>
  <c r="D176" i="200"/>
  <c r="C176" i="200"/>
  <c r="B176" i="200"/>
  <c r="F175" i="200"/>
  <c r="E175" i="200"/>
  <c r="D175" i="200"/>
  <c r="C175" i="200"/>
  <c r="B175" i="200"/>
  <c r="F174" i="200"/>
  <c r="E174" i="200"/>
  <c r="D174" i="200"/>
  <c r="C174" i="200"/>
  <c r="B174" i="200"/>
  <c r="F173" i="200"/>
  <c r="E173" i="200"/>
  <c r="D173" i="200"/>
  <c r="C173" i="200"/>
  <c r="B173" i="200"/>
  <c r="F172" i="200"/>
  <c r="E172" i="200"/>
  <c r="D172" i="200"/>
  <c r="C172" i="200"/>
  <c r="B172" i="200"/>
  <c r="F171" i="200"/>
  <c r="E171" i="200"/>
  <c r="D171" i="200"/>
  <c r="C171" i="200"/>
  <c r="B171" i="200"/>
  <c r="F170" i="200"/>
  <c r="E170" i="200"/>
  <c r="D170" i="200"/>
  <c r="C170" i="200"/>
  <c r="B170" i="200"/>
  <c r="F169" i="200"/>
  <c r="E169" i="200"/>
  <c r="D169" i="200"/>
  <c r="C169" i="200"/>
  <c r="B169" i="200"/>
  <c r="F168" i="200"/>
  <c r="E168" i="200"/>
  <c r="D168" i="200"/>
  <c r="C168" i="200"/>
  <c r="B168" i="200"/>
  <c r="F167" i="200"/>
  <c r="E167" i="200"/>
  <c r="D167" i="200"/>
  <c r="C167" i="200"/>
  <c r="B167" i="200"/>
  <c r="F166" i="200"/>
  <c r="E166" i="200"/>
  <c r="D166" i="200"/>
  <c r="C166" i="200"/>
  <c r="B166" i="200"/>
  <c r="F165" i="200"/>
  <c r="E165" i="200"/>
  <c r="D165" i="200"/>
  <c r="C165" i="200"/>
  <c r="B165" i="200"/>
  <c r="F164" i="200"/>
  <c r="E164" i="200"/>
  <c r="D164" i="200"/>
  <c r="C164" i="200"/>
  <c r="B164" i="200"/>
  <c r="F163" i="200"/>
  <c r="E163" i="200"/>
  <c r="D163" i="200"/>
  <c r="C163" i="200"/>
  <c r="B163" i="200"/>
  <c r="F162" i="200"/>
  <c r="E162" i="200"/>
  <c r="D162" i="200"/>
  <c r="C162" i="200"/>
  <c r="B162" i="200"/>
  <c r="F161" i="200"/>
  <c r="E161" i="200"/>
  <c r="D161" i="200"/>
  <c r="C161" i="200"/>
  <c r="B161" i="200"/>
  <c r="F160" i="200"/>
  <c r="E160" i="200"/>
  <c r="D160" i="200"/>
  <c r="C160" i="200"/>
  <c r="B160" i="200"/>
  <c r="F159" i="200"/>
  <c r="E159" i="200"/>
  <c r="D159" i="200"/>
  <c r="C159" i="200"/>
  <c r="B159" i="200"/>
  <c r="F158" i="200"/>
  <c r="E158" i="200"/>
  <c r="D158" i="200"/>
  <c r="C158" i="200"/>
  <c r="B158" i="200"/>
  <c r="F157" i="200"/>
  <c r="E157" i="200"/>
  <c r="D157" i="200"/>
  <c r="C157" i="200"/>
  <c r="B157" i="200"/>
  <c r="F156" i="200"/>
  <c r="E156" i="200"/>
  <c r="D156" i="200"/>
  <c r="C156" i="200"/>
  <c r="B156" i="200"/>
  <c r="F155" i="200"/>
  <c r="E155" i="200"/>
  <c r="D155" i="200"/>
  <c r="C155" i="200"/>
  <c r="B155" i="200"/>
  <c r="F154" i="200"/>
  <c r="E154" i="200"/>
  <c r="D154" i="200"/>
  <c r="C154" i="200"/>
  <c r="B154" i="200"/>
  <c r="F153" i="200"/>
  <c r="E153" i="200"/>
  <c r="D153" i="200"/>
  <c r="C153" i="200"/>
  <c r="B153" i="200"/>
  <c r="F152" i="200"/>
  <c r="E152" i="200"/>
  <c r="D152" i="200"/>
  <c r="C152" i="200"/>
  <c r="B152" i="200"/>
  <c r="F151" i="200"/>
  <c r="E151" i="200"/>
  <c r="D151" i="200"/>
  <c r="C151" i="200"/>
  <c r="B151" i="200"/>
  <c r="F150" i="200"/>
  <c r="E150" i="200"/>
  <c r="D150" i="200"/>
  <c r="C150" i="200"/>
  <c r="B150" i="200"/>
  <c r="F149" i="200"/>
  <c r="E149" i="200"/>
  <c r="D149" i="200"/>
  <c r="C149" i="200"/>
  <c r="B149" i="200"/>
  <c r="F148" i="200"/>
  <c r="E148" i="200"/>
  <c r="D148" i="200"/>
  <c r="C148" i="200"/>
  <c r="B148" i="200"/>
  <c r="F147" i="200"/>
  <c r="E147" i="200"/>
  <c r="D147" i="200"/>
  <c r="C147" i="200"/>
  <c r="B147" i="200"/>
  <c r="F146" i="200"/>
  <c r="E146" i="200"/>
  <c r="D146" i="200"/>
  <c r="C146" i="200"/>
  <c r="B146" i="200"/>
  <c r="F145" i="200"/>
  <c r="E145" i="200"/>
  <c r="D145" i="200"/>
  <c r="C145" i="200"/>
  <c r="B145" i="200"/>
  <c r="F144" i="200"/>
  <c r="E144" i="200"/>
  <c r="D144" i="200"/>
  <c r="C144" i="200"/>
  <c r="B144" i="200"/>
  <c r="F143" i="200"/>
  <c r="E143" i="200"/>
  <c r="D143" i="200"/>
  <c r="C143" i="200"/>
  <c r="B143" i="200"/>
  <c r="F142" i="200"/>
  <c r="E142" i="200"/>
  <c r="D142" i="200"/>
  <c r="C142" i="200"/>
  <c r="B142" i="200"/>
  <c r="F141" i="200"/>
  <c r="E141" i="200"/>
  <c r="D141" i="200"/>
  <c r="C141" i="200"/>
  <c r="B141" i="200"/>
  <c r="F140" i="200"/>
  <c r="E140" i="200"/>
  <c r="D140" i="200"/>
  <c r="C140" i="200"/>
  <c r="B140" i="200"/>
  <c r="F139" i="200"/>
  <c r="E139" i="200"/>
  <c r="D139" i="200"/>
  <c r="C139" i="200"/>
  <c r="B139" i="200"/>
  <c r="F138" i="200"/>
  <c r="E138" i="200"/>
  <c r="D138" i="200"/>
  <c r="C138" i="200"/>
  <c r="B138" i="200"/>
  <c r="F137" i="200"/>
  <c r="E137" i="200"/>
  <c r="D137" i="200"/>
  <c r="C137" i="200"/>
  <c r="B137" i="200"/>
  <c r="F136" i="200"/>
  <c r="E136" i="200"/>
  <c r="D136" i="200"/>
  <c r="C136" i="200"/>
  <c r="B136" i="200"/>
  <c r="F135" i="200"/>
  <c r="E135" i="200"/>
  <c r="D135" i="200"/>
  <c r="C135" i="200"/>
  <c r="B135" i="200"/>
  <c r="F134" i="200"/>
  <c r="E134" i="200"/>
  <c r="D134" i="200"/>
  <c r="C134" i="200"/>
  <c r="B134" i="200"/>
  <c r="F133" i="200"/>
  <c r="E133" i="200"/>
  <c r="D133" i="200"/>
  <c r="C133" i="200"/>
  <c r="B133" i="200"/>
  <c r="F132" i="200"/>
  <c r="E132" i="200"/>
  <c r="D132" i="200"/>
  <c r="C132" i="200"/>
  <c r="B132" i="200"/>
  <c r="F131" i="200"/>
  <c r="E131" i="200"/>
  <c r="D131" i="200"/>
  <c r="C131" i="200"/>
  <c r="B131" i="200"/>
  <c r="F130" i="200"/>
  <c r="E130" i="200"/>
  <c r="D130" i="200"/>
  <c r="C130" i="200"/>
  <c r="B130" i="200"/>
  <c r="F129" i="200"/>
  <c r="D129" i="200"/>
  <c r="C129" i="200"/>
  <c r="E129" i="200" s="1"/>
  <c r="B129" i="200"/>
  <c r="F128" i="200"/>
  <c r="E128" i="200"/>
  <c r="D128" i="200"/>
  <c r="C128" i="200"/>
  <c r="B128" i="200"/>
  <c r="F127" i="200"/>
  <c r="D127" i="200"/>
  <c r="C127" i="200"/>
  <c r="E127" i="200" s="1"/>
  <c r="B127" i="200"/>
  <c r="F126" i="200"/>
  <c r="D126" i="200"/>
  <c r="C126" i="200"/>
  <c r="E126" i="200" s="1"/>
  <c r="B126" i="200"/>
  <c r="F125" i="200"/>
  <c r="E125" i="200"/>
  <c r="D125" i="200"/>
  <c r="C125" i="200"/>
  <c r="B125" i="200"/>
  <c r="F124" i="200"/>
  <c r="D124" i="200"/>
  <c r="C124" i="200"/>
  <c r="E124" i="200" s="1"/>
  <c r="B124" i="200"/>
  <c r="F123" i="200"/>
  <c r="E123" i="200"/>
  <c r="D123" i="200"/>
  <c r="C123" i="200"/>
  <c r="B123" i="200"/>
  <c r="F122" i="200"/>
  <c r="D122" i="200"/>
  <c r="C122" i="200"/>
  <c r="E122" i="200" s="1"/>
  <c r="B122" i="200"/>
  <c r="F121" i="200"/>
  <c r="E121" i="200"/>
  <c r="D121" i="200"/>
  <c r="C121" i="200"/>
  <c r="B121" i="200"/>
  <c r="F120" i="200"/>
  <c r="E120" i="200"/>
  <c r="D120" i="200"/>
  <c r="C120" i="200"/>
  <c r="B120" i="200"/>
  <c r="F119" i="200"/>
  <c r="D119" i="200"/>
  <c r="C119" i="200"/>
  <c r="E119" i="200" s="1"/>
  <c r="B119" i="200"/>
  <c r="F118" i="200"/>
  <c r="D118" i="200"/>
  <c r="C118" i="200"/>
  <c r="E118" i="200" s="1"/>
  <c r="B118" i="200"/>
  <c r="F117" i="200"/>
  <c r="E117" i="200"/>
  <c r="D117" i="200"/>
  <c r="C117" i="200"/>
  <c r="B117" i="200"/>
  <c r="F116" i="200"/>
  <c r="D116" i="200"/>
  <c r="C116" i="200"/>
  <c r="E116" i="200" s="1"/>
  <c r="B116" i="200"/>
  <c r="F115" i="200"/>
  <c r="E115" i="200"/>
  <c r="D115" i="200"/>
  <c r="C115" i="200"/>
  <c r="B115" i="200"/>
  <c r="F114" i="200"/>
  <c r="D114" i="200"/>
  <c r="C114" i="200"/>
  <c r="E114" i="200" s="1"/>
  <c r="B114" i="200"/>
  <c r="F113" i="200"/>
  <c r="D113" i="200"/>
  <c r="E113" i="200" s="1"/>
  <c r="C113" i="200"/>
  <c r="B113" i="200"/>
  <c r="F112" i="200"/>
  <c r="E112" i="200"/>
  <c r="D112" i="200"/>
  <c r="C112" i="200"/>
  <c r="B112" i="200"/>
  <c r="F111" i="200"/>
  <c r="D111" i="200"/>
  <c r="C111" i="200"/>
  <c r="E111" i="200" s="1"/>
  <c r="B111" i="200"/>
  <c r="F110" i="200"/>
  <c r="D110" i="200"/>
  <c r="C110" i="200"/>
  <c r="E110" i="200" s="1"/>
  <c r="B110" i="200"/>
  <c r="F109" i="200"/>
  <c r="E109" i="200"/>
  <c r="D109" i="200"/>
  <c r="C109" i="200"/>
  <c r="B109" i="200"/>
  <c r="F108" i="200"/>
  <c r="D108" i="200"/>
  <c r="C108" i="200"/>
  <c r="E108" i="200" s="1"/>
  <c r="B108" i="200"/>
  <c r="F107" i="200"/>
  <c r="D107" i="200"/>
  <c r="C107" i="200"/>
  <c r="E107" i="200" s="1"/>
  <c r="B107" i="200"/>
  <c r="F106" i="200"/>
  <c r="D106" i="200"/>
  <c r="C106" i="200"/>
  <c r="E106" i="200" s="1"/>
  <c r="B106" i="200"/>
  <c r="F105" i="200"/>
  <c r="E105" i="200"/>
  <c r="D105" i="200"/>
  <c r="C105" i="200"/>
  <c r="B105" i="200"/>
  <c r="F104" i="200"/>
  <c r="E104" i="200"/>
  <c r="D104" i="200"/>
  <c r="C104" i="200"/>
  <c r="B104" i="200"/>
  <c r="F103" i="200"/>
  <c r="D103" i="200"/>
  <c r="C103" i="200"/>
  <c r="E103" i="200" s="1"/>
  <c r="B103" i="200"/>
  <c r="F102" i="200"/>
  <c r="D102" i="200"/>
  <c r="C102" i="200"/>
  <c r="E102" i="200" s="1"/>
  <c r="B102" i="200"/>
  <c r="F101" i="200"/>
  <c r="E101" i="200"/>
  <c r="D101" i="200"/>
  <c r="C101" i="200"/>
  <c r="B101" i="200"/>
  <c r="F100" i="200"/>
  <c r="D100" i="200"/>
  <c r="C100" i="200"/>
  <c r="E100" i="200" s="1"/>
  <c r="B100" i="200"/>
  <c r="F99" i="200"/>
  <c r="D99" i="200"/>
  <c r="C99" i="200"/>
  <c r="E99" i="200" s="1"/>
  <c r="B99" i="200"/>
  <c r="F98" i="200"/>
  <c r="D98" i="200"/>
  <c r="C98" i="200"/>
  <c r="E98" i="200" s="1"/>
  <c r="B98" i="200"/>
  <c r="F97" i="200"/>
  <c r="D97" i="200"/>
  <c r="C97" i="200"/>
  <c r="E97" i="200" s="1"/>
  <c r="B97" i="200"/>
  <c r="F96" i="200"/>
  <c r="E96" i="200"/>
  <c r="D96" i="200"/>
  <c r="C96" i="200"/>
  <c r="B96" i="200"/>
  <c r="F95" i="200"/>
  <c r="D95" i="200"/>
  <c r="C95" i="200"/>
  <c r="E95" i="200" s="1"/>
  <c r="B95" i="200"/>
  <c r="F94" i="200"/>
  <c r="D94" i="200"/>
  <c r="E94" i="200" s="1"/>
  <c r="C94" i="200"/>
  <c r="B94" i="200"/>
  <c r="F93" i="200"/>
  <c r="E93" i="200"/>
  <c r="D93" i="200"/>
  <c r="C93" i="200"/>
  <c r="B93" i="200"/>
  <c r="F92" i="200"/>
  <c r="D92" i="200"/>
  <c r="C92" i="200"/>
  <c r="E92" i="200" s="1"/>
  <c r="B92" i="200"/>
  <c r="F91" i="200"/>
  <c r="D91" i="200"/>
  <c r="C91" i="200"/>
  <c r="E91" i="200" s="1"/>
  <c r="B91" i="200"/>
  <c r="F90" i="200"/>
  <c r="D90" i="200"/>
  <c r="C90" i="200"/>
  <c r="E90" i="200" s="1"/>
  <c r="B90" i="200"/>
  <c r="F89" i="200"/>
  <c r="D89" i="200"/>
  <c r="C89" i="200"/>
  <c r="E89" i="200" s="1"/>
  <c r="B89" i="200"/>
  <c r="F88" i="200"/>
  <c r="E88" i="200"/>
  <c r="D88" i="200"/>
  <c r="C88" i="200"/>
  <c r="B88" i="200"/>
  <c r="F87" i="200"/>
  <c r="D87" i="200"/>
  <c r="C87" i="200"/>
  <c r="E87" i="200" s="1"/>
  <c r="B87" i="200"/>
  <c r="F86" i="200"/>
  <c r="D86" i="200"/>
  <c r="C86" i="200"/>
  <c r="E86" i="200" s="1"/>
  <c r="B86" i="200"/>
  <c r="F85" i="200"/>
  <c r="E85" i="200"/>
  <c r="D85" i="200"/>
  <c r="C85" i="200"/>
  <c r="B85" i="200"/>
  <c r="F84" i="200"/>
  <c r="D84" i="200"/>
  <c r="C84" i="200"/>
  <c r="E84" i="200" s="1"/>
  <c r="B84" i="200"/>
  <c r="F83" i="200"/>
  <c r="D83" i="200"/>
  <c r="C83" i="200"/>
  <c r="E83" i="200" s="1"/>
  <c r="B83" i="200"/>
  <c r="F82" i="200"/>
  <c r="D82" i="200"/>
  <c r="C82" i="200"/>
  <c r="E82" i="200" s="1"/>
  <c r="B82" i="200"/>
  <c r="F81" i="200"/>
  <c r="D81" i="200"/>
  <c r="C81" i="200"/>
  <c r="E81" i="200" s="1"/>
  <c r="B81" i="200"/>
  <c r="F80" i="200"/>
  <c r="E80" i="200"/>
  <c r="D80" i="200"/>
  <c r="C80" i="200"/>
  <c r="B80" i="200"/>
  <c r="F79" i="200"/>
  <c r="D79" i="200"/>
  <c r="C79" i="200"/>
  <c r="E79" i="200" s="1"/>
  <c r="B79" i="200"/>
  <c r="F78" i="200"/>
  <c r="D78" i="200"/>
  <c r="C78" i="200"/>
  <c r="E78" i="200" s="1"/>
  <c r="B78" i="200"/>
  <c r="F77" i="200"/>
  <c r="E77" i="200"/>
  <c r="D77" i="200"/>
  <c r="C77" i="200"/>
  <c r="B77" i="200"/>
  <c r="F76" i="200"/>
  <c r="E76" i="200"/>
  <c r="D76" i="200"/>
  <c r="C76" i="200"/>
  <c r="B76" i="200"/>
  <c r="F75" i="200"/>
  <c r="D75" i="200"/>
  <c r="C75" i="200"/>
  <c r="E75" i="200" s="1"/>
  <c r="B75" i="200"/>
  <c r="F74" i="200"/>
  <c r="D74" i="200"/>
  <c r="C74" i="200"/>
  <c r="E74" i="200" s="1"/>
  <c r="B74" i="200"/>
  <c r="F73" i="200"/>
  <c r="D73" i="200"/>
  <c r="C73" i="200"/>
  <c r="E73" i="200" s="1"/>
  <c r="B73" i="200"/>
  <c r="F72" i="200"/>
  <c r="E72" i="200"/>
  <c r="D72" i="200"/>
  <c r="C72" i="200"/>
  <c r="B72" i="200"/>
  <c r="F71" i="200"/>
  <c r="D71" i="200"/>
  <c r="C71" i="200"/>
  <c r="E71" i="200" s="1"/>
  <c r="B71" i="200"/>
  <c r="F70" i="200"/>
  <c r="D70" i="200"/>
  <c r="C70" i="200"/>
  <c r="E70" i="200" s="1"/>
  <c r="B70" i="200"/>
  <c r="F69" i="200"/>
  <c r="E69" i="200"/>
  <c r="D69" i="200"/>
  <c r="C69" i="200"/>
  <c r="B69" i="200"/>
  <c r="F68" i="200"/>
  <c r="D68" i="200"/>
  <c r="C68" i="200"/>
  <c r="E68" i="200" s="1"/>
  <c r="B68" i="200"/>
  <c r="F67" i="200"/>
  <c r="D67" i="200"/>
  <c r="C67" i="200"/>
  <c r="E67" i="200" s="1"/>
  <c r="B67" i="200"/>
  <c r="F66" i="200"/>
  <c r="D66" i="200"/>
  <c r="C66" i="200"/>
  <c r="E66" i="200" s="1"/>
  <c r="B66" i="200"/>
  <c r="F65" i="200"/>
  <c r="D65" i="200"/>
  <c r="E65" i="200" s="1"/>
  <c r="C65" i="200"/>
  <c r="B65" i="200"/>
  <c r="F64" i="200"/>
  <c r="E64" i="200"/>
  <c r="D64" i="200"/>
  <c r="C64" i="200"/>
  <c r="B64" i="200"/>
  <c r="F63" i="200"/>
  <c r="D63" i="200"/>
  <c r="C63" i="200"/>
  <c r="E63" i="200" s="1"/>
  <c r="B63" i="200"/>
  <c r="F62" i="200"/>
  <c r="D62" i="200"/>
  <c r="C62" i="200"/>
  <c r="E62" i="200" s="1"/>
  <c r="B62" i="200"/>
  <c r="F61" i="200"/>
  <c r="E61" i="200"/>
  <c r="D61" i="200"/>
  <c r="C61" i="200"/>
  <c r="B61" i="200"/>
  <c r="F60" i="200"/>
  <c r="D60" i="200"/>
  <c r="C60" i="200"/>
  <c r="E60" i="200" s="1"/>
  <c r="B60" i="200"/>
  <c r="F59" i="200"/>
  <c r="D59" i="200"/>
  <c r="C59" i="200"/>
  <c r="E59" i="200" s="1"/>
  <c r="B59" i="200"/>
  <c r="F58" i="200"/>
  <c r="D58" i="200"/>
  <c r="C58" i="200"/>
  <c r="E58" i="200" s="1"/>
  <c r="B58" i="200"/>
  <c r="F57" i="200"/>
  <c r="E57" i="200"/>
  <c r="D57" i="200"/>
  <c r="C57" i="200"/>
  <c r="B57" i="200"/>
  <c r="F56" i="200"/>
  <c r="E56" i="200"/>
  <c r="D56" i="200"/>
  <c r="C56" i="200"/>
  <c r="B56" i="200"/>
  <c r="F55" i="200"/>
  <c r="D55" i="200"/>
  <c r="C55" i="200"/>
  <c r="E55" i="200" s="1"/>
  <c r="B55" i="200"/>
  <c r="F54" i="200"/>
  <c r="D54" i="200"/>
  <c r="C54" i="200"/>
  <c r="E54" i="200" s="1"/>
  <c r="B54" i="200"/>
  <c r="F53" i="200"/>
  <c r="E53" i="200"/>
  <c r="D53" i="200"/>
  <c r="C53" i="200"/>
  <c r="B53" i="200"/>
  <c r="F52" i="200"/>
  <c r="D52" i="200"/>
  <c r="C52" i="200"/>
  <c r="E52" i="200" s="1"/>
  <c r="B52" i="200"/>
  <c r="F51" i="200"/>
  <c r="D51" i="200"/>
  <c r="C51" i="200"/>
  <c r="E51" i="200" s="1"/>
  <c r="B51" i="200"/>
  <c r="F50" i="200"/>
  <c r="D50" i="200"/>
  <c r="C50" i="200"/>
  <c r="E50" i="200" s="1"/>
  <c r="B50" i="200"/>
  <c r="F49" i="200"/>
  <c r="E49" i="200"/>
  <c r="D49" i="200"/>
  <c r="C49" i="200"/>
  <c r="B49" i="200"/>
  <c r="F48" i="200"/>
  <c r="E48" i="200"/>
  <c r="D48" i="200"/>
  <c r="C48" i="200"/>
  <c r="B48" i="200"/>
  <c r="F47" i="200"/>
  <c r="D47" i="200"/>
  <c r="C47" i="200"/>
  <c r="E47" i="200" s="1"/>
  <c r="B47" i="200"/>
  <c r="F46" i="200"/>
  <c r="D46" i="200"/>
  <c r="E46" i="200" s="1"/>
  <c r="C46" i="200"/>
  <c r="B46" i="200"/>
  <c r="F45" i="200"/>
  <c r="E45" i="200"/>
  <c r="D45" i="200"/>
  <c r="C45" i="200"/>
  <c r="B45" i="200"/>
  <c r="F44" i="200"/>
  <c r="D44" i="200"/>
  <c r="C44" i="200"/>
  <c r="E44" i="200" s="1"/>
  <c r="B44" i="200"/>
  <c r="F43" i="200"/>
  <c r="D43" i="200"/>
  <c r="C43" i="200"/>
  <c r="E43" i="200" s="1"/>
  <c r="B43" i="200"/>
  <c r="F42" i="200"/>
  <c r="D42" i="200"/>
  <c r="C42" i="200"/>
  <c r="E42" i="200" s="1"/>
  <c r="B42" i="200"/>
  <c r="F41" i="200"/>
  <c r="E41" i="200"/>
  <c r="D41" i="200"/>
  <c r="C41" i="200"/>
  <c r="B41" i="200"/>
  <c r="F40" i="200"/>
  <c r="E40" i="200"/>
  <c r="D40" i="200"/>
  <c r="C40" i="200"/>
  <c r="B40" i="200"/>
  <c r="F39" i="200"/>
  <c r="D39" i="200"/>
  <c r="C39" i="200"/>
  <c r="E39" i="200" s="1"/>
  <c r="B39" i="200"/>
  <c r="F38" i="200"/>
  <c r="D38" i="200"/>
  <c r="C38" i="200"/>
  <c r="E38" i="200" s="1"/>
  <c r="B38" i="200"/>
  <c r="F37" i="200"/>
  <c r="E37" i="200"/>
  <c r="D37" i="200"/>
  <c r="C37" i="200"/>
  <c r="B37" i="200"/>
  <c r="F36" i="200"/>
  <c r="D36" i="200"/>
  <c r="C36" i="200"/>
  <c r="E36" i="200" s="1"/>
  <c r="B36" i="200"/>
  <c r="F35" i="200"/>
  <c r="D35" i="200"/>
  <c r="C35" i="200"/>
  <c r="E35" i="200" s="1"/>
  <c r="B35" i="200"/>
  <c r="F34" i="200"/>
  <c r="D34" i="200"/>
  <c r="C34" i="200"/>
  <c r="E34" i="200" s="1"/>
  <c r="B34" i="200"/>
  <c r="F33" i="200"/>
  <c r="E33" i="200"/>
  <c r="D33" i="200"/>
  <c r="C33" i="200"/>
  <c r="B33" i="200"/>
  <c r="F32" i="200"/>
  <c r="E32" i="200"/>
  <c r="D32" i="200"/>
  <c r="C32" i="200"/>
  <c r="B32" i="200"/>
  <c r="F31" i="200"/>
  <c r="D31" i="200"/>
  <c r="C31" i="200"/>
  <c r="E31" i="200" s="1"/>
  <c r="B31" i="200"/>
  <c r="F30" i="200"/>
  <c r="D30" i="200"/>
  <c r="C30" i="200"/>
  <c r="E30" i="200" s="1"/>
  <c r="B30" i="200"/>
  <c r="F29" i="200"/>
  <c r="E29" i="200"/>
  <c r="D29" i="200"/>
  <c r="C29" i="200"/>
  <c r="B29" i="200"/>
  <c r="F28" i="200"/>
  <c r="E28" i="200"/>
  <c r="D28" i="200"/>
  <c r="C28" i="200"/>
  <c r="B28" i="200"/>
  <c r="F27" i="200"/>
  <c r="D27" i="200"/>
  <c r="C27" i="200"/>
  <c r="E27" i="200" s="1"/>
  <c r="B27" i="200"/>
  <c r="F26" i="200"/>
  <c r="D26" i="200"/>
  <c r="C26" i="200"/>
  <c r="E26" i="200" s="1"/>
  <c r="B26" i="200"/>
  <c r="F25" i="200"/>
  <c r="E25" i="200"/>
  <c r="D25" i="200"/>
  <c r="C25" i="200"/>
  <c r="B25" i="200"/>
  <c r="F24" i="200"/>
  <c r="E24" i="200"/>
  <c r="D24" i="200"/>
  <c r="C24" i="200"/>
  <c r="B24" i="200"/>
  <c r="F23" i="200"/>
  <c r="D23" i="200"/>
  <c r="C23" i="200"/>
  <c r="E23" i="200" s="1"/>
  <c r="B23" i="200"/>
  <c r="F22" i="200"/>
  <c r="D22" i="200"/>
  <c r="C22" i="200"/>
  <c r="E22" i="200" s="1"/>
  <c r="B22" i="200"/>
  <c r="F21" i="200"/>
  <c r="E21" i="200"/>
  <c r="D21" i="200"/>
  <c r="C21" i="200"/>
  <c r="B21" i="200"/>
  <c r="F20" i="200"/>
  <c r="D20" i="200"/>
  <c r="C20" i="200"/>
  <c r="E20" i="200" s="1"/>
  <c r="B20" i="200"/>
  <c r="F19" i="200"/>
  <c r="D19" i="200"/>
  <c r="C19" i="200"/>
  <c r="E19" i="200" s="1"/>
  <c r="B19" i="200"/>
  <c r="F18" i="200"/>
  <c r="D18" i="200"/>
  <c r="C18" i="200"/>
  <c r="E18" i="200" s="1"/>
  <c r="B18" i="200"/>
  <c r="F17" i="200"/>
  <c r="D17" i="200"/>
  <c r="C17" i="200"/>
  <c r="E17" i="200" s="1"/>
  <c r="B17" i="200"/>
  <c r="F16" i="200"/>
  <c r="E16" i="200"/>
  <c r="D16" i="200"/>
  <c r="C16" i="200"/>
  <c r="B16" i="200"/>
  <c r="F15" i="200"/>
  <c r="D15" i="200"/>
  <c r="C15" i="200"/>
  <c r="E15" i="200" s="1"/>
  <c r="B15" i="200"/>
  <c r="F14" i="200"/>
  <c r="E14" i="200"/>
  <c r="D14" i="200"/>
  <c r="C14" i="200"/>
  <c r="B14" i="200"/>
  <c r="F13" i="200"/>
  <c r="E13" i="200"/>
  <c r="D13" i="200"/>
  <c r="C13" i="200"/>
  <c r="B13" i="200"/>
  <c r="F12" i="200"/>
  <c r="D12" i="200"/>
  <c r="C12" i="200"/>
  <c r="E12" i="200" s="1"/>
  <c r="B12" i="200"/>
  <c r="F11" i="200"/>
  <c r="D11" i="200"/>
  <c r="C11" i="200"/>
  <c r="E11" i="200" s="1"/>
  <c r="B11" i="200"/>
  <c r="F10" i="200"/>
  <c r="D10" i="200"/>
  <c r="C10" i="200"/>
  <c r="E10" i="200" s="1"/>
  <c r="B10" i="200"/>
  <c r="F9" i="200"/>
  <c r="E9" i="200"/>
  <c r="D9" i="200"/>
  <c r="C9" i="200"/>
  <c r="B9" i="200"/>
  <c r="F8" i="200"/>
  <c r="D8" i="200"/>
  <c r="C8" i="200"/>
  <c r="E8" i="200" s="1"/>
  <c r="B8" i="200"/>
  <c r="F7" i="200"/>
  <c r="E7" i="200"/>
  <c r="D7" i="200"/>
  <c r="C7" i="200"/>
  <c r="B7" i="200"/>
  <c r="N6" i="200"/>
  <c r="F6" i="200"/>
  <c r="O7" i="200" s="1"/>
  <c r="E6" i="200"/>
  <c r="D6" i="200"/>
  <c r="C6" i="200"/>
  <c r="B6" i="200"/>
  <c r="F5" i="200"/>
  <c r="D5" i="200"/>
  <c r="C5" i="200"/>
  <c r="E5" i="200" s="1"/>
  <c r="B5" i="200"/>
  <c r="C31" i="132"/>
  <c r="C24" i="132"/>
  <c r="E29" i="132"/>
  <c r="E28" i="132"/>
  <c r="D26" i="132"/>
  <c r="D28" i="132"/>
  <c r="D27" i="132"/>
  <c r="D29" i="132"/>
  <c r="D25" i="132"/>
  <c r="C29" i="132"/>
  <c r="C28" i="132"/>
  <c r="C27" i="132"/>
  <c r="C26" i="132"/>
  <c r="C25" i="132"/>
  <c r="E25" i="132"/>
  <c r="F230" i="199"/>
  <c r="E230" i="199"/>
  <c r="D230" i="199"/>
  <c r="C230" i="199"/>
  <c r="B230" i="199"/>
  <c r="F229" i="199"/>
  <c r="D229" i="199"/>
  <c r="C229" i="199"/>
  <c r="E229" i="199" s="1"/>
  <c r="B229" i="199"/>
  <c r="F228" i="199"/>
  <c r="D228" i="199"/>
  <c r="C228" i="199"/>
  <c r="E228" i="199" s="1"/>
  <c r="B228" i="199"/>
  <c r="F227" i="199"/>
  <c r="D227" i="199"/>
  <c r="C227" i="199"/>
  <c r="E227" i="199" s="1"/>
  <c r="B227" i="199"/>
  <c r="F226" i="199"/>
  <c r="D226" i="199"/>
  <c r="C226" i="199"/>
  <c r="E226" i="199" s="1"/>
  <c r="B226" i="199"/>
  <c r="F225" i="199"/>
  <c r="D225" i="199"/>
  <c r="C225" i="199"/>
  <c r="E225" i="199" s="1"/>
  <c r="B225" i="199"/>
  <c r="F224" i="199"/>
  <c r="E224" i="199"/>
  <c r="D224" i="199"/>
  <c r="C224" i="199"/>
  <c r="B224" i="199"/>
  <c r="F223" i="199"/>
  <c r="D223" i="199"/>
  <c r="C223" i="199"/>
  <c r="E223" i="199" s="1"/>
  <c r="B223" i="199"/>
  <c r="F222" i="199"/>
  <c r="D222" i="199"/>
  <c r="C222" i="199"/>
  <c r="E222" i="199" s="1"/>
  <c r="B222" i="199"/>
  <c r="F221" i="199"/>
  <c r="D221" i="199"/>
  <c r="E221" i="199" s="1"/>
  <c r="C221" i="199"/>
  <c r="B221" i="199"/>
  <c r="F220" i="199"/>
  <c r="D220" i="199"/>
  <c r="C220" i="199"/>
  <c r="E220" i="199" s="1"/>
  <c r="B220" i="199"/>
  <c r="F219" i="199"/>
  <c r="D219" i="199"/>
  <c r="C219" i="199"/>
  <c r="E219" i="199" s="1"/>
  <c r="B219" i="199"/>
  <c r="F218" i="199"/>
  <c r="D218" i="199"/>
  <c r="C218" i="199"/>
  <c r="E218" i="199" s="1"/>
  <c r="B218" i="199"/>
  <c r="F217" i="199"/>
  <c r="D217" i="199"/>
  <c r="C217" i="199"/>
  <c r="E217" i="199" s="1"/>
  <c r="B217" i="199"/>
  <c r="F216" i="199"/>
  <c r="E216" i="199"/>
  <c r="D216" i="199"/>
  <c r="C216" i="199"/>
  <c r="B216" i="199"/>
  <c r="F215" i="199"/>
  <c r="E215" i="199"/>
  <c r="D215" i="199"/>
  <c r="C215" i="199"/>
  <c r="B215" i="199"/>
  <c r="F214" i="199"/>
  <c r="D214" i="199"/>
  <c r="C214" i="199"/>
  <c r="E214" i="199" s="1"/>
  <c r="B214" i="199"/>
  <c r="F213" i="199"/>
  <c r="D213" i="199"/>
  <c r="E213" i="199" s="1"/>
  <c r="C213" i="199"/>
  <c r="B213" i="199"/>
  <c r="F212" i="199"/>
  <c r="D212" i="199"/>
  <c r="C212" i="199"/>
  <c r="E212" i="199" s="1"/>
  <c r="B212" i="199"/>
  <c r="F211" i="199"/>
  <c r="D211" i="199"/>
  <c r="C211" i="199"/>
  <c r="E211" i="199" s="1"/>
  <c r="B211" i="199"/>
  <c r="F210" i="199"/>
  <c r="D210" i="199"/>
  <c r="C210" i="199"/>
  <c r="E210" i="199" s="1"/>
  <c r="B210" i="199"/>
  <c r="F209" i="199"/>
  <c r="D209" i="199"/>
  <c r="C209" i="199"/>
  <c r="E209" i="199" s="1"/>
  <c r="B209" i="199"/>
  <c r="F208" i="199"/>
  <c r="E208" i="199"/>
  <c r="D208" i="199"/>
  <c r="C208" i="199"/>
  <c r="B208" i="199"/>
  <c r="F207" i="199"/>
  <c r="E207" i="199"/>
  <c r="D207" i="199"/>
  <c r="C207" i="199"/>
  <c r="B207" i="199"/>
  <c r="F206" i="199"/>
  <c r="D206" i="199"/>
  <c r="C206" i="199"/>
  <c r="E206" i="199" s="1"/>
  <c r="B206" i="199"/>
  <c r="F205" i="199"/>
  <c r="D205" i="199"/>
  <c r="E205" i="199" s="1"/>
  <c r="C205" i="199"/>
  <c r="B205" i="199"/>
  <c r="F204" i="199"/>
  <c r="E204" i="199"/>
  <c r="D204" i="199"/>
  <c r="C204" i="199"/>
  <c r="B204" i="199"/>
  <c r="F203" i="199"/>
  <c r="E203" i="199"/>
  <c r="D203" i="199"/>
  <c r="C203" i="199"/>
  <c r="B203" i="199"/>
  <c r="F202" i="199"/>
  <c r="D202" i="199"/>
  <c r="C202" i="199"/>
  <c r="E202" i="199" s="1"/>
  <c r="B202" i="199"/>
  <c r="F201" i="199"/>
  <c r="D201" i="199"/>
  <c r="C201" i="199"/>
  <c r="E201" i="199" s="1"/>
  <c r="B201" i="199"/>
  <c r="F200" i="199"/>
  <c r="E200" i="199"/>
  <c r="D200" i="199"/>
  <c r="C200" i="199"/>
  <c r="B200" i="199"/>
  <c r="F199" i="199"/>
  <c r="E199" i="199"/>
  <c r="D199" i="199"/>
  <c r="C199" i="199"/>
  <c r="B199" i="199"/>
  <c r="F198" i="199"/>
  <c r="D198" i="199"/>
  <c r="C198" i="199"/>
  <c r="E198" i="199" s="1"/>
  <c r="B198" i="199"/>
  <c r="F197" i="199"/>
  <c r="D197" i="199"/>
  <c r="C197" i="199"/>
  <c r="E197" i="199" s="1"/>
  <c r="B197" i="199"/>
  <c r="F196" i="199"/>
  <c r="E196" i="199"/>
  <c r="D196" i="199"/>
  <c r="C196" i="199"/>
  <c r="B196" i="199"/>
  <c r="F195" i="199"/>
  <c r="E195" i="199"/>
  <c r="D195" i="199"/>
  <c r="C195" i="199"/>
  <c r="B195" i="199"/>
  <c r="F194" i="199"/>
  <c r="D194" i="199"/>
  <c r="C194" i="199"/>
  <c r="E194" i="199" s="1"/>
  <c r="B194" i="199"/>
  <c r="F193" i="199"/>
  <c r="D193" i="199"/>
  <c r="C193" i="199"/>
  <c r="E193" i="199" s="1"/>
  <c r="B193" i="199"/>
  <c r="F192" i="199"/>
  <c r="E192" i="199"/>
  <c r="D192" i="199"/>
  <c r="C192" i="199"/>
  <c r="B192" i="199"/>
  <c r="F191" i="199"/>
  <c r="D191" i="199"/>
  <c r="C191" i="199"/>
  <c r="E191" i="199" s="1"/>
  <c r="B191" i="199"/>
  <c r="F190" i="199"/>
  <c r="D190" i="199"/>
  <c r="C190" i="199"/>
  <c r="E190" i="199" s="1"/>
  <c r="B190" i="199"/>
  <c r="F189" i="199"/>
  <c r="D189" i="199"/>
  <c r="C189" i="199"/>
  <c r="E189" i="199" s="1"/>
  <c r="B189" i="199"/>
  <c r="F188" i="199"/>
  <c r="D188" i="199"/>
  <c r="C188" i="199"/>
  <c r="E188" i="199" s="1"/>
  <c r="B188" i="199"/>
  <c r="F187" i="199"/>
  <c r="E187" i="199"/>
  <c r="D187" i="199"/>
  <c r="C187" i="199"/>
  <c r="B187" i="199"/>
  <c r="F186" i="199"/>
  <c r="D186" i="199"/>
  <c r="C186" i="199"/>
  <c r="E186" i="199" s="1"/>
  <c r="B186" i="199"/>
  <c r="F185" i="199"/>
  <c r="D185" i="199"/>
  <c r="C185" i="199"/>
  <c r="E185" i="199" s="1"/>
  <c r="B185" i="199"/>
  <c r="F184" i="199"/>
  <c r="E184" i="199"/>
  <c r="D184" i="199"/>
  <c r="C184" i="199"/>
  <c r="B184" i="199"/>
  <c r="F183" i="199"/>
  <c r="E183" i="199"/>
  <c r="D183" i="199"/>
  <c r="C183" i="199"/>
  <c r="B183" i="199"/>
  <c r="F182" i="199"/>
  <c r="D182" i="199"/>
  <c r="C182" i="199"/>
  <c r="E182" i="199" s="1"/>
  <c r="B182" i="199"/>
  <c r="F181" i="199"/>
  <c r="D181" i="199"/>
  <c r="C181" i="199"/>
  <c r="E181" i="199" s="1"/>
  <c r="B181" i="199"/>
  <c r="F180" i="199"/>
  <c r="D180" i="199"/>
  <c r="C180" i="199"/>
  <c r="E180" i="199" s="1"/>
  <c r="B180" i="199"/>
  <c r="F179" i="199"/>
  <c r="D179" i="199"/>
  <c r="C179" i="199"/>
  <c r="E179" i="199" s="1"/>
  <c r="B179" i="199"/>
  <c r="F178" i="199"/>
  <c r="D178" i="199"/>
  <c r="C178" i="199"/>
  <c r="E178" i="199" s="1"/>
  <c r="B178" i="199"/>
  <c r="F177" i="199"/>
  <c r="D177" i="199"/>
  <c r="C177" i="199"/>
  <c r="E177" i="199" s="1"/>
  <c r="B177" i="199"/>
  <c r="F176" i="199"/>
  <c r="E176" i="199"/>
  <c r="D176" i="199"/>
  <c r="C176" i="199"/>
  <c r="B176" i="199"/>
  <c r="F175" i="199"/>
  <c r="D175" i="199"/>
  <c r="C175" i="199"/>
  <c r="E175" i="199" s="1"/>
  <c r="B175" i="199"/>
  <c r="F174" i="199"/>
  <c r="D174" i="199"/>
  <c r="C174" i="199"/>
  <c r="E174" i="199" s="1"/>
  <c r="B174" i="199"/>
  <c r="F173" i="199"/>
  <c r="D173" i="199"/>
  <c r="C173" i="199"/>
  <c r="E173" i="199" s="1"/>
  <c r="B173" i="199"/>
  <c r="F172" i="199"/>
  <c r="E172" i="199"/>
  <c r="D172" i="199"/>
  <c r="C172" i="199"/>
  <c r="B172" i="199"/>
  <c r="F171" i="199"/>
  <c r="D171" i="199"/>
  <c r="E171" i="199" s="1"/>
  <c r="C171" i="199"/>
  <c r="B171" i="199"/>
  <c r="F170" i="199"/>
  <c r="D170" i="199"/>
  <c r="C170" i="199"/>
  <c r="E170" i="199" s="1"/>
  <c r="B170" i="199"/>
  <c r="F169" i="199"/>
  <c r="D169" i="199"/>
  <c r="C169" i="199"/>
  <c r="E169" i="199" s="1"/>
  <c r="B169" i="199"/>
  <c r="F168" i="199"/>
  <c r="E168" i="199"/>
  <c r="D168" i="199"/>
  <c r="C168" i="199"/>
  <c r="B168" i="199"/>
  <c r="F167" i="199"/>
  <c r="D167" i="199"/>
  <c r="C167" i="199"/>
  <c r="E167" i="199" s="1"/>
  <c r="B167" i="199"/>
  <c r="F166" i="199"/>
  <c r="D166" i="199"/>
  <c r="C166" i="199"/>
  <c r="E166" i="199" s="1"/>
  <c r="B166" i="199"/>
  <c r="F165" i="199"/>
  <c r="D165" i="199"/>
  <c r="C165" i="199"/>
  <c r="E165" i="199" s="1"/>
  <c r="B165" i="199"/>
  <c r="F164" i="199"/>
  <c r="D164" i="199"/>
  <c r="C164" i="199"/>
  <c r="E164" i="199" s="1"/>
  <c r="B164" i="199"/>
  <c r="F163" i="199"/>
  <c r="E163" i="199"/>
  <c r="D163" i="199"/>
  <c r="C163" i="199"/>
  <c r="B163" i="199"/>
  <c r="F162" i="199"/>
  <c r="D162" i="199"/>
  <c r="C162" i="199"/>
  <c r="E162" i="199" s="1"/>
  <c r="B162" i="199"/>
  <c r="F161" i="199"/>
  <c r="D161" i="199"/>
  <c r="C161" i="199"/>
  <c r="E161" i="199" s="1"/>
  <c r="B161" i="199"/>
  <c r="F160" i="199"/>
  <c r="E160" i="199"/>
  <c r="D160" i="199"/>
  <c r="C160" i="199"/>
  <c r="B160" i="199"/>
  <c r="F159" i="199"/>
  <c r="D159" i="199"/>
  <c r="C159" i="199"/>
  <c r="E159" i="199" s="1"/>
  <c r="B159" i="199"/>
  <c r="F158" i="199"/>
  <c r="D158" i="199"/>
  <c r="C158" i="199"/>
  <c r="E158" i="199" s="1"/>
  <c r="B158" i="199"/>
  <c r="F157" i="199"/>
  <c r="D157" i="199"/>
  <c r="C157" i="199"/>
  <c r="E157" i="199" s="1"/>
  <c r="B157" i="199"/>
  <c r="F156" i="199"/>
  <c r="D156" i="199"/>
  <c r="C156" i="199"/>
  <c r="E156" i="199" s="1"/>
  <c r="B156" i="199"/>
  <c r="F155" i="199"/>
  <c r="E155" i="199"/>
  <c r="D155" i="199"/>
  <c r="C155" i="199"/>
  <c r="B155" i="199"/>
  <c r="F154" i="199"/>
  <c r="D154" i="199"/>
  <c r="C154" i="199"/>
  <c r="E154" i="199" s="1"/>
  <c r="B154" i="199"/>
  <c r="F153" i="199"/>
  <c r="D153" i="199"/>
  <c r="C153" i="199"/>
  <c r="E153" i="199" s="1"/>
  <c r="B153" i="199"/>
  <c r="F152" i="199"/>
  <c r="E152" i="199"/>
  <c r="D152" i="199"/>
  <c r="C152" i="199"/>
  <c r="B152" i="199"/>
  <c r="F151" i="199"/>
  <c r="D151" i="199"/>
  <c r="C151" i="199"/>
  <c r="E151" i="199" s="1"/>
  <c r="B151" i="199"/>
  <c r="F150" i="199"/>
  <c r="D150" i="199"/>
  <c r="C150" i="199"/>
  <c r="E150" i="199" s="1"/>
  <c r="B150" i="199"/>
  <c r="F149" i="199"/>
  <c r="D149" i="199"/>
  <c r="C149" i="199"/>
  <c r="E149" i="199" s="1"/>
  <c r="B149" i="199"/>
  <c r="F148" i="199"/>
  <c r="D148" i="199"/>
  <c r="C148" i="199"/>
  <c r="E148" i="199" s="1"/>
  <c r="B148" i="199"/>
  <c r="F147" i="199"/>
  <c r="E147" i="199"/>
  <c r="D147" i="199"/>
  <c r="C147" i="199"/>
  <c r="B147" i="199"/>
  <c r="F146" i="199"/>
  <c r="D146" i="199"/>
  <c r="C146" i="199"/>
  <c r="E146" i="199" s="1"/>
  <c r="B146" i="199"/>
  <c r="F145" i="199"/>
  <c r="D145" i="199"/>
  <c r="C145" i="199"/>
  <c r="E145" i="199" s="1"/>
  <c r="B145" i="199"/>
  <c r="F144" i="199"/>
  <c r="E144" i="199"/>
  <c r="D144" i="199"/>
  <c r="C144" i="199"/>
  <c r="B144" i="199"/>
  <c r="F143" i="199"/>
  <c r="D143" i="199"/>
  <c r="C143" i="199"/>
  <c r="E143" i="199" s="1"/>
  <c r="B143" i="199"/>
  <c r="F142" i="199"/>
  <c r="D142" i="199"/>
  <c r="C142" i="199"/>
  <c r="E142" i="199" s="1"/>
  <c r="B142" i="199"/>
  <c r="F141" i="199"/>
  <c r="D141" i="199"/>
  <c r="C141" i="199"/>
  <c r="E141" i="199" s="1"/>
  <c r="B141" i="199"/>
  <c r="F140" i="199"/>
  <c r="D140" i="199"/>
  <c r="C140" i="199"/>
  <c r="E140" i="199" s="1"/>
  <c r="B140" i="199"/>
  <c r="F139" i="199"/>
  <c r="E139" i="199"/>
  <c r="D139" i="199"/>
  <c r="C139" i="199"/>
  <c r="B139" i="199"/>
  <c r="F138" i="199"/>
  <c r="D138" i="199"/>
  <c r="C138" i="199"/>
  <c r="E138" i="199" s="1"/>
  <c r="B138" i="199"/>
  <c r="F137" i="199"/>
  <c r="E137" i="199"/>
  <c r="D137" i="199"/>
  <c r="C137" i="199"/>
  <c r="B137" i="199"/>
  <c r="F136" i="199"/>
  <c r="D136" i="199"/>
  <c r="E136" i="199" s="1"/>
  <c r="C136" i="199"/>
  <c r="B136" i="199"/>
  <c r="F135" i="199"/>
  <c r="D135" i="199"/>
  <c r="C135" i="199"/>
  <c r="E135" i="199" s="1"/>
  <c r="B135" i="199"/>
  <c r="F134" i="199"/>
  <c r="D134" i="199"/>
  <c r="C134" i="199"/>
  <c r="E134" i="199" s="1"/>
  <c r="B134" i="199"/>
  <c r="F133" i="199"/>
  <c r="D133" i="199"/>
  <c r="C133" i="199"/>
  <c r="E133" i="199" s="1"/>
  <c r="B133" i="199"/>
  <c r="F132" i="199"/>
  <c r="D132" i="199"/>
  <c r="C132" i="199"/>
  <c r="E132" i="199" s="1"/>
  <c r="B132" i="199"/>
  <c r="F131" i="199"/>
  <c r="E131" i="199"/>
  <c r="D131" i="199"/>
  <c r="C131" i="199"/>
  <c r="B131" i="199"/>
  <c r="F130" i="199"/>
  <c r="D130" i="199"/>
  <c r="C130" i="199"/>
  <c r="E130" i="199" s="1"/>
  <c r="B130" i="199"/>
  <c r="F129" i="199"/>
  <c r="E129" i="199"/>
  <c r="D129" i="199"/>
  <c r="C129" i="199"/>
  <c r="B129" i="199"/>
  <c r="F128" i="199"/>
  <c r="D128" i="199"/>
  <c r="C128" i="199"/>
  <c r="E128" i="199" s="1"/>
  <c r="B128" i="199"/>
  <c r="F127" i="199"/>
  <c r="D127" i="199"/>
  <c r="C127" i="199"/>
  <c r="E127" i="199" s="1"/>
  <c r="B127" i="199"/>
  <c r="F126" i="199"/>
  <c r="E126" i="199"/>
  <c r="D126" i="199"/>
  <c r="C126" i="199"/>
  <c r="B126" i="199"/>
  <c r="F125" i="199"/>
  <c r="D125" i="199"/>
  <c r="C125" i="199"/>
  <c r="E125" i="199" s="1"/>
  <c r="B125" i="199"/>
  <c r="F124" i="199"/>
  <c r="D124" i="199"/>
  <c r="C124" i="199"/>
  <c r="E124" i="199" s="1"/>
  <c r="B124" i="199"/>
  <c r="F123" i="199"/>
  <c r="D123" i="199"/>
  <c r="C123" i="199"/>
  <c r="E123" i="199" s="1"/>
  <c r="B123" i="199"/>
  <c r="F122" i="199"/>
  <c r="D122" i="199"/>
  <c r="C122" i="199"/>
  <c r="E122" i="199" s="1"/>
  <c r="B122" i="199"/>
  <c r="F121" i="199"/>
  <c r="E121" i="199"/>
  <c r="D121" i="199"/>
  <c r="C121" i="199"/>
  <c r="B121" i="199"/>
  <c r="F120" i="199"/>
  <c r="D120" i="199"/>
  <c r="C120" i="199"/>
  <c r="E120" i="199" s="1"/>
  <c r="B120" i="199"/>
  <c r="F119" i="199"/>
  <c r="D119" i="199"/>
  <c r="C119" i="199"/>
  <c r="E119" i="199" s="1"/>
  <c r="B119" i="199"/>
  <c r="F118" i="199"/>
  <c r="E118" i="199"/>
  <c r="D118" i="199"/>
  <c r="C118" i="199"/>
  <c r="B118" i="199"/>
  <c r="F117" i="199"/>
  <c r="D117" i="199"/>
  <c r="C117" i="199"/>
  <c r="E117" i="199" s="1"/>
  <c r="B117" i="199"/>
  <c r="F116" i="199"/>
  <c r="D116" i="199"/>
  <c r="C116" i="199"/>
  <c r="E116" i="199" s="1"/>
  <c r="B116" i="199"/>
  <c r="F115" i="199"/>
  <c r="D115" i="199"/>
  <c r="E115" i="199" s="1"/>
  <c r="C115" i="199"/>
  <c r="B115" i="199"/>
  <c r="F114" i="199"/>
  <c r="D114" i="199"/>
  <c r="C114" i="199"/>
  <c r="E114" i="199" s="1"/>
  <c r="B114" i="199"/>
  <c r="F113" i="199"/>
  <c r="D113" i="199"/>
  <c r="C113" i="199"/>
  <c r="E113" i="199" s="1"/>
  <c r="B113" i="199"/>
  <c r="F112" i="199"/>
  <c r="D112" i="199"/>
  <c r="C112" i="199"/>
  <c r="E112" i="199" s="1"/>
  <c r="B112" i="199"/>
  <c r="F111" i="199"/>
  <c r="D111" i="199"/>
  <c r="C111" i="199"/>
  <c r="E111" i="199" s="1"/>
  <c r="B111" i="199"/>
  <c r="F110" i="199"/>
  <c r="E110" i="199"/>
  <c r="D110" i="199"/>
  <c r="C110" i="199"/>
  <c r="B110" i="199"/>
  <c r="F109" i="199"/>
  <c r="D109" i="199"/>
  <c r="C109" i="199"/>
  <c r="E109" i="199" s="1"/>
  <c r="B109" i="199"/>
  <c r="F108" i="199"/>
  <c r="D108" i="199"/>
  <c r="C108" i="199"/>
  <c r="E108" i="199" s="1"/>
  <c r="B108" i="199"/>
  <c r="F107" i="199"/>
  <c r="D107" i="199"/>
  <c r="C107" i="199"/>
  <c r="E107" i="199" s="1"/>
  <c r="B107" i="199"/>
  <c r="F106" i="199"/>
  <c r="D106" i="199"/>
  <c r="C106" i="199"/>
  <c r="E106" i="199" s="1"/>
  <c r="B106" i="199"/>
  <c r="F105" i="199"/>
  <c r="D105" i="199"/>
  <c r="C105" i="199"/>
  <c r="E105" i="199" s="1"/>
  <c r="B105" i="199"/>
  <c r="F104" i="199"/>
  <c r="D104" i="199"/>
  <c r="C104" i="199"/>
  <c r="E104" i="199" s="1"/>
  <c r="B104" i="199"/>
  <c r="F103" i="199"/>
  <c r="D103" i="199"/>
  <c r="C103" i="199"/>
  <c r="E103" i="199" s="1"/>
  <c r="B103" i="199"/>
  <c r="F102" i="199"/>
  <c r="E102" i="199"/>
  <c r="D102" i="199"/>
  <c r="C102" i="199"/>
  <c r="B102" i="199"/>
  <c r="F101" i="199"/>
  <c r="D101" i="199"/>
  <c r="C101" i="199"/>
  <c r="E101" i="199" s="1"/>
  <c r="B101" i="199"/>
  <c r="F100" i="199"/>
  <c r="D100" i="199"/>
  <c r="C100" i="199"/>
  <c r="E100" i="199" s="1"/>
  <c r="B100" i="199"/>
  <c r="F99" i="199"/>
  <c r="D99" i="199"/>
  <c r="C99" i="199"/>
  <c r="E99" i="199" s="1"/>
  <c r="B99" i="199"/>
  <c r="F98" i="199"/>
  <c r="D98" i="199"/>
  <c r="C98" i="199"/>
  <c r="E98" i="199" s="1"/>
  <c r="B98" i="199"/>
  <c r="F97" i="199"/>
  <c r="D97" i="199"/>
  <c r="C97" i="199"/>
  <c r="E97" i="199" s="1"/>
  <c r="B97" i="199"/>
  <c r="F96" i="199"/>
  <c r="D96" i="199"/>
  <c r="C96" i="199"/>
  <c r="E96" i="199" s="1"/>
  <c r="B96" i="199"/>
  <c r="F95" i="199"/>
  <c r="D95" i="199"/>
  <c r="C95" i="199"/>
  <c r="E95" i="199" s="1"/>
  <c r="B95" i="199"/>
  <c r="F94" i="199"/>
  <c r="E94" i="199"/>
  <c r="D94" i="199"/>
  <c r="C94" i="199"/>
  <c r="B94" i="199"/>
  <c r="F93" i="199"/>
  <c r="D93" i="199"/>
  <c r="C93" i="199"/>
  <c r="E93" i="199" s="1"/>
  <c r="B93" i="199"/>
  <c r="F92" i="199"/>
  <c r="D92" i="199"/>
  <c r="C92" i="199"/>
  <c r="E92" i="199" s="1"/>
  <c r="B92" i="199"/>
  <c r="F91" i="199"/>
  <c r="D91" i="199"/>
  <c r="E91" i="199" s="1"/>
  <c r="C91" i="199"/>
  <c r="B91" i="199"/>
  <c r="F90" i="199"/>
  <c r="D90" i="199"/>
  <c r="C90" i="199"/>
  <c r="E90" i="199" s="1"/>
  <c r="B90" i="199"/>
  <c r="F89" i="199"/>
  <c r="D89" i="199"/>
  <c r="C89" i="199"/>
  <c r="E89" i="199" s="1"/>
  <c r="B89" i="199"/>
  <c r="F88" i="199"/>
  <c r="D88" i="199"/>
  <c r="C88" i="199"/>
  <c r="E88" i="199" s="1"/>
  <c r="B88" i="199"/>
  <c r="F87" i="199"/>
  <c r="D87" i="199"/>
  <c r="C87" i="199"/>
  <c r="E87" i="199" s="1"/>
  <c r="B87" i="199"/>
  <c r="F86" i="199"/>
  <c r="E86" i="199"/>
  <c r="D86" i="199"/>
  <c r="C86" i="199"/>
  <c r="B86" i="199"/>
  <c r="F85" i="199"/>
  <c r="D85" i="199"/>
  <c r="C85" i="199"/>
  <c r="E85" i="199" s="1"/>
  <c r="B85" i="199"/>
  <c r="F84" i="199"/>
  <c r="D84" i="199"/>
  <c r="C84" i="199"/>
  <c r="E84" i="199" s="1"/>
  <c r="B84" i="199"/>
  <c r="F83" i="199"/>
  <c r="D83" i="199"/>
  <c r="C83" i="199"/>
  <c r="E83" i="199" s="1"/>
  <c r="B83" i="199"/>
  <c r="F82" i="199"/>
  <c r="D82" i="199"/>
  <c r="C82" i="199"/>
  <c r="E82" i="199" s="1"/>
  <c r="B82" i="199"/>
  <c r="F81" i="199"/>
  <c r="E81" i="199"/>
  <c r="D81" i="199"/>
  <c r="C81" i="199"/>
  <c r="B81" i="199"/>
  <c r="F80" i="199"/>
  <c r="D80" i="199"/>
  <c r="C80" i="199"/>
  <c r="E80" i="199" s="1"/>
  <c r="B80" i="199"/>
  <c r="F79" i="199"/>
  <c r="D79" i="199"/>
  <c r="C79" i="199"/>
  <c r="E79" i="199" s="1"/>
  <c r="B79" i="199"/>
  <c r="F78" i="199"/>
  <c r="E78" i="199"/>
  <c r="D78" i="199"/>
  <c r="C78" i="199"/>
  <c r="B78" i="199"/>
  <c r="F77" i="199"/>
  <c r="D77" i="199"/>
  <c r="C77" i="199"/>
  <c r="E77" i="199" s="1"/>
  <c r="B77" i="199"/>
  <c r="F76" i="199"/>
  <c r="D76" i="199"/>
  <c r="C76" i="199"/>
  <c r="E76" i="199" s="1"/>
  <c r="B76" i="199"/>
  <c r="F75" i="199"/>
  <c r="D75" i="199"/>
  <c r="C75" i="199"/>
  <c r="E75" i="199" s="1"/>
  <c r="B75" i="199"/>
  <c r="F74" i="199"/>
  <c r="D74" i="199"/>
  <c r="C74" i="199"/>
  <c r="E74" i="199" s="1"/>
  <c r="B74" i="199"/>
  <c r="F73" i="199"/>
  <c r="E73" i="199"/>
  <c r="D73" i="199"/>
  <c r="C73" i="199"/>
  <c r="B73" i="199"/>
  <c r="F72" i="199"/>
  <c r="D72" i="199"/>
  <c r="C72" i="199"/>
  <c r="E72" i="199" s="1"/>
  <c r="B72" i="199"/>
  <c r="F71" i="199"/>
  <c r="D71" i="199"/>
  <c r="C71" i="199"/>
  <c r="E71" i="199" s="1"/>
  <c r="B71" i="199"/>
  <c r="F70" i="199"/>
  <c r="E70" i="199"/>
  <c r="D70" i="199"/>
  <c r="C70" i="199"/>
  <c r="B70" i="199"/>
  <c r="F69" i="199"/>
  <c r="D69" i="199"/>
  <c r="C69" i="199"/>
  <c r="E69" i="199" s="1"/>
  <c r="B69" i="199"/>
  <c r="F68" i="199"/>
  <c r="E68" i="199"/>
  <c r="D68" i="199"/>
  <c r="C68" i="199"/>
  <c r="B68" i="199"/>
  <c r="F67" i="199"/>
  <c r="D67" i="199"/>
  <c r="C67" i="199"/>
  <c r="E67" i="199" s="1"/>
  <c r="B67" i="199"/>
  <c r="F66" i="199"/>
  <c r="D66" i="199"/>
  <c r="C66" i="199"/>
  <c r="E66" i="199" s="1"/>
  <c r="B66" i="199"/>
  <c r="F65" i="199"/>
  <c r="D65" i="199"/>
  <c r="C65" i="199"/>
  <c r="E65" i="199" s="1"/>
  <c r="B65" i="199"/>
  <c r="F64" i="199"/>
  <c r="D64" i="199"/>
  <c r="C64" i="199"/>
  <c r="E64" i="199" s="1"/>
  <c r="B64" i="199"/>
  <c r="F63" i="199"/>
  <c r="D63" i="199"/>
  <c r="C63" i="199"/>
  <c r="E63" i="199" s="1"/>
  <c r="B63" i="199"/>
  <c r="F62" i="199"/>
  <c r="E62" i="199"/>
  <c r="D62" i="199"/>
  <c r="C62" i="199"/>
  <c r="B62" i="199"/>
  <c r="F61" i="199"/>
  <c r="D61" i="199"/>
  <c r="C61" i="199"/>
  <c r="E61" i="199" s="1"/>
  <c r="B61" i="199"/>
  <c r="F60" i="199"/>
  <c r="E60" i="199"/>
  <c r="D60" i="199"/>
  <c r="C60" i="199"/>
  <c r="B60" i="199"/>
  <c r="F59" i="199"/>
  <c r="D59" i="199"/>
  <c r="C59" i="199"/>
  <c r="E59" i="199" s="1"/>
  <c r="B59" i="199"/>
  <c r="F58" i="199"/>
  <c r="D58" i="199"/>
  <c r="C58" i="199"/>
  <c r="E58" i="199" s="1"/>
  <c r="B58" i="199"/>
  <c r="F57" i="199"/>
  <c r="D57" i="199"/>
  <c r="E57" i="199" s="1"/>
  <c r="C57" i="199"/>
  <c r="B57" i="199"/>
  <c r="F56" i="199"/>
  <c r="D56" i="199"/>
  <c r="C56" i="199"/>
  <c r="E56" i="199" s="1"/>
  <c r="B56" i="199"/>
  <c r="F55" i="199"/>
  <c r="D55" i="199"/>
  <c r="C55" i="199"/>
  <c r="E55" i="199" s="1"/>
  <c r="B55" i="199"/>
  <c r="F54" i="199"/>
  <c r="E54" i="199"/>
  <c r="D54" i="199"/>
  <c r="C54" i="199"/>
  <c r="B54" i="199"/>
  <c r="F53" i="199"/>
  <c r="D53" i="199"/>
  <c r="C53" i="199"/>
  <c r="E53" i="199" s="1"/>
  <c r="B53" i="199"/>
  <c r="F52" i="199"/>
  <c r="E52" i="199"/>
  <c r="D52" i="199"/>
  <c r="C52" i="199"/>
  <c r="B52" i="199"/>
  <c r="F51" i="199"/>
  <c r="D51" i="199"/>
  <c r="C51" i="199"/>
  <c r="E51" i="199" s="1"/>
  <c r="B51" i="199"/>
  <c r="F50" i="199"/>
  <c r="D50" i="199"/>
  <c r="C50" i="199"/>
  <c r="E50" i="199" s="1"/>
  <c r="B50" i="199"/>
  <c r="F49" i="199"/>
  <c r="D49" i="199"/>
  <c r="E49" i="199" s="1"/>
  <c r="C49" i="199"/>
  <c r="B49" i="199"/>
  <c r="F48" i="199"/>
  <c r="D48" i="199"/>
  <c r="C48" i="199"/>
  <c r="E48" i="199" s="1"/>
  <c r="B48" i="199"/>
  <c r="F47" i="199"/>
  <c r="D47" i="199"/>
  <c r="C47" i="199"/>
  <c r="E47" i="199" s="1"/>
  <c r="B47" i="199"/>
  <c r="F46" i="199"/>
  <c r="E46" i="199"/>
  <c r="D46" i="199"/>
  <c r="C46" i="199"/>
  <c r="B46" i="199"/>
  <c r="F45" i="199"/>
  <c r="D45" i="199"/>
  <c r="C45" i="199"/>
  <c r="E45" i="199" s="1"/>
  <c r="B45" i="199"/>
  <c r="F44" i="199"/>
  <c r="E44" i="199"/>
  <c r="D44" i="199"/>
  <c r="C44" i="199"/>
  <c r="B44" i="199"/>
  <c r="F43" i="199"/>
  <c r="D43" i="199"/>
  <c r="C43" i="199"/>
  <c r="E43" i="199" s="1"/>
  <c r="B43" i="199"/>
  <c r="F42" i="199"/>
  <c r="D42" i="199"/>
  <c r="C42" i="199"/>
  <c r="E42" i="199" s="1"/>
  <c r="B42" i="199"/>
  <c r="F41" i="199"/>
  <c r="D41" i="199"/>
  <c r="E41" i="199" s="1"/>
  <c r="C41" i="199"/>
  <c r="B41" i="199"/>
  <c r="F40" i="199"/>
  <c r="D40" i="199"/>
  <c r="C40" i="199"/>
  <c r="E40" i="199" s="1"/>
  <c r="B40" i="199"/>
  <c r="F39" i="199"/>
  <c r="D39" i="199"/>
  <c r="C39" i="199"/>
  <c r="E39" i="199" s="1"/>
  <c r="B39" i="199"/>
  <c r="F38" i="199"/>
  <c r="E38" i="199"/>
  <c r="D38" i="199"/>
  <c r="C38" i="199"/>
  <c r="B38" i="199"/>
  <c r="F37" i="199"/>
  <c r="E37" i="199"/>
  <c r="D37" i="199"/>
  <c r="C37" i="199"/>
  <c r="B37" i="199"/>
  <c r="F36" i="199"/>
  <c r="E36" i="199"/>
  <c r="D36" i="199"/>
  <c r="C36" i="199"/>
  <c r="B36" i="199"/>
  <c r="F35" i="199"/>
  <c r="D35" i="199"/>
  <c r="C35" i="199"/>
  <c r="E35" i="199" s="1"/>
  <c r="B35" i="199"/>
  <c r="F34" i="199"/>
  <c r="D34" i="199"/>
  <c r="C34" i="199"/>
  <c r="E34" i="199" s="1"/>
  <c r="B34" i="199"/>
  <c r="F33" i="199"/>
  <c r="E33" i="199"/>
  <c r="D33" i="199"/>
  <c r="C33" i="199"/>
  <c r="B33" i="199"/>
  <c r="F32" i="199"/>
  <c r="D32" i="199"/>
  <c r="C32" i="199"/>
  <c r="E32" i="199" s="1"/>
  <c r="B32" i="199"/>
  <c r="F31" i="199"/>
  <c r="D31" i="199"/>
  <c r="C31" i="199"/>
  <c r="E31" i="199" s="1"/>
  <c r="B31" i="199"/>
  <c r="F30" i="199"/>
  <c r="E30" i="199"/>
  <c r="D30" i="199"/>
  <c r="C30" i="199"/>
  <c r="B30" i="199"/>
  <c r="F29" i="199"/>
  <c r="E29" i="199"/>
  <c r="D29" i="199"/>
  <c r="C29" i="199"/>
  <c r="B29" i="199"/>
  <c r="F28" i="199"/>
  <c r="E28" i="199"/>
  <c r="D28" i="199"/>
  <c r="C28" i="199"/>
  <c r="B28" i="199"/>
  <c r="F27" i="199"/>
  <c r="D27" i="199"/>
  <c r="C27" i="199"/>
  <c r="E27" i="199" s="1"/>
  <c r="B27" i="199"/>
  <c r="F26" i="199"/>
  <c r="D26" i="199"/>
  <c r="C26" i="199"/>
  <c r="E26" i="199" s="1"/>
  <c r="B26" i="199"/>
  <c r="F25" i="199"/>
  <c r="E25" i="199"/>
  <c r="D25" i="199"/>
  <c r="C25" i="199"/>
  <c r="B25" i="199"/>
  <c r="F24" i="199"/>
  <c r="D24" i="199"/>
  <c r="C24" i="199"/>
  <c r="E24" i="199" s="1"/>
  <c r="B24" i="199"/>
  <c r="F23" i="199"/>
  <c r="D23" i="199"/>
  <c r="C23" i="199"/>
  <c r="E23" i="199" s="1"/>
  <c r="B23" i="199"/>
  <c r="F22" i="199"/>
  <c r="E22" i="199"/>
  <c r="D22" i="199"/>
  <c r="C22" i="199"/>
  <c r="B22" i="199"/>
  <c r="F21" i="199"/>
  <c r="E21" i="199"/>
  <c r="D21" i="199"/>
  <c r="C21" i="199"/>
  <c r="B21" i="199"/>
  <c r="F20" i="199"/>
  <c r="E20" i="199"/>
  <c r="D20" i="199"/>
  <c r="C20" i="199"/>
  <c r="B20" i="199"/>
  <c r="F19" i="199"/>
  <c r="D19" i="199"/>
  <c r="C19" i="199"/>
  <c r="E19" i="199" s="1"/>
  <c r="B19" i="199"/>
  <c r="F18" i="199"/>
  <c r="D18" i="199"/>
  <c r="C18" i="199"/>
  <c r="E18" i="199" s="1"/>
  <c r="B18" i="199"/>
  <c r="F17" i="199"/>
  <c r="E17" i="199"/>
  <c r="D17" i="199"/>
  <c r="C17" i="199"/>
  <c r="B17" i="199"/>
  <c r="F16" i="199"/>
  <c r="D16" i="199"/>
  <c r="C16" i="199"/>
  <c r="E16" i="199" s="1"/>
  <c r="B16" i="199"/>
  <c r="F15" i="199"/>
  <c r="D15" i="199"/>
  <c r="C15" i="199"/>
  <c r="E15" i="199" s="1"/>
  <c r="B15" i="199"/>
  <c r="F14" i="199"/>
  <c r="E14" i="199"/>
  <c r="D14" i="199"/>
  <c r="C14" i="199"/>
  <c r="B14" i="199"/>
  <c r="F13" i="199"/>
  <c r="D13" i="199"/>
  <c r="C13" i="199"/>
  <c r="E13" i="199" s="1"/>
  <c r="B13" i="199"/>
  <c r="F12" i="199"/>
  <c r="E12" i="199"/>
  <c r="D12" i="199"/>
  <c r="C12" i="199"/>
  <c r="B12" i="199"/>
  <c r="F11" i="199"/>
  <c r="D11" i="199"/>
  <c r="C11" i="199"/>
  <c r="E11" i="199" s="1"/>
  <c r="B11" i="199"/>
  <c r="F10" i="199"/>
  <c r="D10" i="199"/>
  <c r="C10" i="199"/>
  <c r="E10" i="199" s="1"/>
  <c r="B10" i="199"/>
  <c r="F9" i="199"/>
  <c r="E9" i="199"/>
  <c r="D9" i="199"/>
  <c r="C9" i="199"/>
  <c r="B9" i="199"/>
  <c r="F8" i="199"/>
  <c r="E8" i="199"/>
  <c r="D8" i="199"/>
  <c r="C8" i="199"/>
  <c r="B8" i="199"/>
  <c r="F7" i="199"/>
  <c r="D7" i="199"/>
  <c r="E7" i="199" s="1"/>
  <c r="C7" i="199"/>
  <c r="B7" i="199"/>
  <c r="N6" i="199"/>
  <c r="F6" i="199"/>
  <c r="O7" i="199" s="1"/>
  <c r="D6" i="199"/>
  <c r="C6" i="199"/>
  <c r="E6" i="199" s="1"/>
  <c r="B6" i="199"/>
  <c r="F5" i="199"/>
  <c r="D5" i="199"/>
  <c r="C5" i="199"/>
  <c r="E5" i="199" s="1"/>
  <c r="B5" i="199"/>
  <c r="F353" i="198"/>
  <c r="E353" i="198"/>
  <c r="D353" i="198"/>
  <c r="C353" i="198"/>
  <c r="B353" i="198"/>
  <c r="F352" i="198"/>
  <c r="E352" i="198"/>
  <c r="D352" i="198"/>
  <c r="C352" i="198"/>
  <c r="B352" i="198"/>
  <c r="F351" i="198"/>
  <c r="E351" i="198"/>
  <c r="D351" i="198"/>
  <c r="C351" i="198"/>
  <c r="B351" i="198"/>
  <c r="F350" i="198"/>
  <c r="E350" i="198"/>
  <c r="D350" i="198"/>
  <c r="C350" i="198"/>
  <c r="B350" i="198"/>
  <c r="F349" i="198"/>
  <c r="E349" i="198"/>
  <c r="D349" i="198"/>
  <c r="C349" i="198"/>
  <c r="B349" i="198"/>
  <c r="F348" i="198"/>
  <c r="E348" i="198"/>
  <c r="D348" i="198"/>
  <c r="C348" i="198"/>
  <c r="B348" i="198"/>
  <c r="F347" i="198"/>
  <c r="E347" i="198"/>
  <c r="D347" i="198"/>
  <c r="C347" i="198"/>
  <c r="B347" i="198"/>
  <c r="F346" i="198"/>
  <c r="E346" i="198"/>
  <c r="D346" i="198"/>
  <c r="C346" i="198"/>
  <c r="B346" i="198"/>
  <c r="F345" i="198"/>
  <c r="E345" i="198"/>
  <c r="D345" i="198"/>
  <c r="C345" i="198"/>
  <c r="B345" i="198"/>
  <c r="F344" i="198"/>
  <c r="E344" i="198"/>
  <c r="D344" i="198"/>
  <c r="C344" i="198"/>
  <c r="B344" i="198"/>
  <c r="F343" i="198"/>
  <c r="E343" i="198"/>
  <c r="D343" i="198"/>
  <c r="C343" i="198"/>
  <c r="B343" i="198"/>
  <c r="F342" i="198"/>
  <c r="E342" i="198"/>
  <c r="D342" i="198"/>
  <c r="C342" i="198"/>
  <c r="B342" i="198"/>
  <c r="F341" i="198"/>
  <c r="E341" i="198"/>
  <c r="D341" i="198"/>
  <c r="C341" i="198"/>
  <c r="B341" i="198"/>
  <c r="F340" i="198"/>
  <c r="E340" i="198"/>
  <c r="D340" i="198"/>
  <c r="C340" i="198"/>
  <c r="B340" i="198"/>
  <c r="F339" i="198"/>
  <c r="E339" i="198"/>
  <c r="D339" i="198"/>
  <c r="C339" i="198"/>
  <c r="B339" i="198"/>
  <c r="F338" i="198"/>
  <c r="E338" i="198"/>
  <c r="D338" i="198"/>
  <c r="C338" i="198"/>
  <c r="B338" i="198"/>
  <c r="F337" i="198"/>
  <c r="E337" i="198"/>
  <c r="D337" i="198"/>
  <c r="C337" i="198"/>
  <c r="B337" i="198"/>
  <c r="F336" i="198"/>
  <c r="E336" i="198"/>
  <c r="D336" i="198"/>
  <c r="C336" i="198"/>
  <c r="B336" i="198"/>
  <c r="F335" i="198"/>
  <c r="E335" i="198"/>
  <c r="D335" i="198"/>
  <c r="C335" i="198"/>
  <c r="B335" i="198"/>
  <c r="F334" i="198"/>
  <c r="E334" i="198"/>
  <c r="D334" i="198"/>
  <c r="C334" i="198"/>
  <c r="B334" i="198"/>
  <c r="F333" i="198"/>
  <c r="E333" i="198"/>
  <c r="D333" i="198"/>
  <c r="C333" i="198"/>
  <c r="B333" i="198"/>
  <c r="F332" i="198"/>
  <c r="E332" i="198"/>
  <c r="D332" i="198"/>
  <c r="C332" i="198"/>
  <c r="B332" i="198"/>
  <c r="F331" i="198"/>
  <c r="E331" i="198"/>
  <c r="D331" i="198"/>
  <c r="C331" i="198"/>
  <c r="B331" i="198"/>
  <c r="F330" i="198"/>
  <c r="E330" i="198"/>
  <c r="D330" i="198"/>
  <c r="C330" i="198"/>
  <c r="B330" i="198"/>
  <c r="F329" i="198"/>
  <c r="E329" i="198"/>
  <c r="D329" i="198"/>
  <c r="C329" i="198"/>
  <c r="B329" i="198"/>
  <c r="F328" i="198"/>
  <c r="E328" i="198"/>
  <c r="D328" i="198"/>
  <c r="C328" i="198"/>
  <c r="B328" i="198"/>
  <c r="F327" i="198"/>
  <c r="E327" i="198"/>
  <c r="D327" i="198"/>
  <c r="C327" i="198"/>
  <c r="B327" i="198"/>
  <c r="F326" i="198"/>
  <c r="E326" i="198"/>
  <c r="D326" i="198"/>
  <c r="C326" i="198"/>
  <c r="B326" i="198"/>
  <c r="F325" i="198"/>
  <c r="E325" i="198"/>
  <c r="D325" i="198"/>
  <c r="C325" i="198"/>
  <c r="B325" i="198"/>
  <c r="F324" i="198"/>
  <c r="E324" i="198"/>
  <c r="D324" i="198"/>
  <c r="C324" i="198"/>
  <c r="B324" i="198"/>
  <c r="F323" i="198"/>
  <c r="E323" i="198"/>
  <c r="D323" i="198"/>
  <c r="C323" i="198"/>
  <c r="B323" i="198"/>
  <c r="F322" i="198"/>
  <c r="D322" i="198"/>
  <c r="C322" i="198"/>
  <c r="E322" i="198" s="1"/>
  <c r="B322" i="198"/>
  <c r="F321" i="198"/>
  <c r="E321" i="198"/>
  <c r="D321" i="198"/>
  <c r="C321" i="198"/>
  <c r="B321" i="198"/>
  <c r="F320" i="198"/>
  <c r="E320" i="198"/>
  <c r="D320" i="198"/>
  <c r="C320" i="198"/>
  <c r="B320" i="198"/>
  <c r="F319" i="198"/>
  <c r="D319" i="198"/>
  <c r="C319" i="198"/>
  <c r="E319" i="198" s="1"/>
  <c r="B319" i="198"/>
  <c r="F318" i="198"/>
  <c r="D318" i="198"/>
  <c r="E318" i="198" s="1"/>
  <c r="C318" i="198"/>
  <c r="B318" i="198"/>
  <c r="F317" i="198"/>
  <c r="E317" i="198"/>
  <c r="D317" i="198"/>
  <c r="C317" i="198"/>
  <c r="B317" i="198"/>
  <c r="F316" i="198"/>
  <c r="D316" i="198"/>
  <c r="C316" i="198"/>
  <c r="E316" i="198" s="1"/>
  <c r="B316" i="198"/>
  <c r="F315" i="198"/>
  <c r="D315" i="198"/>
  <c r="C315" i="198"/>
  <c r="E315" i="198" s="1"/>
  <c r="B315" i="198"/>
  <c r="F314" i="198"/>
  <c r="D314" i="198"/>
  <c r="C314" i="198"/>
  <c r="E314" i="198" s="1"/>
  <c r="B314" i="198"/>
  <c r="F313" i="198"/>
  <c r="E313" i="198"/>
  <c r="D313" i="198"/>
  <c r="C313" i="198"/>
  <c r="B313" i="198"/>
  <c r="F312" i="198"/>
  <c r="E312" i="198"/>
  <c r="D312" i="198"/>
  <c r="C312" i="198"/>
  <c r="B312" i="198"/>
  <c r="F311" i="198"/>
  <c r="D311" i="198"/>
  <c r="C311" i="198"/>
  <c r="E311" i="198" s="1"/>
  <c r="B311" i="198"/>
  <c r="F310" i="198"/>
  <c r="D310" i="198"/>
  <c r="E310" i="198" s="1"/>
  <c r="C310" i="198"/>
  <c r="B310" i="198"/>
  <c r="F309" i="198"/>
  <c r="E309" i="198"/>
  <c r="D309" i="198"/>
  <c r="C309" i="198"/>
  <c r="B309" i="198"/>
  <c r="F308" i="198"/>
  <c r="D308" i="198"/>
  <c r="C308" i="198"/>
  <c r="E308" i="198" s="1"/>
  <c r="B308" i="198"/>
  <c r="F307" i="198"/>
  <c r="D307" i="198"/>
  <c r="C307" i="198"/>
  <c r="E307" i="198" s="1"/>
  <c r="B307" i="198"/>
  <c r="F306" i="198"/>
  <c r="D306" i="198"/>
  <c r="C306" i="198"/>
  <c r="E306" i="198" s="1"/>
  <c r="B306" i="198"/>
  <c r="F305" i="198"/>
  <c r="E305" i="198"/>
  <c r="D305" i="198"/>
  <c r="C305" i="198"/>
  <c r="B305" i="198"/>
  <c r="F304" i="198"/>
  <c r="E304" i="198"/>
  <c r="D304" i="198"/>
  <c r="C304" i="198"/>
  <c r="B304" i="198"/>
  <c r="F303" i="198"/>
  <c r="D303" i="198"/>
  <c r="C303" i="198"/>
  <c r="E303" i="198" s="1"/>
  <c r="B303" i="198"/>
  <c r="F302" i="198"/>
  <c r="D302" i="198"/>
  <c r="E302" i="198" s="1"/>
  <c r="C302" i="198"/>
  <c r="B302" i="198"/>
  <c r="F301" i="198"/>
  <c r="E301" i="198"/>
  <c r="D301" i="198"/>
  <c r="C301" i="198"/>
  <c r="B301" i="198"/>
  <c r="F300" i="198"/>
  <c r="D300" i="198"/>
  <c r="C300" i="198"/>
  <c r="E300" i="198" s="1"/>
  <c r="B300" i="198"/>
  <c r="F299" i="198"/>
  <c r="D299" i="198"/>
  <c r="C299" i="198"/>
  <c r="E299" i="198" s="1"/>
  <c r="B299" i="198"/>
  <c r="F298" i="198"/>
  <c r="D298" i="198"/>
  <c r="C298" i="198"/>
  <c r="E298" i="198" s="1"/>
  <c r="B298" i="198"/>
  <c r="F297" i="198"/>
  <c r="E297" i="198"/>
  <c r="D297" i="198"/>
  <c r="C297" i="198"/>
  <c r="B297" i="198"/>
  <c r="F296" i="198"/>
  <c r="E296" i="198"/>
  <c r="D296" i="198"/>
  <c r="C296" i="198"/>
  <c r="B296" i="198"/>
  <c r="F295" i="198"/>
  <c r="D295" i="198"/>
  <c r="C295" i="198"/>
  <c r="E295" i="198" s="1"/>
  <c r="B295" i="198"/>
  <c r="F294" i="198"/>
  <c r="D294" i="198"/>
  <c r="C294" i="198"/>
  <c r="E294" i="198" s="1"/>
  <c r="B294" i="198"/>
  <c r="F293" i="198"/>
  <c r="E293" i="198"/>
  <c r="D293" i="198"/>
  <c r="C293" i="198"/>
  <c r="B293" i="198"/>
  <c r="F292" i="198"/>
  <c r="D292" i="198"/>
  <c r="C292" i="198"/>
  <c r="E292" i="198" s="1"/>
  <c r="B292" i="198"/>
  <c r="F291" i="198"/>
  <c r="D291" i="198"/>
  <c r="C291" i="198"/>
  <c r="E291" i="198" s="1"/>
  <c r="B291" i="198"/>
  <c r="F290" i="198"/>
  <c r="D290" i="198"/>
  <c r="C290" i="198"/>
  <c r="E290" i="198" s="1"/>
  <c r="B290" i="198"/>
  <c r="F289" i="198"/>
  <c r="E289" i="198"/>
  <c r="D289" i="198"/>
  <c r="C289" i="198"/>
  <c r="B289" i="198"/>
  <c r="F288" i="198"/>
  <c r="E288" i="198"/>
  <c r="D288" i="198"/>
  <c r="C288" i="198"/>
  <c r="B288" i="198"/>
  <c r="F287" i="198"/>
  <c r="D287" i="198"/>
  <c r="C287" i="198"/>
  <c r="E287" i="198" s="1"/>
  <c r="B287" i="198"/>
  <c r="F286" i="198"/>
  <c r="D286" i="198"/>
  <c r="C286" i="198"/>
  <c r="E286" i="198" s="1"/>
  <c r="B286" i="198"/>
  <c r="F285" i="198"/>
  <c r="E285" i="198"/>
  <c r="D285" i="198"/>
  <c r="C285" i="198"/>
  <c r="B285" i="198"/>
  <c r="F284" i="198"/>
  <c r="D284" i="198"/>
  <c r="C284" i="198"/>
  <c r="E284" i="198" s="1"/>
  <c r="B284" i="198"/>
  <c r="F283" i="198"/>
  <c r="D283" i="198"/>
  <c r="C283" i="198"/>
  <c r="E283" i="198" s="1"/>
  <c r="B283" i="198"/>
  <c r="F282" i="198"/>
  <c r="D282" i="198"/>
  <c r="C282" i="198"/>
  <c r="E282" i="198" s="1"/>
  <c r="B282" i="198"/>
  <c r="F281" i="198"/>
  <c r="E281" i="198"/>
  <c r="D281" i="198"/>
  <c r="C281" i="198"/>
  <c r="B281" i="198"/>
  <c r="F280" i="198"/>
  <c r="E280" i="198"/>
  <c r="D280" i="198"/>
  <c r="C280" i="198"/>
  <c r="B280" i="198"/>
  <c r="F279" i="198"/>
  <c r="D279" i="198"/>
  <c r="C279" i="198"/>
  <c r="E279" i="198" s="1"/>
  <c r="B279" i="198"/>
  <c r="F278" i="198"/>
  <c r="D278" i="198"/>
  <c r="C278" i="198"/>
  <c r="E278" i="198" s="1"/>
  <c r="B278" i="198"/>
  <c r="F277" i="198"/>
  <c r="E277" i="198"/>
  <c r="D277" i="198"/>
  <c r="C277" i="198"/>
  <c r="B277" i="198"/>
  <c r="F276" i="198"/>
  <c r="D276" i="198"/>
  <c r="C276" i="198"/>
  <c r="E276" i="198" s="1"/>
  <c r="B276" i="198"/>
  <c r="F275" i="198"/>
  <c r="D275" i="198"/>
  <c r="C275" i="198"/>
  <c r="E275" i="198" s="1"/>
  <c r="B275" i="198"/>
  <c r="F274" i="198"/>
  <c r="D274" i="198"/>
  <c r="C274" i="198"/>
  <c r="E274" i="198" s="1"/>
  <c r="B274" i="198"/>
  <c r="F273" i="198"/>
  <c r="E273" i="198"/>
  <c r="D273" i="198"/>
  <c r="C273" i="198"/>
  <c r="B273" i="198"/>
  <c r="F272" i="198"/>
  <c r="E272" i="198"/>
  <c r="D272" i="198"/>
  <c r="C272" i="198"/>
  <c r="B272" i="198"/>
  <c r="F271" i="198"/>
  <c r="D271" i="198"/>
  <c r="C271" i="198"/>
  <c r="E271" i="198" s="1"/>
  <c r="B271" i="198"/>
  <c r="F270" i="198"/>
  <c r="D270" i="198"/>
  <c r="E270" i="198" s="1"/>
  <c r="C270" i="198"/>
  <c r="B270" i="198"/>
  <c r="F269" i="198"/>
  <c r="E269" i="198"/>
  <c r="D269" i="198"/>
  <c r="C269" i="198"/>
  <c r="B269" i="198"/>
  <c r="F268" i="198"/>
  <c r="D268" i="198"/>
  <c r="C268" i="198"/>
  <c r="E268" i="198" s="1"/>
  <c r="B268" i="198"/>
  <c r="F267" i="198"/>
  <c r="D267" i="198"/>
  <c r="C267" i="198"/>
  <c r="E267" i="198" s="1"/>
  <c r="B267" i="198"/>
  <c r="F266" i="198"/>
  <c r="D266" i="198"/>
  <c r="C266" i="198"/>
  <c r="B266" i="198"/>
  <c r="F265" i="198"/>
  <c r="E265" i="198"/>
  <c r="D265" i="198"/>
  <c r="C265" i="198"/>
  <c r="B265" i="198"/>
  <c r="F264" i="198"/>
  <c r="E264" i="198"/>
  <c r="D264" i="198"/>
  <c r="C264" i="198"/>
  <c r="B264" i="198"/>
  <c r="F263" i="198"/>
  <c r="D263" i="198"/>
  <c r="C263" i="198"/>
  <c r="E263" i="198" s="1"/>
  <c r="B263" i="198"/>
  <c r="F262" i="198"/>
  <c r="D262" i="198"/>
  <c r="E262" i="198" s="1"/>
  <c r="C262" i="198"/>
  <c r="B262" i="198"/>
  <c r="F261" i="198"/>
  <c r="E261" i="198"/>
  <c r="D261" i="198"/>
  <c r="C261" i="198"/>
  <c r="B261" i="198"/>
  <c r="F260" i="198"/>
  <c r="D260" i="198"/>
  <c r="C260" i="198"/>
  <c r="E260" i="198" s="1"/>
  <c r="B260" i="198"/>
  <c r="F259" i="198"/>
  <c r="D259" i="198"/>
  <c r="C259" i="198"/>
  <c r="E259" i="198" s="1"/>
  <c r="B259" i="198"/>
  <c r="F258" i="198"/>
  <c r="D258" i="198"/>
  <c r="C258" i="198"/>
  <c r="B258" i="198"/>
  <c r="F257" i="198"/>
  <c r="E257" i="198"/>
  <c r="D257" i="198"/>
  <c r="C257" i="198"/>
  <c r="B257" i="198"/>
  <c r="F256" i="198"/>
  <c r="E256" i="198"/>
  <c r="D256" i="198"/>
  <c r="C256" i="198"/>
  <c r="B256" i="198"/>
  <c r="F255" i="198"/>
  <c r="D255" i="198"/>
  <c r="C255" i="198"/>
  <c r="E255" i="198" s="1"/>
  <c r="B255" i="198"/>
  <c r="F254" i="198"/>
  <c r="D254" i="198"/>
  <c r="E254" i="198" s="1"/>
  <c r="C254" i="198"/>
  <c r="B254" i="198"/>
  <c r="F253" i="198"/>
  <c r="E253" i="198"/>
  <c r="D253" i="198"/>
  <c r="C253" i="198"/>
  <c r="B253" i="198"/>
  <c r="F252" i="198"/>
  <c r="D252" i="198"/>
  <c r="C252" i="198"/>
  <c r="E252" i="198" s="1"/>
  <c r="B252" i="198"/>
  <c r="F251" i="198"/>
  <c r="D251" i="198"/>
  <c r="C251" i="198"/>
  <c r="E251" i="198" s="1"/>
  <c r="B251" i="198"/>
  <c r="F250" i="198"/>
  <c r="D250" i="198"/>
  <c r="C250" i="198"/>
  <c r="B250" i="198"/>
  <c r="F249" i="198"/>
  <c r="E249" i="198"/>
  <c r="D249" i="198"/>
  <c r="C249" i="198"/>
  <c r="B249" i="198"/>
  <c r="F248" i="198"/>
  <c r="E248" i="198"/>
  <c r="D248" i="198"/>
  <c r="C248" i="198"/>
  <c r="B248" i="198"/>
  <c r="F247" i="198"/>
  <c r="D247" i="198"/>
  <c r="C247" i="198"/>
  <c r="E247" i="198" s="1"/>
  <c r="B247" i="198"/>
  <c r="F246" i="198"/>
  <c r="D246" i="198"/>
  <c r="E246" i="198" s="1"/>
  <c r="C246" i="198"/>
  <c r="B246" i="198"/>
  <c r="F245" i="198"/>
  <c r="E245" i="198"/>
  <c r="D245" i="198"/>
  <c r="C245" i="198"/>
  <c r="B245" i="198"/>
  <c r="F244" i="198"/>
  <c r="D244" i="198"/>
  <c r="C244" i="198"/>
  <c r="E244" i="198" s="1"/>
  <c r="B244" i="198"/>
  <c r="F243" i="198"/>
  <c r="D243" i="198"/>
  <c r="C243" i="198"/>
  <c r="E243" i="198" s="1"/>
  <c r="B243" i="198"/>
  <c r="F242" i="198"/>
  <c r="D242" i="198"/>
  <c r="C242" i="198"/>
  <c r="E242" i="198" s="1"/>
  <c r="B242" i="198"/>
  <c r="F241" i="198"/>
  <c r="E241" i="198"/>
  <c r="D241" i="198"/>
  <c r="C241" i="198"/>
  <c r="B241" i="198"/>
  <c r="F240" i="198"/>
  <c r="E240" i="198"/>
  <c r="D240" i="198"/>
  <c r="C240" i="198"/>
  <c r="B240" i="198"/>
  <c r="F239" i="198"/>
  <c r="D239" i="198"/>
  <c r="C239" i="198"/>
  <c r="E239" i="198" s="1"/>
  <c r="B239" i="198"/>
  <c r="F238" i="198"/>
  <c r="D238" i="198"/>
  <c r="E238" i="198" s="1"/>
  <c r="C238" i="198"/>
  <c r="B238" i="198"/>
  <c r="F237" i="198"/>
  <c r="E237" i="198"/>
  <c r="D237" i="198"/>
  <c r="C237" i="198"/>
  <c r="B237" i="198"/>
  <c r="F236" i="198"/>
  <c r="D236" i="198"/>
  <c r="C236" i="198"/>
  <c r="E236" i="198" s="1"/>
  <c r="B236" i="198"/>
  <c r="F235" i="198"/>
  <c r="D235" i="198"/>
  <c r="C235" i="198"/>
  <c r="E235" i="198" s="1"/>
  <c r="B235" i="198"/>
  <c r="F234" i="198"/>
  <c r="D234" i="198"/>
  <c r="C234" i="198"/>
  <c r="E234" i="198" s="1"/>
  <c r="B234" i="198"/>
  <c r="F233" i="198"/>
  <c r="E233" i="198"/>
  <c r="D233" i="198"/>
  <c r="C233" i="198"/>
  <c r="B233" i="198"/>
  <c r="F232" i="198"/>
  <c r="E232" i="198"/>
  <c r="D232" i="198"/>
  <c r="C232" i="198"/>
  <c r="B232" i="198"/>
  <c r="F231" i="198"/>
  <c r="D231" i="198"/>
  <c r="C231" i="198"/>
  <c r="E231" i="198" s="1"/>
  <c r="B231" i="198"/>
  <c r="F230" i="198"/>
  <c r="D230" i="198"/>
  <c r="E230" i="198" s="1"/>
  <c r="C230" i="198"/>
  <c r="B230" i="198"/>
  <c r="F229" i="198"/>
  <c r="E229" i="198"/>
  <c r="D229" i="198"/>
  <c r="C229" i="198"/>
  <c r="B229" i="198"/>
  <c r="F228" i="198"/>
  <c r="D228" i="198"/>
  <c r="C228" i="198"/>
  <c r="E228" i="198" s="1"/>
  <c r="B228" i="198"/>
  <c r="F227" i="198"/>
  <c r="D227" i="198"/>
  <c r="C227" i="198"/>
  <c r="E227" i="198" s="1"/>
  <c r="B227" i="198"/>
  <c r="F226" i="198"/>
  <c r="D226" i="198"/>
  <c r="C226" i="198"/>
  <c r="B226" i="198"/>
  <c r="F225" i="198"/>
  <c r="E225" i="198"/>
  <c r="D225" i="198"/>
  <c r="C225" i="198"/>
  <c r="B225" i="198"/>
  <c r="F224" i="198"/>
  <c r="E224" i="198"/>
  <c r="D224" i="198"/>
  <c r="C224" i="198"/>
  <c r="B224" i="198"/>
  <c r="F223" i="198"/>
  <c r="D223" i="198"/>
  <c r="C223" i="198"/>
  <c r="E223" i="198" s="1"/>
  <c r="B223" i="198"/>
  <c r="F222" i="198"/>
  <c r="D222" i="198"/>
  <c r="E222" i="198" s="1"/>
  <c r="C222" i="198"/>
  <c r="B222" i="198"/>
  <c r="F221" i="198"/>
  <c r="E221" i="198"/>
  <c r="D221" i="198"/>
  <c r="C221" i="198"/>
  <c r="B221" i="198"/>
  <c r="F220" i="198"/>
  <c r="D220" i="198"/>
  <c r="C220" i="198"/>
  <c r="E220" i="198" s="1"/>
  <c r="B220" i="198"/>
  <c r="F219" i="198"/>
  <c r="D219" i="198"/>
  <c r="C219" i="198"/>
  <c r="E219" i="198" s="1"/>
  <c r="B219" i="198"/>
  <c r="F218" i="198"/>
  <c r="D218" i="198"/>
  <c r="C218" i="198"/>
  <c r="E218" i="198" s="1"/>
  <c r="B218" i="198"/>
  <c r="F217" i="198"/>
  <c r="E217" i="198"/>
  <c r="D217" i="198"/>
  <c r="C217" i="198"/>
  <c r="B217" i="198"/>
  <c r="F216" i="198"/>
  <c r="E216" i="198"/>
  <c r="D216" i="198"/>
  <c r="C216" i="198"/>
  <c r="B216" i="198"/>
  <c r="F215" i="198"/>
  <c r="D215" i="198"/>
  <c r="C215" i="198"/>
  <c r="E215" i="198" s="1"/>
  <c r="B215" i="198"/>
  <c r="F214" i="198"/>
  <c r="D214" i="198"/>
  <c r="E214" i="198" s="1"/>
  <c r="C214" i="198"/>
  <c r="B214" i="198"/>
  <c r="F213" i="198"/>
  <c r="E213" i="198"/>
  <c r="D213" i="198"/>
  <c r="C213" i="198"/>
  <c r="B213" i="198"/>
  <c r="F212" i="198"/>
  <c r="D212" i="198"/>
  <c r="C212" i="198"/>
  <c r="E212" i="198" s="1"/>
  <c r="B212" i="198"/>
  <c r="F211" i="198"/>
  <c r="D211" i="198"/>
  <c r="C211" i="198"/>
  <c r="E211" i="198" s="1"/>
  <c r="B211" i="198"/>
  <c r="F210" i="198"/>
  <c r="D210" i="198"/>
  <c r="C210" i="198"/>
  <c r="E210" i="198" s="1"/>
  <c r="B210" i="198"/>
  <c r="F209" i="198"/>
  <c r="E209" i="198"/>
  <c r="D209" i="198"/>
  <c r="C209" i="198"/>
  <c r="B209" i="198"/>
  <c r="F208" i="198"/>
  <c r="E208" i="198"/>
  <c r="D208" i="198"/>
  <c r="C208" i="198"/>
  <c r="B208" i="198"/>
  <c r="F207" i="198"/>
  <c r="D207" i="198"/>
  <c r="C207" i="198"/>
  <c r="E207" i="198" s="1"/>
  <c r="B207" i="198"/>
  <c r="F206" i="198"/>
  <c r="D206" i="198"/>
  <c r="E206" i="198" s="1"/>
  <c r="C206" i="198"/>
  <c r="B206" i="198"/>
  <c r="F205" i="198"/>
  <c r="E205" i="198"/>
  <c r="D205" i="198"/>
  <c r="C205" i="198"/>
  <c r="B205" i="198"/>
  <c r="F204" i="198"/>
  <c r="D204" i="198"/>
  <c r="C204" i="198"/>
  <c r="E204" i="198" s="1"/>
  <c r="B204" i="198"/>
  <c r="F203" i="198"/>
  <c r="D203" i="198"/>
  <c r="C203" i="198"/>
  <c r="E203" i="198" s="1"/>
  <c r="B203" i="198"/>
  <c r="F202" i="198"/>
  <c r="D202" i="198"/>
  <c r="C202" i="198"/>
  <c r="B202" i="198"/>
  <c r="F201" i="198"/>
  <c r="E201" i="198"/>
  <c r="D201" i="198"/>
  <c r="C201" i="198"/>
  <c r="B201" i="198"/>
  <c r="F200" i="198"/>
  <c r="E200" i="198"/>
  <c r="D200" i="198"/>
  <c r="C200" i="198"/>
  <c r="B200" i="198"/>
  <c r="F199" i="198"/>
  <c r="D199" i="198"/>
  <c r="C199" i="198"/>
  <c r="E199" i="198" s="1"/>
  <c r="B199" i="198"/>
  <c r="F198" i="198"/>
  <c r="D198" i="198"/>
  <c r="E198" i="198" s="1"/>
  <c r="C198" i="198"/>
  <c r="B198" i="198"/>
  <c r="F197" i="198"/>
  <c r="E197" i="198"/>
  <c r="D197" i="198"/>
  <c r="C197" i="198"/>
  <c r="B197" i="198"/>
  <c r="F196" i="198"/>
  <c r="D196" i="198"/>
  <c r="C196" i="198"/>
  <c r="E196" i="198" s="1"/>
  <c r="B196" i="198"/>
  <c r="F195" i="198"/>
  <c r="D195" i="198"/>
  <c r="C195" i="198"/>
  <c r="E195" i="198" s="1"/>
  <c r="B195" i="198"/>
  <c r="F194" i="198"/>
  <c r="D194" i="198"/>
  <c r="C194" i="198"/>
  <c r="B194" i="198"/>
  <c r="F193" i="198"/>
  <c r="E193" i="198"/>
  <c r="D193" i="198"/>
  <c r="C193" i="198"/>
  <c r="B193" i="198"/>
  <c r="F192" i="198"/>
  <c r="E192" i="198"/>
  <c r="D192" i="198"/>
  <c r="C192" i="198"/>
  <c r="B192" i="198"/>
  <c r="F191" i="198"/>
  <c r="D191" i="198"/>
  <c r="C191" i="198"/>
  <c r="E191" i="198" s="1"/>
  <c r="B191" i="198"/>
  <c r="F190" i="198"/>
  <c r="D190" i="198"/>
  <c r="E190" i="198" s="1"/>
  <c r="C190" i="198"/>
  <c r="B190" i="198"/>
  <c r="F189" i="198"/>
  <c r="E189" i="198"/>
  <c r="D189" i="198"/>
  <c r="C189" i="198"/>
  <c r="B189" i="198"/>
  <c r="F188" i="198"/>
  <c r="D188" i="198"/>
  <c r="C188" i="198"/>
  <c r="E188" i="198" s="1"/>
  <c r="B188" i="198"/>
  <c r="F187" i="198"/>
  <c r="D187" i="198"/>
  <c r="C187" i="198"/>
  <c r="E187" i="198" s="1"/>
  <c r="B187" i="198"/>
  <c r="F186" i="198"/>
  <c r="D186" i="198"/>
  <c r="C186" i="198"/>
  <c r="B186" i="198"/>
  <c r="F185" i="198"/>
  <c r="E185" i="198"/>
  <c r="D185" i="198"/>
  <c r="C185" i="198"/>
  <c r="B185" i="198"/>
  <c r="F184" i="198"/>
  <c r="E184" i="198"/>
  <c r="D184" i="198"/>
  <c r="C184" i="198"/>
  <c r="B184" i="198"/>
  <c r="F183" i="198"/>
  <c r="D183" i="198"/>
  <c r="C183" i="198"/>
  <c r="E183" i="198" s="1"/>
  <c r="B183" i="198"/>
  <c r="F182" i="198"/>
  <c r="D182" i="198"/>
  <c r="E182" i="198" s="1"/>
  <c r="C182" i="198"/>
  <c r="B182" i="198"/>
  <c r="F181" i="198"/>
  <c r="E181" i="198"/>
  <c r="D181" i="198"/>
  <c r="C181" i="198"/>
  <c r="B181" i="198"/>
  <c r="F180" i="198"/>
  <c r="D180" i="198"/>
  <c r="C180" i="198"/>
  <c r="E180" i="198" s="1"/>
  <c r="B180" i="198"/>
  <c r="F179" i="198"/>
  <c r="D179" i="198"/>
  <c r="C179" i="198"/>
  <c r="E179" i="198" s="1"/>
  <c r="B179" i="198"/>
  <c r="F178" i="198"/>
  <c r="D178" i="198"/>
  <c r="C178" i="198"/>
  <c r="E178" i="198" s="1"/>
  <c r="B178" i="198"/>
  <c r="F177" i="198"/>
  <c r="E177" i="198"/>
  <c r="D177" i="198"/>
  <c r="C177" i="198"/>
  <c r="B177" i="198"/>
  <c r="F176" i="198"/>
  <c r="E176" i="198"/>
  <c r="D176" i="198"/>
  <c r="C176" i="198"/>
  <c r="B176" i="198"/>
  <c r="F175" i="198"/>
  <c r="D175" i="198"/>
  <c r="C175" i="198"/>
  <c r="E175" i="198" s="1"/>
  <c r="B175" i="198"/>
  <c r="F174" i="198"/>
  <c r="D174" i="198"/>
  <c r="E174" i="198" s="1"/>
  <c r="C174" i="198"/>
  <c r="B174" i="198"/>
  <c r="F173" i="198"/>
  <c r="E173" i="198"/>
  <c r="D173" i="198"/>
  <c r="C173" i="198"/>
  <c r="B173" i="198"/>
  <c r="F172" i="198"/>
  <c r="D172" i="198"/>
  <c r="C172" i="198"/>
  <c r="E172" i="198" s="1"/>
  <c r="B172" i="198"/>
  <c r="F171" i="198"/>
  <c r="D171" i="198"/>
  <c r="C171" i="198"/>
  <c r="E171" i="198" s="1"/>
  <c r="B171" i="198"/>
  <c r="F170" i="198"/>
  <c r="D170" i="198"/>
  <c r="C170" i="198"/>
  <c r="E170" i="198" s="1"/>
  <c r="B170" i="198"/>
  <c r="F169" i="198"/>
  <c r="E169" i="198"/>
  <c r="D169" i="198"/>
  <c r="C169" i="198"/>
  <c r="B169" i="198"/>
  <c r="F168" i="198"/>
  <c r="E168" i="198"/>
  <c r="D168" i="198"/>
  <c r="C168" i="198"/>
  <c r="B168" i="198"/>
  <c r="F167" i="198"/>
  <c r="D167" i="198"/>
  <c r="C167" i="198"/>
  <c r="E167" i="198" s="1"/>
  <c r="B167" i="198"/>
  <c r="F166" i="198"/>
  <c r="D166" i="198"/>
  <c r="E166" i="198" s="1"/>
  <c r="C166" i="198"/>
  <c r="B166" i="198"/>
  <c r="F165" i="198"/>
  <c r="E165" i="198"/>
  <c r="D165" i="198"/>
  <c r="C165" i="198"/>
  <c r="B165" i="198"/>
  <c r="F164" i="198"/>
  <c r="D164" i="198"/>
  <c r="C164" i="198"/>
  <c r="E164" i="198" s="1"/>
  <c r="B164" i="198"/>
  <c r="F163" i="198"/>
  <c r="D163" i="198"/>
  <c r="C163" i="198"/>
  <c r="E163" i="198" s="1"/>
  <c r="B163" i="198"/>
  <c r="F162" i="198"/>
  <c r="D162" i="198"/>
  <c r="C162" i="198"/>
  <c r="B162" i="198"/>
  <c r="F161" i="198"/>
  <c r="E161" i="198"/>
  <c r="D161" i="198"/>
  <c r="C161" i="198"/>
  <c r="B161" i="198"/>
  <c r="F160" i="198"/>
  <c r="E160" i="198"/>
  <c r="D160" i="198"/>
  <c r="C160" i="198"/>
  <c r="B160" i="198"/>
  <c r="F159" i="198"/>
  <c r="D159" i="198"/>
  <c r="C159" i="198"/>
  <c r="E159" i="198" s="1"/>
  <c r="B159" i="198"/>
  <c r="F158" i="198"/>
  <c r="D158" i="198"/>
  <c r="E158" i="198" s="1"/>
  <c r="C158" i="198"/>
  <c r="B158" i="198"/>
  <c r="F157" i="198"/>
  <c r="E157" i="198"/>
  <c r="D157" i="198"/>
  <c r="C157" i="198"/>
  <c r="B157" i="198"/>
  <c r="F156" i="198"/>
  <c r="D156" i="198"/>
  <c r="C156" i="198"/>
  <c r="E156" i="198" s="1"/>
  <c r="B156" i="198"/>
  <c r="F155" i="198"/>
  <c r="D155" i="198"/>
  <c r="C155" i="198"/>
  <c r="E155" i="198" s="1"/>
  <c r="B155" i="198"/>
  <c r="F154" i="198"/>
  <c r="D154" i="198"/>
  <c r="C154" i="198"/>
  <c r="E154" i="198" s="1"/>
  <c r="B154" i="198"/>
  <c r="F153" i="198"/>
  <c r="E153" i="198"/>
  <c r="D153" i="198"/>
  <c r="C153" i="198"/>
  <c r="B153" i="198"/>
  <c r="F152" i="198"/>
  <c r="E152" i="198"/>
  <c r="D152" i="198"/>
  <c r="C152" i="198"/>
  <c r="B152" i="198"/>
  <c r="F151" i="198"/>
  <c r="D151" i="198"/>
  <c r="C151" i="198"/>
  <c r="E151" i="198" s="1"/>
  <c r="B151" i="198"/>
  <c r="F150" i="198"/>
  <c r="D150" i="198"/>
  <c r="E150" i="198" s="1"/>
  <c r="C150" i="198"/>
  <c r="B150" i="198"/>
  <c r="F149" i="198"/>
  <c r="E149" i="198"/>
  <c r="D149" i="198"/>
  <c r="C149" i="198"/>
  <c r="B149" i="198"/>
  <c r="F148" i="198"/>
  <c r="D148" i="198"/>
  <c r="C148" i="198"/>
  <c r="E148" i="198" s="1"/>
  <c r="B148" i="198"/>
  <c r="F147" i="198"/>
  <c r="D147" i="198"/>
  <c r="C147" i="198"/>
  <c r="E147" i="198" s="1"/>
  <c r="B147" i="198"/>
  <c r="F146" i="198"/>
  <c r="D146" i="198"/>
  <c r="C146" i="198"/>
  <c r="E146" i="198" s="1"/>
  <c r="B146" i="198"/>
  <c r="F145" i="198"/>
  <c r="E145" i="198"/>
  <c r="D145" i="198"/>
  <c r="C145" i="198"/>
  <c r="B145" i="198"/>
  <c r="F144" i="198"/>
  <c r="E144" i="198"/>
  <c r="D144" i="198"/>
  <c r="C144" i="198"/>
  <c r="B144" i="198"/>
  <c r="F143" i="198"/>
  <c r="D143" i="198"/>
  <c r="C143" i="198"/>
  <c r="E143" i="198" s="1"/>
  <c r="B143" i="198"/>
  <c r="F142" i="198"/>
  <c r="D142" i="198"/>
  <c r="E142" i="198" s="1"/>
  <c r="C142" i="198"/>
  <c r="B142" i="198"/>
  <c r="F141" i="198"/>
  <c r="E141" i="198"/>
  <c r="D141" i="198"/>
  <c r="C141" i="198"/>
  <c r="B141" i="198"/>
  <c r="F140" i="198"/>
  <c r="D140" i="198"/>
  <c r="C140" i="198"/>
  <c r="E140" i="198" s="1"/>
  <c r="B140" i="198"/>
  <c r="F139" i="198"/>
  <c r="D139" i="198"/>
  <c r="C139" i="198"/>
  <c r="E139" i="198" s="1"/>
  <c r="B139" i="198"/>
  <c r="F138" i="198"/>
  <c r="D138" i="198"/>
  <c r="C138" i="198"/>
  <c r="B138" i="198"/>
  <c r="F137" i="198"/>
  <c r="E137" i="198"/>
  <c r="D137" i="198"/>
  <c r="C137" i="198"/>
  <c r="B137" i="198"/>
  <c r="F136" i="198"/>
  <c r="E136" i="198"/>
  <c r="D136" i="198"/>
  <c r="C136" i="198"/>
  <c r="B136" i="198"/>
  <c r="F135" i="198"/>
  <c r="D135" i="198"/>
  <c r="C135" i="198"/>
  <c r="E135" i="198" s="1"/>
  <c r="B135" i="198"/>
  <c r="F134" i="198"/>
  <c r="D134" i="198"/>
  <c r="E134" i="198" s="1"/>
  <c r="C134" i="198"/>
  <c r="B134" i="198"/>
  <c r="F133" i="198"/>
  <c r="E133" i="198"/>
  <c r="D133" i="198"/>
  <c r="C133" i="198"/>
  <c r="B133" i="198"/>
  <c r="F132" i="198"/>
  <c r="D132" i="198"/>
  <c r="C132" i="198"/>
  <c r="E132" i="198" s="1"/>
  <c r="B132" i="198"/>
  <c r="F131" i="198"/>
  <c r="D131" i="198"/>
  <c r="C131" i="198"/>
  <c r="E131" i="198" s="1"/>
  <c r="B131" i="198"/>
  <c r="F130" i="198"/>
  <c r="D130" i="198"/>
  <c r="C130" i="198"/>
  <c r="B130" i="198"/>
  <c r="F129" i="198"/>
  <c r="E129" i="198"/>
  <c r="D129" i="198"/>
  <c r="C129" i="198"/>
  <c r="B129" i="198"/>
  <c r="F128" i="198"/>
  <c r="E128" i="198"/>
  <c r="D128" i="198"/>
  <c r="C128" i="198"/>
  <c r="B128" i="198"/>
  <c r="F127" i="198"/>
  <c r="D127" i="198"/>
  <c r="C127" i="198"/>
  <c r="E127" i="198" s="1"/>
  <c r="B127" i="198"/>
  <c r="F126" i="198"/>
  <c r="D126" i="198"/>
  <c r="E126" i="198" s="1"/>
  <c r="C126" i="198"/>
  <c r="B126" i="198"/>
  <c r="F125" i="198"/>
  <c r="E125" i="198"/>
  <c r="D125" i="198"/>
  <c r="C125" i="198"/>
  <c r="B125" i="198"/>
  <c r="F124" i="198"/>
  <c r="D124" i="198"/>
  <c r="C124" i="198"/>
  <c r="E124" i="198" s="1"/>
  <c r="B124" i="198"/>
  <c r="F123" i="198"/>
  <c r="D123" i="198"/>
  <c r="C123" i="198"/>
  <c r="E123" i="198" s="1"/>
  <c r="B123" i="198"/>
  <c r="F122" i="198"/>
  <c r="D122" i="198"/>
  <c r="C122" i="198"/>
  <c r="B122" i="198"/>
  <c r="F121" i="198"/>
  <c r="E121" i="198"/>
  <c r="D121" i="198"/>
  <c r="C121" i="198"/>
  <c r="B121" i="198"/>
  <c r="F120" i="198"/>
  <c r="E120" i="198"/>
  <c r="D120" i="198"/>
  <c r="C120" i="198"/>
  <c r="B120" i="198"/>
  <c r="F119" i="198"/>
  <c r="D119" i="198"/>
  <c r="C119" i="198"/>
  <c r="E119" i="198" s="1"/>
  <c r="B119" i="198"/>
  <c r="F118" i="198"/>
  <c r="E118" i="198"/>
  <c r="D118" i="198"/>
  <c r="C118" i="198"/>
  <c r="B118" i="198"/>
  <c r="F117" i="198"/>
  <c r="E117" i="198"/>
  <c r="D117" i="198"/>
  <c r="C117" i="198"/>
  <c r="B117" i="198"/>
  <c r="F116" i="198"/>
  <c r="D116" i="198"/>
  <c r="C116" i="198"/>
  <c r="E116" i="198" s="1"/>
  <c r="B116" i="198"/>
  <c r="F115" i="198"/>
  <c r="D115" i="198"/>
  <c r="C115" i="198"/>
  <c r="E115" i="198" s="1"/>
  <c r="B115" i="198"/>
  <c r="F114" i="198"/>
  <c r="D114" i="198"/>
  <c r="C114" i="198"/>
  <c r="E114" i="198" s="1"/>
  <c r="B114" i="198"/>
  <c r="F113" i="198"/>
  <c r="D113" i="198"/>
  <c r="C113" i="198"/>
  <c r="E113" i="198" s="1"/>
  <c r="B113" i="198"/>
  <c r="F112" i="198"/>
  <c r="E112" i="198"/>
  <c r="D112" i="198"/>
  <c r="C112" i="198"/>
  <c r="B112" i="198"/>
  <c r="F111" i="198"/>
  <c r="D111" i="198"/>
  <c r="C111" i="198"/>
  <c r="E111" i="198" s="1"/>
  <c r="B111" i="198"/>
  <c r="F110" i="198"/>
  <c r="E110" i="198"/>
  <c r="D110" i="198"/>
  <c r="C110" i="198"/>
  <c r="B110" i="198"/>
  <c r="F109" i="198"/>
  <c r="E109" i="198"/>
  <c r="D109" i="198"/>
  <c r="C109" i="198"/>
  <c r="B109" i="198"/>
  <c r="F108" i="198"/>
  <c r="D108" i="198"/>
  <c r="C108" i="198"/>
  <c r="E108" i="198" s="1"/>
  <c r="B108" i="198"/>
  <c r="F107" i="198"/>
  <c r="D107" i="198"/>
  <c r="C107" i="198"/>
  <c r="E107" i="198" s="1"/>
  <c r="B107" i="198"/>
  <c r="F106" i="198"/>
  <c r="D106" i="198"/>
  <c r="C106" i="198"/>
  <c r="E106" i="198" s="1"/>
  <c r="B106" i="198"/>
  <c r="F105" i="198"/>
  <c r="D105" i="198"/>
  <c r="C105" i="198"/>
  <c r="E105" i="198" s="1"/>
  <c r="B105" i="198"/>
  <c r="F104" i="198"/>
  <c r="E104" i="198"/>
  <c r="D104" i="198"/>
  <c r="C104" i="198"/>
  <c r="B104" i="198"/>
  <c r="F103" i="198"/>
  <c r="D103" i="198"/>
  <c r="C103" i="198"/>
  <c r="E103" i="198" s="1"/>
  <c r="B103" i="198"/>
  <c r="F102" i="198"/>
  <c r="E102" i="198"/>
  <c r="D102" i="198"/>
  <c r="C102" i="198"/>
  <c r="B102" i="198"/>
  <c r="F101" i="198"/>
  <c r="E101" i="198"/>
  <c r="D101" i="198"/>
  <c r="C101" i="198"/>
  <c r="B101" i="198"/>
  <c r="F100" i="198"/>
  <c r="D100" i="198"/>
  <c r="C100" i="198"/>
  <c r="E100" i="198" s="1"/>
  <c r="B100" i="198"/>
  <c r="F99" i="198"/>
  <c r="D99" i="198"/>
  <c r="C99" i="198"/>
  <c r="E99" i="198" s="1"/>
  <c r="B99" i="198"/>
  <c r="F98" i="198"/>
  <c r="D98" i="198"/>
  <c r="C98" i="198"/>
  <c r="B98" i="198"/>
  <c r="F97" i="198"/>
  <c r="D97" i="198"/>
  <c r="C97" i="198"/>
  <c r="E97" i="198" s="1"/>
  <c r="B97" i="198"/>
  <c r="F96" i="198"/>
  <c r="E96" i="198"/>
  <c r="D96" i="198"/>
  <c r="C96" i="198"/>
  <c r="B96" i="198"/>
  <c r="F95" i="198"/>
  <c r="D95" i="198"/>
  <c r="C95" i="198"/>
  <c r="E95" i="198" s="1"/>
  <c r="B95" i="198"/>
  <c r="F94" i="198"/>
  <c r="E94" i="198"/>
  <c r="D94" i="198"/>
  <c r="C94" i="198"/>
  <c r="B94" i="198"/>
  <c r="F93" i="198"/>
  <c r="E93" i="198"/>
  <c r="D93" i="198"/>
  <c r="C93" i="198"/>
  <c r="B93" i="198"/>
  <c r="F92" i="198"/>
  <c r="D92" i="198"/>
  <c r="C92" i="198"/>
  <c r="E92" i="198" s="1"/>
  <c r="B92" i="198"/>
  <c r="F91" i="198"/>
  <c r="D91" i="198"/>
  <c r="C91" i="198"/>
  <c r="E91" i="198" s="1"/>
  <c r="B91" i="198"/>
  <c r="F90" i="198"/>
  <c r="D90" i="198"/>
  <c r="C90" i="198"/>
  <c r="B90" i="198"/>
  <c r="F89" i="198"/>
  <c r="D89" i="198"/>
  <c r="C89" i="198"/>
  <c r="E89" i="198" s="1"/>
  <c r="B89" i="198"/>
  <c r="F88" i="198"/>
  <c r="E88" i="198"/>
  <c r="D88" i="198"/>
  <c r="C88" i="198"/>
  <c r="B88" i="198"/>
  <c r="F87" i="198"/>
  <c r="D87" i="198"/>
  <c r="C87" i="198"/>
  <c r="E87" i="198" s="1"/>
  <c r="B87" i="198"/>
  <c r="F86" i="198"/>
  <c r="E86" i="198"/>
  <c r="D86" i="198"/>
  <c r="C86" i="198"/>
  <c r="B86" i="198"/>
  <c r="F85" i="198"/>
  <c r="E85" i="198"/>
  <c r="D85" i="198"/>
  <c r="C85" i="198"/>
  <c r="B85" i="198"/>
  <c r="F84" i="198"/>
  <c r="D84" i="198"/>
  <c r="C84" i="198"/>
  <c r="E84" i="198" s="1"/>
  <c r="B84" i="198"/>
  <c r="F83" i="198"/>
  <c r="D83" i="198"/>
  <c r="C83" i="198"/>
  <c r="E83" i="198" s="1"/>
  <c r="B83" i="198"/>
  <c r="F82" i="198"/>
  <c r="D82" i="198"/>
  <c r="C82" i="198"/>
  <c r="B82" i="198"/>
  <c r="F81" i="198"/>
  <c r="D81" i="198"/>
  <c r="C81" i="198"/>
  <c r="E81" i="198" s="1"/>
  <c r="B81" i="198"/>
  <c r="F80" i="198"/>
  <c r="E80" i="198"/>
  <c r="D80" i="198"/>
  <c r="C80" i="198"/>
  <c r="B80" i="198"/>
  <c r="F79" i="198"/>
  <c r="D79" i="198"/>
  <c r="C79" i="198"/>
  <c r="E79" i="198" s="1"/>
  <c r="B79" i="198"/>
  <c r="F78" i="198"/>
  <c r="E78" i="198"/>
  <c r="D78" i="198"/>
  <c r="C78" i="198"/>
  <c r="B78" i="198"/>
  <c r="F77" i="198"/>
  <c r="E77" i="198"/>
  <c r="D77" i="198"/>
  <c r="C77" i="198"/>
  <c r="B77" i="198"/>
  <c r="F76" i="198"/>
  <c r="D76" i="198"/>
  <c r="C76" i="198"/>
  <c r="E76" i="198" s="1"/>
  <c r="B76" i="198"/>
  <c r="F75" i="198"/>
  <c r="D75" i="198"/>
  <c r="C75" i="198"/>
  <c r="E75" i="198" s="1"/>
  <c r="B75" i="198"/>
  <c r="F74" i="198"/>
  <c r="D74" i="198"/>
  <c r="C74" i="198"/>
  <c r="E74" i="198" s="1"/>
  <c r="B74" i="198"/>
  <c r="F73" i="198"/>
  <c r="D73" i="198"/>
  <c r="C73" i="198"/>
  <c r="E73" i="198" s="1"/>
  <c r="B73" i="198"/>
  <c r="F72" i="198"/>
  <c r="E72" i="198"/>
  <c r="D72" i="198"/>
  <c r="C72" i="198"/>
  <c r="B72" i="198"/>
  <c r="F71" i="198"/>
  <c r="D71" i="198"/>
  <c r="C71" i="198"/>
  <c r="E71" i="198" s="1"/>
  <c r="B71" i="198"/>
  <c r="F70" i="198"/>
  <c r="E70" i="198"/>
  <c r="D70" i="198"/>
  <c r="C70" i="198"/>
  <c r="B70" i="198"/>
  <c r="F69" i="198"/>
  <c r="E69" i="198"/>
  <c r="D69" i="198"/>
  <c r="C69" i="198"/>
  <c r="B69" i="198"/>
  <c r="F68" i="198"/>
  <c r="D68" i="198"/>
  <c r="C68" i="198"/>
  <c r="E68" i="198" s="1"/>
  <c r="B68" i="198"/>
  <c r="F67" i="198"/>
  <c r="D67" i="198"/>
  <c r="C67" i="198"/>
  <c r="E67" i="198" s="1"/>
  <c r="B67" i="198"/>
  <c r="F66" i="198"/>
  <c r="D66" i="198"/>
  <c r="C66" i="198"/>
  <c r="E66" i="198" s="1"/>
  <c r="B66" i="198"/>
  <c r="F65" i="198"/>
  <c r="D65" i="198"/>
  <c r="C65" i="198"/>
  <c r="E65" i="198" s="1"/>
  <c r="B65" i="198"/>
  <c r="F64" i="198"/>
  <c r="E64" i="198"/>
  <c r="D64" i="198"/>
  <c r="C64" i="198"/>
  <c r="B64" i="198"/>
  <c r="F63" i="198"/>
  <c r="D63" i="198"/>
  <c r="C63" i="198"/>
  <c r="E63" i="198" s="1"/>
  <c r="B63" i="198"/>
  <c r="F62" i="198"/>
  <c r="D62" i="198"/>
  <c r="C62" i="198"/>
  <c r="E62" i="198" s="1"/>
  <c r="B62" i="198"/>
  <c r="F61" i="198"/>
  <c r="E61" i="198"/>
  <c r="D61" i="198"/>
  <c r="C61" i="198"/>
  <c r="B61" i="198"/>
  <c r="F60" i="198"/>
  <c r="D60" i="198"/>
  <c r="C60" i="198"/>
  <c r="E60" i="198" s="1"/>
  <c r="B60" i="198"/>
  <c r="F59" i="198"/>
  <c r="D59" i="198"/>
  <c r="E59" i="198" s="1"/>
  <c r="C59" i="198"/>
  <c r="B59" i="198"/>
  <c r="F58" i="198"/>
  <c r="D58" i="198"/>
  <c r="C58" i="198"/>
  <c r="B58" i="198"/>
  <c r="F57" i="198"/>
  <c r="D57" i="198"/>
  <c r="C57" i="198"/>
  <c r="E57" i="198" s="1"/>
  <c r="B57" i="198"/>
  <c r="F56" i="198"/>
  <c r="E56" i="198"/>
  <c r="D56" i="198"/>
  <c r="C56" i="198"/>
  <c r="B56" i="198"/>
  <c r="F55" i="198"/>
  <c r="D55" i="198"/>
  <c r="C55" i="198"/>
  <c r="E55" i="198" s="1"/>
  <c r="B55" i="198"/>
  <c r="F54" i="198"/>
  <c r="D54" i="198"/>
  <c r="C54" i="198"/>
  <c r="E54" i="198" s="1"/>
  <c r="B54" i="198"/>
  <c r="F53" i="198"/>
  <c r="E53" i="198"/>
  <c r="D53" i="198"/>
  <c r="C53" i="198"/>
  <c r="B53" i="198"/>
  <c r="F52" i="198"/>
  <c r="D52" i="198"/>
  <c r="C52" i="198"/>
  <c r="E52" i="198" s="1"/>
  <c r="B52" i="198"/>
  <c r="F51" i="198"/>
  <c r="D51" i="198"/>
  <c r="C51" i="198"/>
  <c r="E51" i="198" s="1"/>
  <c r="B51" i="198"/>
  <c r="F50" i="198"/>
  <c r="D50" i="198"/>
  <c r="C50" i="198"/>
  <c r="B50" i="198"/>
  <c r="F49" i="198"/>
  <c r="D49" i="198"/>
  <c r="C49" i="198"/>
  <c r="E49" i="198" s="1"/>
  <c r="B49" i="198"/>
  <c r="F48" i="198"/>
  <c r="E48" i="198"/>
  <c r="D48" i="198"/>
  <c r="C48" i="198"/>
  <c r="B48" i="198"/>
  <c r="F47" i="198"/>
  <c r="D47" i="198"/>
  <c r="C47" i="198"/>
  <c r="E47" i="198" s="1"/>
  <c r="B47" i="198"/>
  <c r="F46" i="198"/>
  <c r="D46" i="198"/>
  <c r="C46" i="198"/>
  <c r="E46" i="198" s="1"/>
  <c r="B46" i="198"/>
  <c r="F45" i="198"/>
  <c r="E45" i="198"/>
  <c r="D45" i="198"/>
  <c r="C45" i="198"/>
  <c r="B45" i="198"/>
  <c r="F44" i="198"/>
  <c r="D44" i="198"/>
  <c r="C44" i="198"/>
  <c r="E44" i="198" s="1"/>
  <c r="B44" i="198"/>
  <c r="F43" i="198"/>
  <c r="E43" i="198"/>
  <c r="D43" i="198"/>
  <c r="C43" i="198"/>
  <c r="B43" i="198"/>
  <c r="F42" i="198"/>
  <c r="D42" i="198"/>
  <c r="C42" i="198"/>
  <c r="B42" i="198"/>
  <c r="F41" i="198"/>
  <c r="D41" i="198"/>
  <c r="C41" i="198"/>
  <c r="E41" i="198" s="1"/>
  <c r="B41" i="198"/>
  <c r="F40" i="198"/>
  <c r="E40" i="198"/>
  <c r="D40" i="198"/>
  <c r="C40" i="198"/>
  <c r="B40" i="198"/>
  <c r="F39" i="198"/>
  <c r="D39" i="198"/>
  <c r="C39" i="198"/>
  <c r="E39" i="198" s="1"/>
  <c r="B39" i="198"/>
  <c r="F38" i="198"/>
  <c r="D38" i="198"/>
  <c r="C38" i="198"/>
  <c r="E38" i="198" s="1"/>
  <c r="B38" i="198"/>
  <c r="F37" i="198"/>
  <c r="E37" i="198"/>
  <c r="D37" i="198"/>
  <c r="C37" i="198"/>
  <c r="B37" i="198"/>
  <c r="F36" i="198"/>
  <c r="D36" i="198"/>
  <c r="C36" i="198"/>
  <c r="E36" i="198" s="1"/>
  <c r="B36" i="198"/>
  <c r="F35" i="198"/>
  <c r="D35" i="198"/>
  <c r="C35" i="198"/>
  <c r="E35" i="198" s="1"/>
  <c r="B35" i="198"/>
  <c r="F34" i="198"/>
  <c r="D34" i="198"/>
  <c r="C34" i="198"/>
  <c r="E34" i="198" s="1"/>
  <c r="B34" i="198"/>
  <c r="F33" i="198"/>
  <c r="D33" i="198"/>
  <c r="C33" i="198"/>
  <c r="E33" i="198" s="1"/>
  <c r="B33" i="198"/>
  <c r="F32" i="198"/>
  <c r="E32" i="198"/>
  <c r="D32" i="198"/>
  <c r="C32" i="198"/>
  <c r="B32" i="198"/>
  <c r="F31" i="198"/>
  <c r="D31" i="198"/>
  <c r="C31" i="198"/>
  <c r="E31" i="198" s="1"/>
  <c r="B31" i="198"/>
  <c r="F30" i="198"/>
  <c r="D30" i="198"/>
  <c r="C30" i="198"/>
  <c r="E30" i="198" s="1"/>
  <c r="B30" i="198"/>
  <c r="F29" i="198"/>
  <c r="E29" i="198"/>
  <c r="D29" i="198"/>
  <c r="C29" i="198"/>
  <c r="B29" i="198"/>
  <c r="F28" i="198"/>
  <c r="D28" i="198"/>
  <c r="C28" i="198"/>
  <c r="E28" i="198" s="1"/>
  <c r="B28" i="198"/>
  <c r="F27" i="198"/>
  <c r="D27" i="198"/>
  <c r="C27" i="198"/>
  <c r="E27" i="198" s="1"/>
  <c r="B27" i="198"/>
  <c r="F26" i="198"/>
  <c r="D26" i="198"/>
  <c r="C26" i="198"/>
  <c r="B26" i="198"/>
  <c r="F25" i="198"/>
  <c r="D25" i="198"/>
  <c r="C25" i="198"/>
  <c r="E25" i="198" s="1"/>
  <c r="B25" i="198"/>
  <c r="F24" i="198"/>
  <c r="E24" i="198"/>
  <c r="D24" i="198"/>
  <c r="C24" i="198"/>
  <c r="B24" i="198"/>
  <c r="F23" i="198"/>
  <c r="D23" i="198"/>
  <c r="C23" i="198"/>
  <c r="E23" i="198" s="1"/>
  <c r="B23" i="198"/>
  <c r="F22" i="198"/>
  <c r="D22" i="198"/>
  <c r="C22" i="198"/>
  <c r="E22" i="198" s="1"/>
  <c r="B22" i="198"/>
  <c r="F21" i="198"/>
  <c r="E21" i="198"/>
  <c r="D21" i="198"/>
  <c r="C21" i="198"/>
  <c r="B21" i="198"/>
  <c r="F20" i="198"/>
  <c r="D20" i="198"/>
  <c r="C20" i="198"/>
  <c r="E20" i="198" s="1"/>
  <c r="B20" i="198"/>
  <c r="F19" i="198"/>
  <c r="D19" i="198"/>
  <c r="C19" i="198"/>
  <c r="E19" i="198" s="1"/>
  <c r="B19" i="198"/>
  <c r="F18" i="198"/>
  <c r="D18" i="198"/>
  <c r="C18" i="198"/>
  <c r="E18" i="198" s="1"/>
  <c r="B18" i="198"/>
  <c r="F17" i="198"/>
  <c r="D17" i="198"/>
  <c r="C17" i="198"/>
  <c r="E17" i="198" s="1"/>
  <c r="B17" i="198"/>
  <c r="F16" i="198"/>
  <c r="E16" i="198"/>
  <c r="D16" i="198"/>
  <c r="C16" i="198"/>
  <c r="B16" i="198"/>
  <c r="F15" i="198"/>
  <c r="D15" i="198"/>
  <c r="C15" i="198"/>
  <c r="E15" i="198" s="1"/>
  <c r="B15" i="198"/>
  <c r="F14" i="198"/>
  <c r="D14" i="198"/>
  <c r="C14" i="198"/>
  <c r="E14" i="198" s="1"/>
  <c r="B14" i="198"/>
  <c r="F13" i="198"/>
  <c r="E13" i="198"/>
  <c r="D13" i="198"/>
  <c r="C13" i="198"/>
  <c r="B13" i="198"/>
  <c r="F12" i="198"/>
  <c r="D12" i="198"/>
  <c r="C12" i="198"/>
  <c r="E12" i="198" s="1"/>
  <c r="B12" i="198"/>
  <c r="F11" i="198"/>
  <c r="D11" i="198"/>
  <c r="C11" i="198"/>
  <c r="E11" i="198" s="1"/>
  <c r="B11" i="198"/>
  <c r="F10" i="198"/>
  <c r="D10" i="198"/>
  <c r="C10" i="198"/>
  <c r="B10" i="198"/>
  <c r="F9" i="198"/>
  <c r="D9" i="198"/>
  <c r="C9" i="198"/>
  <c r="E9" i="198" s="1"/>
  <c r="B9" i="198"/>
  <c r="F8" i="198"/>
  <c r="E8" i="198"/>
  <c r="D8" i="198"/>
  <c r="C8" i="198"/>
  <c r="B8" i="198"/>
  <c r="F7" i="198"/>
  <c r="E7" i="198"/>
  <c r="D7" i="198"/>
  <c r="C7" i="198"/>
  <c r="B7" i="198"/>
  <c r="F6" i="198"/>
  <c r="O7" i="198" s="1"/>
  <c r="E6" i="198"/>
  <c r="D6" i="198"/>
  <c r="C6" i="198"/>
  <c r="B6" i="198"/>
  <c r="F5" i="198"/>
  <c r="D5" i="198"/>
  <c r="C5" i="198"/>
  <c r="B5" i="198"/>
  <c r="F353" i="197"/>
  <c r="E353" i="197"/>
  <c r="D353" i="197"/>
  <c r="C353" i="197"/>
  <c r="B353" i="197"/>
  <c r="F352" i="197"/>
  <c r="E352" i="197"/>
  <c r="D352" i="197"/>
  <c r="C352" i="197"/>
  <c r="B352" i="197"/>
  <c r="F351" i="197"/>
  <c r="E351" i="197"/>
  <c r="D351" i="197"/>
  <c r="C351" i="197"/>
  <c r="B351" i="197"/>
  <c r="F350" i="197"/>
  <c r="E350" i="197"/>
  <c r="D350" i="197"/>
  <c r="C350" i="197"/>
  <c r="B350" i="197"/>
  <c r="F349" i="197"/>
  <c r="E349" i="197"/>
  <c r="D349" i="197"/>
  <c r="C349" i="197"/>
  <c r="B349" i="197"/>
  <c r="F348" i="197"/>
  <c r="E348" i="197"/>
  <c r="D348" i="197"/>
  <c r="C348" i="197"/>
  <c r="B348" i="197"/>
  <c r="F347" i="197"/>
  <c r="E347" i="197"/>
  <c r="D347" i="197"/>
  <c r="C347" i="197"/>
  <c r="B347" i="197"/>
  <c r="F346" i="197"/>
  <c r="E346" i="197"/>
  <c r="D346" i="197"/>
  <c r="C346" i="197"/>
  <c r="B346" i="197"/>
  <c r="F345" i="197"/>
  <c r="E345" i="197"/>
  <c r="D345" i="197"/>
  <c r="C345" i="197"/>
  <c r="B345" i="197"/>
  <c r="F344" i="197"/>
  <c r="E344" i="197"/>
  <c r="D344" i="197"/>
  <c r="C344" i="197"/>
  <c r="B344" i="197"/>
  <c r="F343" i="197"/>
  <c r="E343" i="197"/>
  <c r="D343" i="197"/>
  <c r="C343" i="197"/>
  <c r="B343" i="197"/>
  <c r="F342" i="197"/>
  <c r="E342" i="197"/>
  <c r="D342" i="197"/>
  <c r="C342" i="197"/>
  <c r="B342" i="197"/>
  <c r="F341" i="197"/>
  <c r="E341" i="197"/>
  <c r="D341" i="197"/>
  <c r="C341" i="197"/>
  <c r="B341" i="197"/>
  <c r="F340" i="197"/>
  <c r="E340" i="197"/>
  <c r="D340" i="197"/>
  <c r="C340" i="197"/>
  <c r="B340" i="197"/>
  <c r="F339" i="197"/>
  <c r="E339" i="197"/>
  <c r="D339" i="197"/>
  <c r="C339" i="197"/>
  <c r="B339" i="197"/>
  <c r="F338" i="197"/>
  <c r="E338" i="197"/>
  <c r="D338" i="197"/>
  <c r="C338" i="197"/>
  <c r="B338" i="197"/>
  <c r="F337" i="197"/>
  <c r="E337" i="197"/>
  <c r="D337" i="197"/>
  <c r="C337" i="197"/>
  <c r="B337" i="197"/>
  <c r="F336" i="197"/>
  <c r="E336" i="197"/>
  <c r="D336" i="197"/>
  <c r="C336" i="197"/>
  <c r="B336" i="197"/>
  <c r="F335" i="197"/>
  <c r="E335" i="197"/>
  <c r="D335" i="197"/>
  <c r="C335" i="197"/>
  <c r="B335" i="197"/>
  <c r="F334" i="197"/>
  <c r="E334" i="197"/>
  <c r="D334" i="197"/>
  <c r="C334" i="197"/>
  <c r="B334" i="197"/>
  <c r="F333" i="197"/>
  <c r="E333" i="197"/>
  <c r="D333" i="197"/>
  <c r="C333" i="197"/>
  <c r="B333" i="197"/>
  <c r="F332" i="197"/>
  <c r="E332" i="197"/>
  <c r="D332" i="197"/>
  <c r="C332" i="197"/>
  <c r="B332" i="197"/>
  <c r="F331" i="197"/>
  <c r="E331" i="197"/>
  <c r="D331" i="197"/>
  <c r="C331" i="197"/>
  <c r="B331" i="197"/>
  <c r="F330" i="197"/>
  <c r="E330" i="197"/>
  <c r="D330" i="197"/>
  <c r="C330" i="197"/>
  <c r="B330" i="197"/>
  <c r="F329" i="197"/>
  <c r="E329" i="197"/>
  <c r="D329" i="197"/>
  <c r="C329" i="197"/>
  <c r="B329" i="197"/>
  <c r="F328" i="197"/>
  <c r="E328" i="197"/>
  <c r="D328" i="197"/>
  <c r="C328" i="197"/>
  <c r="B328" i="197"/>
  <c r="F327" i="197"/>
  <c r="E327" i="197"/>
  <c r="D327" i="197"/>
  <c r="C327" i="197"/>
  <c r="B327" i="197"/>
  <c r="F326" i="197"/>
  <c r="E326" i="197"/>
  <c r="D326" i="197"/>
  <c r="C326" i="197"/>
  <c r="B326" i="197"/>
  <c r="F325" i="197"/>
  <c r="E325" i="197"/>
  <c r="D325" i="197"/>
  <c r="C325" i="197"/>
  <c r="B325" i="197"/>
  <c r="F324" i="197"/>
  <c r="E324" i="197"/>
  <c r="D324" i="197"/>
  <c r="C324" i="197"/>
  <c r="B324" i="197"/>
  <c r="F323" i="197"/>
  <c r="E323" i="197"/>
  <c r="D323" i="197"/>
  <c r="C323" i="197"/>
  <c r="B323" i="197"/>
  <c r="F322" i="197"/>
  <c r="E322" i="197"/>
  <c r="D322" i="197"/>
  <c r="C322" i="197"/>
  <c r="B322" i="197"/>
  <c r="F321" i="197"/>
  <c r="E321" i="197"/>
  <c r="D321" i="197"/>
  <c r="C321" i="197"/>
  <c r="B321" i="197"/>
  <c r="F320" i="197"/>
  <c r="E320" i="197"/>
  <c r="D320" i="197"/>
  <c r="C320" i="197"/>
  <c r="B320" i="197"/>
  <c r="F319" i="197"/>
  <c r="E319" i="197"/>
  <c r="D319" i="197"/>
  <c r="C319" i="197"/>
  <c r="B319" i="197"/>
  <c r="F318" i="197"/>
  <c r="E318" i="197"/>
  <c r="D318" i="197"/>
  <c r="C318" i="197"/>
  <c r="B318" i="197"/>
  <c r="F317" i="197"/>
  <c r="E317" i="197"/>
  <c r="D317" i="197"/>
  <c r="C317" i="197"/>
  <c r="B317" i="197"/>
  <c r="F316" i="197"/>
  <c r="E316" i="197"/>
  <c r="D316" i="197"/>
  <c r="C316" i="197"/>
  <c r="B316" i="197"/>
  <c r="F315" i="197"/>
  <c r="E315" i="197"/>
  <c r="D315" i="197"/>
  <c r="C315" i="197"/>
  <c r="B315" i="197"/>
  <c r="F314" i="197"/>
  <c r="E314" i="197"/>
  <c r="D314" i="197"/>
  <c r="C314" i="197"/>
  <c r="B314" i="197"/>
  <c r="F313" i="197"/>
  <c r="E313" i="197"/>
  <c r="D313" i="197"/>
  <c r="C313" i="197"/>
  <c r="B313" i="197"/>
  <c r="F312" i="197"/>
  <c r="E312" i="197"/>
  <c r="D312" i="197"/>
  <c r="C312" i="197"/>
  <c r="B312" i="197"/>
  <c r="F311" i="197"/>
  <c r="E311" i="197"/>
  <c r="D311" i="197"/>
  <c r="C311" i="197"/>
  <c r="B311" i="197"/>
  <c r="F310" i="197"/>
  <c r="E310" i="197"/>
  <c r="D310" i="197"/>
  <c r="C310" i="197"/>
  <c r="B310" i="197"/>
  <c r="F309" i="197"/>
  <c r="E309" i="197"/>
  <c r="D309" i="197"/>
  <c r="C309" i="197"/>
  <c r="B309" i="197"/>
  <c r="F308" i="197"/>
  <c r="E308" i="197"/>
  <c r="D308" i="197"/>
  <c r="C308" i="197"/>
  <c r="B308" i="197"/>
  <c r="F307" i="197"/>
  <c r="E307" i="197"/>
  <c r="D307" i="197"/>
  <c r="C307" i="197"/>
  <c r="B307" i="197"/>
  <c r="F306" i="197"/>
  <c r="E306" i="197"/>
  <c r="D306" i="197"/>
  <c r="C306" i="197"/>
  <c r="B306" i="197"/>
  <c r="F305" i="197"/>
  <c r="E305" i="197"/>
  <c r="D305" i="197"/>
  <c r="C305" i="197"/>
  <c r="B305" i="197"/>
  <c r="F304" i="197"/>
  <c r="E304" i="197"/>
  <c r="D304" i="197"/>
  <c r="C304" i="197"/>
  <c r="B304" i="197"/>
  <c r="F303" i="197"/>
  <c r="E303" i="197"/>
  <c r="D303" i="197"/>
  <c r="C303" i="197"/>
  <c r="B303" i="197"/>
  <c r="F302" i="197"/>
  <c r="E302" i="197"/>
  <c r="D302" i="197"/>
  <c r="C302" i="197"/>
  <c r="B302" i="197"/>
  <c r="F301" i="197"/>
  <c r="E301" i="197"/>
  <c r="D301" i="197"/>
  <c r="C301" i="197"/>
  <c r="B301" i="197"/>
  <c r="F300" i="197"/>
  <c r="E300" i="197"/>
  <c r="D300" i="197"/>
  <c r="C300" i="197"/>
  <c r="B300" i="197"/>
  <c r="F299" i="197"/>
  <c r="E299" i="197"/>
  <c r="D299" i="197"/>
  <c r="C299" i="197"/>
  <c r="B299" i="197"/>
  <c r="F298" i="197"/>
  <c r="E298" i="197"/>
  <c r="D298" i="197"/>
  <c r="C298" i="197"/>
  <c r="B298" i="197"/>
  <c r="F297" i="197"/>
  <c r="E297" i="197"/>
  <c r="D297" i="197"/>
  <c r="C297" i="197"/>
  <c r="B297" i="197"/>
  <c r="F296" i="197"/>
  <c r="E296" i="197"/>
  <c r="D296" i="197"/>
  <c r="C296" i="197"/>
  <c r="B296" i="197"/>
  <c r="F295" i="197"/>
  <c r="E295" i="197"/>
  <c r="D295" i="197"/>
  <c r="C295" i="197"/>
  <c r="B295" i="197"/>
  <c r="F294" i="197"/>
  <c r="E294" i="197"/>
  <c r="D294" i="197"/>
  <c r="C294" i="197"/>
  <c r="B294" i="197"/>
  <c r="F293" i="197"/>
  <c r="E293" i="197"/>
  <c r="D293" i="197"/>
  <c r="C293" i="197"/>
  <c r="B293" i="197"/>
  <c r="F292" i="197"/>
  <c r="E292" i="197"/>
  <c r="D292" i="197"/>
  <c r="C292" i="197"/>
  <c r="B292" i="197"/>
  <c r="F291" i="197"/>
  <c r="E291" i="197"/>
  <c r="D291" i="197"/>
  <c r="C291" i="197"/>
  <c r="B291" i="197"/>
  <c r="F290" i="197"/>
  <c r="D290" i="197"/>
  <c r="C290" i="197"/>
  <c r="E290" i="197" s="1"/>
  <c r="B290" i="197"/>
  <c r="F289" i="197"/>
  <c r="D289" i="197"/>
  <c r="C289" i="197"/>
  <c r="E289" i="197" s="1"/>
  <c r="B289" i="197"/>
  <c r="F288" i="197"/>
  <c r="D288" i="197"/>
  <c r="E288" i="197" s="1"/>
  <c r="C288" i="197"/>
  <c r="B288" i="197"/>
  <c r="F287" i="197"/>
  <c r="D287" i="197"/>
  <c r="C287" i="197"/>
  <c r="E287" i="197" s="1"/>
  <c r="B287" i="197"/>
  <c r="F286" i="197"/>
  <c r="D286" i="197"/>
  <c r="C286" i="197"/>
  <c r="E286" i="197" s="1"/>
  <c r="B286" i="197"/>
  <c r="F285" i="197"/>
  <c r="E285" i="197"/>
  <c r="D285" i="197"/>
  <c r="C285" i="197"/>
  <c r="B285" i="197"/>
  <c r="F284" i="197"/>
  <c r="D284" i="197"/>
  <c r="C284" i="197"/>
  <c r="E284" i="197" s="1"/>
  <c r="B284" i="197"/>
  <c r="F283" i="197"/>
  <c r="E283" i="197"/>
  <c r="D283" i="197"/>
  <c r="C283" i="197"/>
  <c r="B283" i="197"/>
  <c r="F282" i="197"/>
  <c r="D282" i="197"/>
  <c r="C282" i="197"/>
  <c r="B282" i="197"/>
  <c r="F281" i="197"/>
  <c r="D281" i="197"/>
  <c r="C281" i="197"/>
  <c r="E281" i="197" s="1"/>
  <c r="B281" i="197"/>
  <c r="F280" i="197"/>
  <c r="E280" i="197"/>
  <c r="D280" i="197"/>
  <c r="C280" i="197"/>
  <c r="B280" i="197"/>
  <c r="F279" i="197"/>
  <c r="D279" i="197"/>
  <c r="C279" i="197"/>
  <c r="E279" i="197" s="1"/>
  <c r="B279" i="197"/>
  <c r="F278" i="197"/>
  <c r="D278" i="197"/>
  <c r="C278" i="197"/>
  <c r="E278" i="197" s="1"/>
  <c r="B278" i="197"/>
  <c r="F277" i="197"/>
  <c r="D277" i="197"/>
  <c r="C277" i="197"/>
  <c r="E277" i="197" s="1"/>
  <c r="B277" i="197"/>
  <c r="F276" i="197"/>
  <c r="D276" i="197"/>
  <c r="C276" i="197"/>
  <c r="E276" i="197" s="1"/>
  <c r="B276" i="197"/>
  <c r="F275" i="197"/>
  <c r="E275" i="197"/>
  <c r="D275" i="197"/>
  <c r="C275" i="197"/>
  <c r="B275" i="197"/>
  <c r="F274" i="197"/>
  <c r="D274" i="197"/>
  <c r="C274" i="197"/>
  <c r="E274" i="197" s="1"/>
  <c r="B274" i="197"/>
  <c r="F273" i="197"/>
  <c r="D273" i="197"/>
  <c r="C273" i="197"/>
  <c r="E273" i="197" s="1"/>
  <c r="B273" i="197"/>
  <c r="F272" i="197"/>
  <c r="D272" i="197"/>
  <c r="E272" i="197" s="1"/>
  <c r="C272" i="197"/>
  <c r="B272" i="197"/>
  <c r="F271" i="197"/>
  <c r="D271" i="197"/>
  <c r="C271" i="197"/>
  <c r="E271" i="197" s="1"/>
  <c r="B271" i="197"/>
  <c r="F270" i="197"/>
  <c r="D270" i="197"/>
  <c r="C270" i="197"/>
  <c r="E270" i="197" s="1"/>
  <c r="B270" i="197"/>
  <c r="F269" i="197"/>
  <c r="E269" i="197"/>
  <c r="D269" i="197"/>
  <c r="C269" i="197"/>
  <c r="B269" i="197"/>
  <c r="F268" i="197"/>
  <c r="D268" i="197"/>
  <c r="C268" i="197"/>
  <c r="E268" i="197" s="1"/>
  <c r="B268" i="197"/>
  <c r="F267" i="197"/>
  <c r="E267" i="197"/>
  <c r="D267" i="197"/>
  <c r="C267" i="197"/>
  <c r="B267" i="197"/>
  <c r="F266" i="197"/>
  <c r="D266" i="197"/>
  <c r="C266" i="197"/>
  <c r="B266" i="197"/>
  <c r="F265" i="197"/>
  <c r="D265" i="197"/>
  <c r="C265" i="197"/>
  <c r="E265" i="197" s="1"/>
  <c r="B265" i="197"/>
  <c r="F264" i="197"/>
  <c r="E264" i="197"/>
  <c r="D264" i="197"/>
  <c r="C264" i="197"/>
  <c r="B264" i="197"/>
  <c r="F263" i="197"/>
  <c r="D263" i="197"/>
  <c r="C263" i="197"/>
  <c r="E263" i="197" s="1"/>
  <c r="B263" i="197"/>
  <c r="F262" i="197"/>
  <c r="D262" i="197"/>
  <c r="C262" i="197"/>
  <c r="E262" i="197" s="1"/>
  <c r="B262" i="197"/>
  <c r="F261" i="197"/>
  <c r="D261" i="197"/>
  <c r="C261" i="197"/>
  <c r="E261" i="197" s="1"/>
  <c r="B261" i="197"/>
  <c r="F260" i="197"/>
  <c r="D260" i="197"/>
  <c r="C260" i="197"/>
  <c r="E260" i="197" s="1"/>
  <c r="B260" i="197"/>
  <c r="F259" i="197"/>
  <c r="E259" i="197"/>
  <c r="D259" i="197"/>
  <c r="C259" i="197"/>
  <c r="B259" i="197"/>
  <c r="F258" i="197"/>
  <c r="D258" i="197"/>
  <c r="C258" i="197"/>
  <c r="B258" i="197"/>
  <c r="F257" i="197"/>
  <c r="D257" i="197"/>
  <c r="C257" i="197"/>
  <c r="E257" i="197" s="1"/>
  <c r="B257" i="197"/>
  <c r="F256" i="197"/>
  <c r="E256" i="197"/>
  <c r="D256" i="197"/>
  <c r="C256" i="197"/>
  <c r="B256" i="197"/>
  <c r="F255" i="197"/>
  <c r="D255" i="197"/>
  <c r="C255" i="197"/>
  <c r="E255" i="197" s="1"/>
  <c r="B255" i="197"/>
  <c r="F254" i="197"/>
  <c r="D254" i="197"/>
  <c r="C254" i="197"/>
  <c r="E254" i="197" s="1"/>
  <c r="B254" i="197"/>
  <c r="F253" i="197"/>
  <c r="D253" i="197"/>
  <c r="C253" i="197"/>
  <c r="E253" i="197" s="1"/>
  <c r="B253" i="197"/>
  <c r="F252" i="197"/>
  <c r="D252" i="197"/>
  <c r="C252" i="197"/>
  <c r="E252" i="197" s="1"/>
  <c r="B252" i="197"/>
  <c r="F251" i="197"/>
  <c r="E251" i="197"/>
  <c r="D251" i="197"/>
  <c r="C251" i="197"/>
  <c r="B251" i="197"/>
  <c r="F250" i="197"/>
  <c r="D250" i="197"/>
  <c r="C250" i="197"/>
  <c r="E250" i="197" s="1"/>
  <c r="B250" i="197"/>
  <c r="F249" i="197"/>
  <c r="D249" i="197"/>
  <c r="C249" i="197"/>
  <c r="E249" i="197" s="1"/>
  <c r="B249" i="197"/>
  <c r="F248" i="197"/>
  <c r="D248" i="197"/>
  <c r="E248" i="197" s="1"/>
  <c r="C248" i="197"/>
  <c r="B248" i="197"/>
  <c r="F247" i="197"/>
  <c r="D247" i="197"/>
  <c r="C247" i="197"/>
  <c r="E247" i="197" s="1"/>
  <c r="B247" i="197"/>
  <c r="F246" i="197"/>
  <c r="D246" i="197"/>
  <c r="C246" i="197"/>
  <c r="E246" i="197" s="1"/>
  <c r="B246" i="197"/>
  <c r="F245" i="197"/>
  <c r="E245" i="197"/>
  <c r="D245" i="197"/>
  <c r="C245" i="197"/>
  <c r="B245" i="197"/>
  <c r="F244" i="197"/>
  <c r="D244" i="197"/>
  <c r="C244" i="197"/>
  <c r="E244" i="197" s="1"/>
  <c r="B244" i="197"/>
  <c r="F243" i="197"/>
  <c r="E243" i="197"/>
  <c r="D243" i="197"/>
  <c r="C243" i="197"/>
  <c r="B243" i="197"/>
  <c r="F242" i="197"/>
  <c r="D242" i="197"/>
  <c r="C242" i="197"/>
  <c r="E242" i="197" s="1"/>
  <c r="B242" i="197"/>
  <c r="F241" i="197"/>
  <c r="D241" i="197"/>
  <c r="C241" i="197"/>
  <c r="E241" i="197" s="1"/>
  <c r="B241" i="197"/>
  <c r="F240" i="197"/>
  <c r="D240" i="197"/>
  <c r="E240" i="197" s="1"/>
  <c r="C240" i="197"/>
  <c r="B240" i="197"/>
  <c r="F239" i="197"/>
  <c r="D239" i="197"/>
  <c r="C239" i="197"/>
  <c r="E239" i="197" s="1"/>
  <c r="B239" i="197"/>
  <c r="F238" i="197"/>
  <c r="D238" i="197"/>
  <c r="C238" i="197"/>
  <c r="E238" i="197" s="1"/>
  <c r="B238" i="197"/>
  <c r="F237" i="197"/>
  <c r="D237" i="197"/>
  <c r="C237" i="197"/>
  <c r="E237" i="197" s="1"/>
  <c r="B237" i="197"/>
  <c r="F236" i="197"/>
  <c r="D236" i="197"/>
  <c r="C236" i="197"/>
  <c r="E236" i="197" s="1"/>
  <c r="B236" i="197"/>
  <c r="F235" i="197"/>
  <c r="E235" i="197"/>
  <c r="D235" i="197"/>
  <c r="C235" i="197"/>
  <c r="B235" i="197"/>
  <c r="F234" i="197"/>
  <c r="D234" i="197"/>
  <c r="C234" i="197"/>
  <c r="B234" i="197"/>
  <c r="F233" i="197"/>
  <c r="D233" i="197"/>
  <c r="C233" i="197"/>
  <c r="E233" i="197" s="1"/>
  <c r="B233" i="197"/>
  <c r="F232" i="197"/>
  <c r="E232" i="197"/>
  <c r="D232" i="197"/>
  <c r="C232" i="197"/>
  <c r="B232" i="197"/>
  <c r="F231" i="197"/>
  <c r="D231" i="197"/>
  <c r="C231" i="197"/>
  <c r="E231" i="197" s="1"/>
  <c r="B231" i="197"/>
  <c r="F230" i="197"/>
  <c r="D230" i="197"/>
  <c r="C230" i="197"/>
  <c r="E230" i="197" s="1"/>
  <c r="B230" i="197"/>
  <c r="F229" i="197"/>
  <c r="D229" i="197"/>
  <c r="C229" i="197"/>
  <c r="E229" i="197" s="1"/>
  <c r="B229" i="197"/>
  <c r="F228" i="197"/>
  <c r="D228" i="197"/>
  <c r="C228" i="197"/>
  <c r="E228" i="197" s="1"/>
  <c r="B228" i="197"/>
  <c r="F227" i="197"/>
  <c r="E227" i="197"/>
  <c r="D227" i="197"/>
  <c r="C227" i="197"/>
  <c r="B227" i="197"/>
  <c r="F226" i="197"/>
  <c r="D226" i="197"/>
  <c r="C226" i="197"/>
  <c r="E226" i="197" s="1"/>
  <c r="B226" i="197"/>
  <c r="F225" i="197"/>
  <c r="D225" i="197"/>
  <c r="C225" i="197"/>
  <c r="E225" i="197" s="1"/>
  <c r="B225" i="197"/>
  <c r="F224" i="197"/>
  <c r="D224" i="197"/>
  <c r="E224" i="197" s="1"/>
  <c r="C224" i="197"/>
  <c r="B224" i="197"/>
  <c r="F223" i="197"/>
  <c r="D223" i="197"/>
  <c r="C223" i="197"/>
  <c r="E223" i="197" s="1"/>
  <c r="B223" i="197"/>
  <c r="F222" i="197"/>
  <c r="D222" i="197"/>
  <c r="C222" i="197"/>
  <c r="E222" i="197" s="1"/>
  <c r="B222" i="197"/>
  <c r="F221" i="197"/>
  <c r="E221" i="197"/>
  <c r="D221" i="197"/>
  <c r="C221" i="197"/>
  <c r="B221" i="197"/>
  <c r="F220" i="197"/>
  <c r="D220" i="197"/>
  <c r="C220" i="197"/>
  <c r="E220" i="197" s="1"/>
  <c r="B220" i="197"/>
  <c r="F219" i="197"/>
  <c r="E219" i="197"/>
  <c r="D219" i="197"/>
  <c r="C219" i="197"/>
  <c r="B219" i="197"/>
  <c r="F218" i="197"/>
  <c r="D218" i="197"/>
  <c r="C218" i="197"/>
  <c r="B218" i="197"/>
  <c r="F217" i="197"/>
  <c r="D217" i="197"/>
  <c r="C217" i="197"/>
  <c r="E217" i="197" s="1"/>
  <c r="B217" i="197"/>
  <c r="F216" i="197"/>
  <c r="E216" i="197"/>
  <c r="D216" i="197"/>
  <c r="C216" i="197"/>
  <c r="B216" i="197"/>
  <c r="F215" i="197"/>
  <c r="D215" i="197"/>
  <c r="C215" i="197"/>
  <c r="E215" i="197" s="1"/>
  <c r="B215" i="197"/>
  <c r="F214" i="197"/>
  <c r="D214" i="197"/>
  <c r="C214" i="197"/>
  <c r="E214" i="197" s="1"/>
  <c r="B214" i="197"/>
  <c r="F213" i="197"/>
  <c r="D213" i="197"/>
  <c r="C213" i="197"/>
  <c r="E213" i="197" s="1"/>
  <c r="B213" i="197"/>
  <c r="F212" i="197"/>
  <c r="D212" i="197"/>
  <c r="C212" i="197"/>
  <c r="E212" i="197" s="1"/>
  <c r="B212" i="197"/>
  <c r="F211" i="197"/>
  <c r="E211" i="197"/>
  <c r="D211" i="197"/>
  <c r="C211" i="197"/>
  <c r="B211" i="197"/>
  <c r="F210" i="197"/>
  <c r="D210" i="197"/>
  <c r="C210" i="197"/>
  <c r="E210" i="197" s="1"/>
  <c r="B210" i="197"/>
  <c r="F209" i="197"/>
  <c r="D209" i="197"/>
  <c r="C209" i="197"/>
  <c r="E209" i="197" s="1"/>
  <c r="B209" i="197"/>
  <c r="F208" i="197"/>
  <c r="D208" i="197"/>
  <c r="E208" i="197" s="1"/>
  <c r="C208" i="197"/>
  <c r="B208" i="197"/>
  <c r="F207" i="197"/>
  <c r="D207" i="197"/>
  <c r="C207" i="197"/>
  <c r="E207" i="197" s="1"/>
  <c r="B207" i="197"/>
  <c r="F206" i="197"/>
  <c r="D206" i="197"/>
  <c r="C206" i="197"/>
  <c r="E206" i="197" s="1"/>
  <c r="B206" i="197"/>
  <c r="F205" i="197"/>
  <c r="E205" i="197"/>
  <c r="D205" i="197"/>
  <c r="C205" i="197"/>
  <c r="B205" i="197"/>
  <c r="F204" i="197"/>
  <c r="D204" i="197"/>
  <c r="C204" i="197"/>
  <c r="E204" i="197" s="1"/>
  <c r="B204" i="197"/>
  <c r="F203" i="197"/>
  <c r="E203" i="197"/>
  <c r="D203" i="197"/>
  <c r="C203" i="197"/>
  <c r="B203" i="197"/>
  <c r="F202" i="197"/>
  <c r="D202" i="197"/>
  <c r="C202" i="197"/>
  <c r="B202" i="197"/>
  <c r="F201" i="197"/>
  <c r="D201" i="197"/>
  <c r="C201" i="197"/>
  <c r="E201" i="197" s="1"/>
  <c r="B201" i="197"/>
  <c r="F200" i="197"/>
  <c r="E200" i="197"/>
  <c r="D200" i="197"/>
  <c r="C200" i="197"/>
  <c r="B200" i="197"/>
  <c r="F199" i="197"/>
  <c r="D199" i="197"/>
  <c r="C199" i="197"/>
  <c r="E199" i="197" s="1"/>
  <c r="B199" i="197"/>
  <c r="F198" i="197"/>
  <c r="D198" i="197"/>
  <c r="C198" i="197"/>
  <c r="E198" i="197" s="1"/>
  <c r="B198" i="197"/>
  <c r="F197" i="197"/>
  <c r="D197" i="197"/>
  <c r="C197" i="197"/>
  <c r="E197" i="197" s="1"/>
  <c r="B197" i="197"/>
  <c r="F196" i="197"/>
  <c r="D196" i="197"/>
  <c r="C196" i="197"/>
  <c r="E196" i="197" s="1"/>
  <c r="B196" i="197"/>
  <c r="F195" i="197"/>
  <c r="E195" i="197"/>
  <c r="D195" i="197"/>
  <c r="C195" i="197"/>
  <c r="B195" i="197"/>
  <c r="F194" i="197"/>
  <c r="D194" i="197"/>
  <c r="C194" i="197"/>
  <c r="B194" i="197"/>
  <c r="F193" i="197"/>
  <c r="D193" i="197"/>
  <c r="C193" i="197"/>
  <c r="E193" i="197" s="1"/>
  <c r="B193" i="197"/>
  <c r="F192" i="197"/>
  <c r="E192" i="197"/>
  <c r="D192" i="197"/>
  <c r="C192" i="197"/>
  <c r="B192" i="197"/>
  <c r="F191" i="197"/>
  <c r="D191" i="197"/>
  <c r="C191" i="197"/>
  <c r="E191" i="197" s="1"/>
  <c r="B191" i="197"/>
  <c r="F190" i="197"/>
  <c r="D190" i="197"/>
  <c r="C190" i="197"/>
  <c r="E190" i="197" s="1"/>
  <c r="B190" i="197"/>
  <c r="F189" i="197"/>
  <c r="D189" i="197"/>
  <c r="C189" i="197"/>
  <c r="E189" i="197" s="1"/>
  <c r="B189" i="197"/>
  <c r="F188" i="197"/>
  <c r="D188" i="197"/>
  <c r="C188" i="197"/>
  <c r="E188" i="197" s="1"/>
  <c r="B188" i="197"/>
  <c r="F187" i="197"/>
  <c r="E187" i="197"/>
  <c r="D187" i="197"/>
  <c r="C187" i="197"/>
  <c r="B187" i="197"/>
  <c r="F186" i="197"/>
  <c r="D186" i="197"/>
  <c r="C186" i="197"/>
  <c r="E186" i="197" s="1"/>
  <c r="B186" i="197"/>
  <c r="F185" i="197"/>
  <c r="D185" i="197"/>
  <c r="C185" i="197"/>
  <c r="E185" i="197" s="1"/>
  <c r="B185" i="197"/>
  <c r="F184" i="197"/>
  <c r="D184" i="197"/>
  <c r="E184" i="197" s="1"/>
  <c r="C184" i="197"/>
  <c r="B184" i="197"/>
  <c r="F183" i="197"/>
  <c r="D183" i="197"/>
  <c r="C183" i="197"/>
  <c r="E183" i="197" s="1"/>
  <c r="B183" i="197"/>
  <c r="F182" i="197"/>
  <c r="D182" i="197"/>
  <c r="C182" i="197"/>
  <c r="E182" i="197" s="1"/>
  <c r="B182" i="197"/>
  <c r="F181" i="197"/>
  <c r="E181" i="197"/>
  <c r="D181" i="197"/>
  <c r="C181" i="197"/>
  <c r="B181" i="197"/>
  <c r="F180" i="197"/>
  <c r="D180" i="197"/>
  <c r="C180" i="197"/>
  <c r="E180" i="197" s="1"/>
  <c r="B180" i="197"/>
  <c r="F179" i="197"/>
  <c r="E179" i="197"/>
  <c r="D179" i="197"/>
  <c r="C179" i="197"/>
  <c r="B179" i="197"/>
  <c r="F178" i="197"/>
  <c r="D178" i="197"/>
  <c r="C178" i="197"/>
  <c r="E178" i="197" s="1"/>
  <c r="B178" i="197"/>
  <c r="F177" i="197"/>
  <c r="D177" i="197"/>
  <c r="C177" i="197"/>
  <c r="E177" i="197" s="1"/>
  <c r="B177" i="197"/>
  <c r="F176" i="197"/>
  <c r="D176" i="197"/>
  <c r="E176" i="197" s="1"/>
  <c r="C176" i="197"/>
  <c r="B176" i="197"/>
  <c r="F175" i="197"/>
  <c r="D175" i="197"/>
  <c r="C175" i="197"/>
  <c r="E175" i="197" s="1"/>
  <c r="B175" i="197"/>
  <c r="F174" i="197"/>
  <c r="D174" i="197"/>
  <c r="C174" i="197"/>
  <c r="E174" i="197" s="1"/>
  <c r="B174" i="197"/>
  <c r="F173" i="197"/>
  <c r="D173" i="197"/>
  <c r="C173" i="197"/>
  <c r="E173" i="197" s="1"/>
  <c r="B173" i="197"/>
  <c r="F172" i="197"/>
  <c r="D172" i="197"/>
  <c r="C172" i="197"/>
  <c r="E172" i="197" s="1"/>
  <c r="B172" i="197"/>
  <c r="F171" i="197"/>
  <c r="E171" i="197"/>
  <c r="D171" i="197"/>
  <c r="C171" i="197"/>
  <c r="B171" i="197"/>
  <c r="F170" i="197"/>
  <c r="D170" i="197"/>
  <c r="C170" i="197"/>
  <c r="B170" i="197"/>
  <c r="F169" i="197"/>
  <c r="E169" i="197"/>
  <c r="D169" i="197"/>
  <c r="C169" i="197"/>
  <c r="B169" i="197"/>
  <c r="F168" i="197"/>
  <c r="D168" i="197"/>
  <c r="E168" i="197" s="1"/>
  <c r="C168" i="197"/>
  <c r="B168" i="197"/>
  <c r="F167" i="197"/>
  <c r="D167" i="197"/>
  <c r="C167" i="197"/>
  <c r="E167" i="197" s="1"/>
  <c r="B167" i="197"/>
  <c r="F166" i="197"/>
  <c r="D166" i="197"/>
  <c r="C166" i="197"/>
  <c r="E166" i="197" s="1"/>
  <c r="B166" i="197"/>
  <c r="F165" i="197"/>
  <c r="E165" i="197"/>
  <c r="D165" i="197"/>
  <c r="C165" i="197"/>
  <c r="B165" i="197"/>
  <c r="F164" i="197"/>
  <c r="D164" i="197"/>
  <c r="C164" i="197"/>
  <c r="E164" i="197" s="1"/>
  <c r="B164" i="197"/>
  <c r="F163" i="197"/>
  <c r="E163" i="197"/>
  <c r="D163" i="197"/>
  <c r="C163" i="197"/>
  <c r="B163" i="197"/>
  <c r="F162" i="197"/>
  <c r="D162" i="197"/>
  <c r="C162" i="197"/>
  <c r="B162" i="197"/>
  <c r="F161" i="197"/>
  <c r="E161" i="197"/>
  <c r="D161" i="197"/>
  <c r="C161" i="197"/>
  <c r="B161" i="197"/>
  <c r="F160" i="197"/>
  <c r="D160" i="197"/>
  <c r="E160" i="197" s="1"/>
  <c r="C160" i="197"/>
  <c r="B160" i="197"/>
  <c r="F159" i="197"/>
  <c r="D159" i="197"/>
  <c r="C159" i="197"/>
  <c r="E159" i="197" s="1"/>
  <c r="B159" i="197"/>
  <c r="F158" i="197"/>
  <c r="D158" i="197"/>
  <c r="C158" i="197"/>
  <c r="E158" i="197" s="1"/>
  <c r="B158" i="197"/>
  <c r="F157" i="197"/>
  <c r="D157" i="197"/>
  <c r="C157" i="197"/>
  <c r="E157" i="197" s="1"/>
  <c r="B157" i="197"/>
  <c r="F156" i="197"/>
  <c r="D156" i="197"/>
  <c r="C156" i="197"/>
  <c r="E156" i="197" s="1"/>
  <c r="B156" i="197"/>
  <c r="F155" i="197"/>
  <c r="E155" i="197"/>
  <c r="D155" i="197"/>
  <c r="C155" i="197"/>
  <c r="B155" i="197"/>
  <c r="F154" i="197"/>
  <c r="D154" i="197"/>
  <c r="C154" i="197"/>
  <c r="B154" i="197"/>
  <c r="F153" i="197"/>
  <c r="E153" i="197"/>
  <c r="D153" i="197"/>
  <c r="C153" i="197"/>
  <c r="B153" i="197"/>
  <c r="F152" i="197"/>
  <c r="D152" i="197"/>
  <c r="E152" i="197" s="1"/>
  <c r="C152" i="197"/>
  <c r="B152" i="197"/>
  <c r="F151" i="197"/>
  <c r="D151" i="197"/>
  <c r="C151" i="197"/>
  <c r="E151" i="197" s="1"/>
  <c r="B151" i="197"/>
  <c r="F150" i="197"/>
  <c r="D150" i="197"/>
  <c r="C150" i="197"/>
  <c r="E150" i="197" s="1"/>
  <c r="B150" i="197"/>
  <c r="F149" i="197"/>
  <c r="E149" i="197"/>
  <c r="D149" i="197"/>
  <c r="C149" i="197"/>
  <c r="B149" i="197"/>
  <c r="F148" i="197"/>
  <c r="D148" i="197"/>
  <c r="C148" i="197"/>
  <c r="E148" i="197" s="1"/>
  <c r="B148" i="197"/>
  <c r="F147" i="197"/>
  <c r="E147" i="197"/>
  <c r="D147" i="197"/>
  <c r="C147" i="197"/>
  <c r="B147" i="197"/>
  <c r="F146" i="197"/>
  <c r="D146" i="197"/>
  <c r="C146" i="197"/>
  <c r="B146" i="197"/>
  <c r="F145" i="197"/>
  <c r="E145" i="197"/>
  <c r="D145" i="197"/>
  <c r="C145" i="197"/>
  <c r="B145" i="197"/>
  <c r="F144" i="197"/>
  <c r="D144" i="197"/>
  <c r="E144" i="197" s="1"/>
  <c r="C144" i="197"/>
  <c r="B144" i="197"/>
  <c r="F143" i="197"/>
  <c r="D143" i="197"/>
  <c r="C143" i="197"/>
  <c r="E143" i="197" s="1"/>
  <c r="B143" i="197"/>
  <c r="F142" i="197"/>
  <c r="D142" i="197"/>
  <c r="C142" i="197"/>
  <c r="E142" i="197" s="1"/>
  <c r="B142" i="197"/>
  <c r="F141" i="197"/>
  <c r="D141" i="197"/>
  <c r="C141" i="197"/>
  <c r="E141" i="197" s="1"/>
  <c r="B141" i="197"/>
  <c r="F140" i="197"/>
  <c r="D140" i="197"/>
  <c r="C140" i="197"/>
  <c r="E140" i="197" s="1"/>
  <c r="B140" i="197"/>
  <c r="F139" i="197"/>
  <c r="E139" i="197"/>
  <c r="D139" i="197"/>
  <c r="C139" i="197"/>
  <c r="B139" i="197"/>
  <c r="F138" i="197"/>
  <c r="D138" i="197"/>
  <c r="C138" i="197"/>
  <c r="B138" i="197"/>
  <c r="F137" i="197"/>
  <c r="E137" i="197"/>
  <c r="D137" i="197"/>
  <c r="C137" i="197"/>
  <c r="B137" i="197"/>
  <c r="F136" i="197"/>
  <c r="D136" i="197"/>
  <c r="E136" i="197" s="1"/>
  <c r="C136" i="197"/>
  <c r="B136" i="197"/>
  <c r="F135" i="197"/>
  <c r="D135" i="197"/>
  <c r="C135" i="197"/>
  <c r="E135" i="197" s="1"/>
  <c r="B135" i="197"/>
  <c r="F134" i="197"/>
  <c r="D134" i="197"/>
  <c r="C134" i="197"/>
  <c r="E134" i="197" s="1"/>
  <c r="B134" i="197"/>
  <c r="F133" i="197"/>
  <c r="E133" i="197"/>
  <c r="D133" i="197"/>
  <c r="C133" i="197"/>
  <c r="B133" i="197"/>
  <c r="F132" i="197"/>
  <c r="D132" i="197"/>
  <c r="C132" i="197"/>
  <c r="E132" i="197" s="1"/>
  <c r="B132" i="197"/>
  <c r="F131" i="197"/>
  <c r="E131" i="197"/>
  <c r="D131" i="197"/>
  <c r="C131" i="197"/>
  <c r="B131" i="197"/>
  <c r="F130" i="197"/>
  <c r="D130" i="197"/>
  <c r="C130" i="197"/>
  <c r="B130" i="197"/>
  <c r="F129" i="197"/>
  <c r="E129" i="197"/>
  <c r="D129" i="197"/>
  <c r="C129" i="197"/>
  <c r="B129" i="197"/>
  <c r="F128" i="197"/>
  <c r="D128" i="197"/>
  <c r="E128" i="197" s="1"/>
  <c r="C128" i="197"/>
  <c r="B128" i="197"/>
  <c r="F127" i="197"/>
  <c r="D127" i="197"/>
  <c r="C127" i="197"/>
  <c r="E127" i="197" s="1"/>
  <c r="B127" i="197"/>
  <c r="F126" i="197"/>
  <c r="D126" i="197"/>
  <c r="C126" i="197"/>
  <c r="E126" i="197" s="1"/>
  <c r="B126" i="197"/>
  <c r="F125" i="197"/>
  <c r="D125" i="197"/>
  <c r="C125" i="197"/>
  <c r="E125" i="197" s="1"/>
  <c r="B125" i="197"/>
  <c r="F124" i="197"/>
  <c r="E124" i="197"/>
  <c r="D124" i="197"/>
  <c r="C124" i="197"/>
  <c r="B124" i="197"/>
  <c r="F123" i="197"/>
  <c r="E123" i="197"/>
  <c r="D123" i="197"/>
  <c r="C123" i="197"/>
  <c r="B123" i="197"/>
  <c r="F122" i="197"/>
  <c r="D122" i="197"/>
  <c r="C122" i="197"/>
  <c r="E122" i="197" s="1"/>
  <c r="B122" i="197"/>
  <c r="F121" i="197"/>
  <c r="E121" i="197"/>
  <c r="D121" i="197"/>
  <c r="C121" i="197"/>
  <c r="B121" i="197"/>
  <c r="F120" i="197"/>
  <c r="E120" i="197"/>
  <c r="D120" i="197"/>
  <c r="C120" i="197"/>
  <c r="B120" i="197"/>
  <c r="F119" i="197"/>
  <c r="D119" i="197"/>
  <c r="C119" i="197"/>
  <c r="E119" i="197" s="1"/>
  <c r="B119" i="197"/>
  <c r="F118" i="197"/>
  <c r="D118" i="197"/>
  <c r="C118" i="197"/>
  <c r="E118" i="197" s="1"/>
  <c r="B118" i="197"/>
  <c r="F117" i="197"/>
  <c r="E117" i="197"/>
  <c r="D117" i="197"/>
  <c r="C117" i="197"/>
  <c r="B117" i="197"/>
  <c r="F116" i="197"/>
  <c r="E116" i="197"/>
  <c r="D116" i="197"/>
  <c r="C116" i="197"/>
  <c r="B116" i="197"/>
  <c r="F115" i="197"/>
  <c r="E115" i="197"/>
  <c r="D115" i="197"/>
  <c r="C115" i="197"/>
  <c r="B115" i="197"/>
  <c r="F114" i="197"/>
  <c r="D114" i="197"/>
  <c r="C114" i="197"/>
  <c r="B114" i="197"/>
  <c r="F113" i="197"/>
  <c r="E113" i="197"/>
  <c r="D113" i="197"/>
  <c r="C113" i="197"/>
  <c r="B113" i="197"/>
  <c r="F112" i="197"/>
  <c r="E112" i="197"/>
  <c r="D112" i="197"/>
  <c r="C112" i="197"/>
  <c r="B112" i="197"/>
  <c r="F111" i="197"/>
  <c r="D111" i="197"/>
  <c r="C111" i="197"/>
  <c r="E111" i="197" s="1"/>
  <c r="B111" i="197"/>
  <c r="F110" i="197"/>
  <c r="D110" i="197"/>
  <c r="C110" i="197"/>
  <c r="E110" i="197" s="1"/>
  <c r="B110" i="197"/>
  <c r="F109" i="197"/>
  <c r="D109" i="197"/>
  <c r="C109" i="197"/>
  <c r="E109" i="197" s="1"/>
  <c r="B109" i="197"/>
  <c r="F108" i="197"/>
  <c r="E108" i="197"/>
  <c r="D108" i="197"/>
  <c r="C108" i="197"/>
  <c r="B108" i="197"/>
  <c r="F107" i="197"/>
  <c r="E107" i="197"/>
  <c r="D107" i="197"/>
  <c r="C107" i="197"/>
  <c r="B107" i="197"/>
  <c r="F106" i="197"/>
  <c r="D106" i="197"/>
  <c r="C106" i="197"/>
  <c r="E106" i="197" s="1"/>
  <c r="B106" i="197"/>
  <c r="F105" i="197"/>
  <c r="E105" i="197"/>
  <c r="D105" i="197"/>
  <c r="C105" i="197"/>
  <c r="B105" i="197"/>
  <c r="F104" i="197"/>
  <c r="E104" i="197"/>
  <c r="D104" i="197"/>
  <c r="C104" i="197"/>
  <c r="B104" i="197"/>
  <c r="F103" i="197"/>
  <c r="D103" i="197"/>
  <c r="C103" i="197"/>
  <c r="E103" i="197" s="1"/>
  <c r="B103" i="197"/>
  <c r="F102" i="197"/>
  <c r="D102" i="197"/>
  <c r="C102" i="197"/>
  <c r="E102" i="197" s="1"/>
  <c r="B102" i="197"/>
  <c r="F101" i="197"/>
  <c r="D101" i="197"/>
  <c r="C101" i="197"/>
  <c r="E101" i="197" s="1"/>
  <c r="B101" i="197"/>
  <c r="F100" i="197"/>
  <c r="E100" i="197"/>
  <c r="D100" i="197"/>
  <c r="C100" i="197"/>
  <c r="B100" i="197"/>
  <c r="F99" i="197"/>
  <c r="E99" i="197"/>
  <c r="D99" i="197"/>
  <c r="C99" i="197"/>
  <c r="B99" i="197"/>
  <c r="F98" i="197"/>
  <c r="D98" i="197"/>
  <c r="C98" i="197"/>
  <c r="B98" i="197"/>
  <c r="F97" i="197"/>
  <c r="E97" i="197"/>
  <c r="D97" i="197"/>
  <c r="C97" i="197"/>
  <c r="B97" i="197"/>
  <c r="F96" i="197"/>
  <c r="D96" i="197"/>
  <c r="E96" i="197" s="1"/>
  <c r="C96" i="197"/>
  <c r="B96" i="197"/>
  <c r="F95" i="197"/>
  <c r="D95" i="197"/>
  <c r="C95" i="197"/>
  <c r="E95" i="197" s="1"/>
  <c r="B95" i="197"/>
  <c r="F94" i="197"/>
  <c r="D94" i="197"/>
  <c r="C94" i="197"/>
  <c r="E94" i="197" s="1"/>
  <c r="B94" i="197"/>
  <c r="F93" i="197"/>
  <c r="E93" i="197"/>
  <c r="D93" i="197"/>
  <c r="C93" i="197"/>
  <c r="B93" i="197"/>
  <c r="F92" i="197"/>
  <c r="E92" i="197"/>
  <c r="D92" i="197"/>
  <c r="C92" i="197"/>
  <c r="B92" i="197"/>
  <c r="F91" i="197"/>
  <c r="E91" i="197"/>
  <c r="D91" i="197"/>
  <c r="C91" i="197"/>
  <c r="B91" i="197"/>
  <c r="F90" i="197"/>
  <c r="D90" i="197"/>
  <c r="C90" i="197"/>
  <c r="E90" i="197" s="1"/>
  <c r="B90" i="197"/>
  <c r="F89" i="197"/>
  <c r="D89" i="197"/>
  <c r="C89" i="197"/>
  <c r="E89" i="197" s="1"/>
  <c r="B89" i="197"/>
  <c r="F88" i="197"/>
  <c r="D88" i="197"/>
  <c r="E88" i="197" s="1"/>
  <c r="C88" i="197"/>
  <c r="B88" i="197"/>
  <c r="F87" i="197"/>
  <c r="D87" i="197"/>
  <c r="C87" i="197"/>
  <c r="E87" i="197" s="1"/>
  <c r="B87" i="197"/>
  <c r="F86" i="197"/>
  <c r="D86" i="197"/>
  <c r="C86" i="197"/>
  <c r="E86" i="197" s="1"/>
  <c r="B86" i="197"/>
  <c r="F85" i="197"/>
  <c r="D85" i="197"/>
  <c r="C85" i="197"/>
  <c r="E85" i="197" s="1"/>
  <c r="B85" i="197"/>
  <c r="F84" i="197"/>
  <c r="E84" i="197"/>
  <c r="D84" i="197"/>
  <c r="C84" i="197"/>
  <c r="B84" i="197"/>
  <c r="F83" i="197"/>
  <c r="D83" i="197"/>
  <c r="C83" i="197"/>
  <c r="E83" i="197" s="1"/>
  <c r="B83" i="197"/>
  <c r="F82" i="197"/>
  <c r="D82" i="197"/>
  <c r="C82" i="197"/>
  <c r="E82" i="197" s="1"/>
  <c r="B82" i="197"/>
  <c r="F81" i="197"/>
  <c r="D81" i="197"/>
  <c r="C81" i="197"/>
  <c r="E81" i="197" s="1"/>
  <c r="B81" i="197"/>
  <c r="F80" i="197"/>
  <c r="D80" i="197"/>
  <c r="C80" i="197"/>
  <c r="E80" i="197" s="1"/>
  <c r="B80" i="197"/>
  <c r="F79" i="197"/>
  <c r="E79" i="197"/>
  <c r="D79" i="197"/>
  <c r="C79" i="197"/>
  <c r="B79" i="197"/>
  <c r="F78" i="197"/>
  <c r="D78" i="197"/>
  <c r="C78" i="197"/>
  <c r="E78" i="197" s="1"/>
  <c r="B78" i="197"/>
  <c r="F77" i="197"/>
  <c r="D77" i="197"/>
  <c r="C77" i="197"/>
  <c r="E77" i="197" s="1"/>
  <c r="B77" i="197"/>
  <c r="F76" i="197"/>
  <c r="E76" i="197"/>
  <c r="D76" i="197"/>
  <c r="C76" i="197"/>
  <c r="B76" i="197"/>
  <c r="F75" i="197"/>
  <c r="D75" i="197"/>
  <c r="C75" i="197"/>
  <c r="E75" i="197" s="1"/>
  <c r="B75" i="197"/>
  <c r="F74" i="197"/>
  <c r="E74" i="197"/>
  <c r="D74" i="197"/>
  <c r="C74" i="197"/>
  <c r="B74" i="197"/>
  <c r="F73" i="197"/>
  <c r="D73" i="197"/>
  <c r="C73" i="197"/>
  <c r="E73" i="197" s="1"/>
  <c r="B73" i="197"/>
  <c r="F72" i="197"/>
  <c r="D72" i="197"/>
  <c r="C72" i="197"/>
  <c r="E72" i="197" s="1"/>
  <c r="B72" i="197"/>
  <c r="F71" i="197"/>
  <c r="E71" i="197"/>
  <c r="D71" i="197"/>
  <c r="C71" i="197"/>
  <c r="B71" i="197"/>
  <c r="F70" i="197"/>
  <c r="D70" i="197"/>
  <c r="C70" i="197"/>
  <c r="E70" i="197" s="1"/>
  <c r="B70" i="197"/>
  <c r="F69" i="197"/>
  <c r="E69" i="197"/>
  <c r="D69" i="197"/>
  <c r="C69" i="197"/>
  <c r="B69" i="197"/>
  <c r="F68" i="197"/>
  <c r="E68" i="197"/>
  <c r="D68" i="197"/>
  <c r="C68" i="197"/>
  <c r="B68" i="197"/>
  <c r="F67" i="197"/>
  <c r="D67" i="197"/>
  <c r="C67" i="197"/>
  <c r="E67" i="197" s="1"/>
  <c r="B67" i="197"/>
  <c r="F66" i="197"/>
  <c r="E66" i="197"/>
  <c r="D66" i="197"/>
  <c r="C66" i="197"/>
  <c r="B66" i="197"/>
  <c r="F65" i="197"/>
  <c r="D65" i="197"/>
  <c r="C65" i="197"/>
  <c r="E65" i="197" s="1"/>
  <c r="B65" i="197"/>
  <c r="F64" i="197"/>
  <c r="D64" i="197"/>
  <c r="C64" i="197"/>
  <c r="E64" i="197" s="1"/>
  <c r="B64" i="197"/>
  <c r="F63" i="197"/>
  <c r="E63" i="197"/>
  <c r="D63" i="197"/>
  <c r="C63" i="197"/>
  <c r="B63" i="197"/>
  <c r="F62" i="197"/>
  <c r="D62" i="197"/>
  <c r="C62" i="197"/>
  <c r="E62" i="197" s="1"/>
  <c r="B62" i="197"/>
  <c r="F61" i="197"/>
  <c r="D61" i="197"/>
  <c r="C61" i="197"/>
  <c r="E61" i="197" s="1"/>
  <c r="B61" i="197"/>
  <c r="F60" i="197"/>
  <c r="E60" i="197"/>
  <c r="D60" i="197"/>
  <c r="C60" i="197"/>
  <c r="B60" i="197"/>
  <c r="F59" i="197"/>
  <c r="D59" i="197"/>
  <c r="C59" i="197"/>
  <c r="E59" i="197" s="1"/>
  <c r="B59" i="197"/>
  <c r="F58" i="197"/>
  <c r="E58" i="197"/>
  <c r="D58" i="197"/>
  <c r="C58" i="197"/>
  <c r="B58" i="197"/>
  <c r="F57" i="197"/>
  <c r="D57" i="197"/>
  <c r="C57" i="197"/>
  <c r="E57" i="197" s="1"/>
  <c r="B57" i="197"/>
  <c r="F56" i="197"/>
  <c r="D56" i="197"/>
  <c r="C56" i="197"/>
  <c r="E56" i="197" s="1"/>
  <c r="B56" i="197"/>
  <c r="F55" i="197"/>
  <c r="E55" i="197"/>
  <c r="D55" i="197"/>
  <c r="C55" i="197"/>
  <c r="B55" i="197"/>
  <c r="F54" i="197"/>
  <c r="D54" i="197"/>
  <c r="C54" i="197"/>
  <c r="E54" i="197" s="1"/>
  <c r="B54" i="197"/>
  <c r="F53" i="197"/>
  <c r="D53" i="197"/>
  <c r="C53" i="197"/>
  <c r="E53" i="197" s="1"/>
  <c r="B53" i="197"/>
  <c r="F52" i="197"/>
  <c r="E52" i="197"/>
  <c r="D52" i="197"/>
  <c r="C52" i="197"/>
  <c r="B52" i="197"/>
  <c r="F51" i="197"/>
  <c r="D51" i="197"/>
  <c r="C51" i="197"/>
  <c r="E51" i="197" s="1"/>
  <c r="B51" i="197"/>
  <c r="F50" i="197"/>
  <c r="E50" i="197"/>
  <c r="D50" i="197"/>
  <c r="C50" i="197"/>
  <c r="B50" i="197"/>
  <c r="F49" i="197"/>
  <c r="D49" i="197"/>
  <c r="C49" i="197"/>
  <c r="E49" i="197" s="1"/>
  <c r="B49" i="197"/>
  <c r="F48" i="197"/>
  <c r="D48" i="197"/>
  <c r="C48" i="197"/>
  <c r="E48" i="197" s="1"/>
  <c r="B48" i="197"/>
  <c r="F47" i="197"/>
  <c r="E47" i="197"/>
  <c r="D47" i="197"/>
  <c r="C47" i="197"/>
  <c r="B47" i="197"/>
  <c r="F46" i="197"/>
  <c r="D46" i="197"/>
  <c r="C46" i="197"/>
  <c r="E46" i="197" s="1"/>
  <c r="B46" i="197"/>
  <c r="F45" i="197"/>
  <c r="E45" i="197"/>
  <c r="D45" i="197"/>
  <c r="C45" i="197"/>
  <c r="B45" i="197"/>
  <c r="F44" i="197"/>
  <c r="E44" i="197"/>
  <c r="D44" i="197"/>
  <c r="C44" i="197"/>
  <c r="B44" i="197"/>
  <c r="F43" i="197"/>
  <c r="D43" i="197"/>
  <c r="C43" i="197"/>
  <c r="E43" i="197" s="1"/>
  <c r="B43" i="197"/>
  <c r="F42" i="197"/>
  <c r="E42" i="197"/>
  <c r="D42" i="197"/>
  <c r="C42" i="197"/>
  <c r="B42" i="197"/>
  <c r="F41" i="197"/>
  <c r="D41" i="197"/>
  <c r="C41" i="197"/>
  <c r="E41" i="197" s="1"/>
  <c r="B41" i="197"/>
  <c r="F40" i="197"/>
  <c r="D40" i="197"/>
  <c r="C40" i="197"/>
  <c r="E40" i="197" s="1"/>
  <c r="B40" i="197"/>
  <c r="F39" i="197"/>
  <c r="E39" i="197"/>
  <c r="D39" i="197"/>
  <c r="C39" i="197"/>
  <c r="B39" i="197"/>
  <c r="F38" i="197"/>
  <c r="D38" i="197"/>
  <c r="C38" i="197"/>
  <c r="E38" i="197" s="1"/>
  <c r="B38" i="197"/>
  <c r="F37" i="197"/>
  <c r="D37" i="197"/>
  <c r="C37" i="197"/>
  <c r="E37" i="197" s="1"/>
  <c r="B37" i="197"/>
  <c r="F36" i="197"/>
  <c r="E36" i="197"/>
  <c r="D36" i="197"/>
  <c r="C36" i="197"/>
  <c r="B36" i="197"/>
  <c r="F35" i="197"/>
  <c r="D35" i="197"/>
  <c r="C35" i="197"/>
  <c r="E35" i="197" s="1"/>
  <c r="B35" i="197"/>
  <c r="F34" i="197"/>
  <c r="E34" i="197"/>
  <c r="D34" i="197"/>
  <c r="C34" i="197"/>
  <c r="B34" i="197"/>
  <c r="F33" i="197"/>
  <c r="D33" i="197"/>
  <c r="C33" i="197"/>
  <c r="E33" i="197" s="1"/>
  <c r="B33" i="197"/>
  <c r="F32" i="197"/>
  <c r="D32" i="197"/>
  <c r="C32" i="197"/>
  <c r="E32" i="197" s="1"/>
  <c r="B32" i="197"/>
  <c r="F31" i="197"/>
  <c r="E31" i="197"/>
  <c r="D31" i="197"/>
  <c r="C31" i="197"/>
  <c r="B31" i="197"/>
  <c r="F30" i="197"/>
  <c r="D30" i="197"/>
  <c r="C30" i="197"/>
  <c r="E30" i="197" s="1"/>
  <c r="B30" i="197"/>
  <c r="F29" i="197"/>
  <c r="D29" i="197"/>
  <c r="C29" i="197"/>
  <c r="E29" i="197" s="1"/>
  <c r="B29" i="197"/>
  <c r="F28" i="197"/>
  <c r="E28" i="197"/>
  <c r="D28" i="197"/>
  <c r="C28" i="197"/>
  <c r="B28" i="197"/>
  <c r="F27" i="197"/>
  <c r="D27" i="197"/>
  <c r="C27" i="197"/>
  <c r="E27" i="197" s="1"/>
  <c r="B27" i="197"/>
  <c r="F26" i="197"/>
  <c r="E26" i="197"/>
  <c r="D26" i="197"/>
  <c r="C26" i="197"/>
  <c r="B26" i="197"/>
  <c r="F25" i="197"/>
  <c r="D25" i="197"/>
  <c r="C25" i="197"/>
  <c r="E25" i="197" s="1"/>
  <c r="B25" i="197"/>
  <c r="F24" i="197"/>
  <c r="D24" i="197"/>
  <c r="C24" i="197"/>
  <c r="E24" i="197" s="1"/>
  <c r="B24" i="197"/>
  <c r="F23" i="197"/>
  <c r="E23" i="197"/>
  <c r="D23" i="197"/>
  <c r="C23" i="197"/>
  <c r="B23" i="197"/>
  <c r="F22" i="197"/>
  <c r="D22" i="197"/>
  <c r="C22" i="197"/>
  <c r="E22" i="197" s="1"/>
  <c r="B22" i="197"/>
  <c r="F21" i="197"/>
  <c r="D21" i="197"/>
  <c r="C21" i="197"/>
  <c r="E21" i="197" s="1"/>
  <c r="B21" i="197"/>
  <c r="F20" i="197"/>
  <c r="E20" i="197"/>
  <c r="D20" i="197"/>
  <c r="C20" i="197"/>
  <c r="B20" i="197"/>
  <c r="F19" i="197"/>
  <c r="D19" i="197"/>
  <c r="C19" i="197"/>
  <c r="E19" i="197" s="1"/>
  <c r="B19" i="197"/>
  <c r="F18" i="197"/>
  <c r="E18" i="197"/>
  <c r="D18" i="197"/>
  <c r="C18" i="197"/>
  <c r="B18" i="197"/>
  <c r="F17" i="197"/>
  <c r="D17" i="197"/>
  <c r="C17" i="197"/>
  <c r="E17" i="197" s="1"/>
  <c r="B17" i="197"/>
  <c r="F16" i="197"/>
  <c r="D16" i="197"/>
  <c r="C16" i="197"/>
  <c r="E16" i="197" s="1"/>
  <c r="B16" i="197"/>
  <c r="F15" i="197"/>
  <c r="E15" i="197"/>
  <c r="D15" i="197"/>
  <c r="C15" i="197"/>
  <c r="B15" i="197"/>
  <c r="F14" i="197"/>
  <c r="D14" i="197"/>
  <c r="C14" i="197"/>
  <c r="E14" i="197" s="1"/>
  <c r="B14" i="197"/>
  <c r="F13" i="197"/>
  <c r="D13" i="197"/>
  <c r="C13" i="197"/>
  <c r="E13" i="197" s="1"/>
  <c r="B13" i="197"/>
  <c r="F12" i="197"/>
  <c r="E12" i="197"/>
  <c r="D12" i="197"/>
  <c r="C12" i="197"/>
  <c r="B12" i="197"/>
  <c r="F11" i="197"/>
  <c r="D11" i="197"/>
  <c r="C11" i="197"/>
  <c r="E11" i="197" s="1"/>
  <c r="B11" i="197"/>
  <c r="F10" i="197"/>
  <c r="E10" i="197"/>
  <c r="D10" i="197"/>
  <c r="C10" i="197"/>
  <c r="B10" i="197"/>
  <c r="F9" i="197"/>
  <c r="D9" i="197"/>
  <c r="C9" i="197"/>
  <c r="E9" i="197" s="1"/>
  <c r="B9" i="197"/>
  <c r="F8" i="197"/>
  <c r="D8" i="197"/>
  <c r="C8" i="197"/>
  <c r="E8" i="197" s="1"/>
  <c r="B8" i="197"/>
  <c r="F7" i="197"/>
  <c r="D7" i="197"/>
  <c r="C7" i="197"/>
  <c r="E7" i="197" s="1"/>
  <c r="B7" i="197"/>
  <c r="F6" i="197"/>
  <c r="D6" i="197"/>
  <c r="C6" i="197"/>
  <c r="E6" i="197" s="1"/>
  <c r="B6" i="197"/>
  <c r="F5" i="197"/>
  <c r="O7" i="197" s="1"/>
  <c r="E5" i="197"/>
  <c r="D5" i="197"/>
  <c r="C5" i="197"/>
  <c r="B5" i="197"/>
  <c r="F353" i="196"/>
  <c r="E353" i="196"/>
  <c r="D353" i="196"/>
  <c r="C353" i="196"/>
  <c r="B353" i="196"/>
  <c r="F352" i="196"/>
  <c r="E352" i="196"/>
  <c r="D352" i="196"/>
  <c r="C352" i="196"/>
  <c r="B352" i="196"/>
  <c r="F351" i="196"/>
  <c r="E351" i="196"/>
  <c r="D351" i="196"/>
  <c r="C351" i="196"/>
  <c r="B351" i="196"/>
  <c r="F350" i="196"/>
  <c r="E350" i="196"/>
  <c r="D350" i="196"/>
  <c r="C350" i="196"/>
  <c r="B350" i="196"/>
  <c r="F349" i="196"/>
  <c r="E349" i="196"/>
  <c r="D349" i="196"/>
  <c r="C349" i="196"/>
  <c r="B349" i="196"/>
  <c r="F348" i="196"/>
  <c r="E348" i="196"/>
  <c r="D348" i="196"/>
  <c r="C348" i="196"/>
  <c r="B348" i="196"/>
  <c r="F347" i="196"/>
  <c r="E347" i="196"/>
  <c r="D347" i="196"/>
  <c r="C347" i="196"/>
  <c r="B347" i="196"/>
  <c r="F346" i="196"/>
  <c r="E346" i="196"/>
  <c r="D346" i="196"/>
  <c r="C346" i="196"/>
  <c r="B346" i="196"/>
  <c r="F345" i="196"/>
  <c r="E345" i="196"/>
  <c r="D345" i="196"/>
  <c r="C345" i="196"/>
  <c r="B345" i="196"/>
  <c r="F344" i="196"/>
  <c r="E344" i="196"/>
  <c r="D344" i="196"/>
  <c r="C344" i="196"/>
  <c r="B344" i="196"/>
  <c r="F343" i="196"/>
  <c r="E343" i="196"/>
  <c r="D343" i="196"/>
  <c r="C343" i="196"/>
  <c r="B343" i="196"/>
  <c r="F342" i="196"/>
  <c r="E342" i="196"/>
  <c r="D342" i="196"/>
  <c r="C342" i="196"/>
  <c r="B342" i="196"/>
  <c r="F341" i="196"/>
  <c r="E341" i="196"/>
  <c r="D341" i="196"/>
  <c r="C341" i="196"/>
  <c r="B341" i="196"/>
  <c r="F340" i="196"/>
  <c r="E340" i="196"/>
  <c r="D340" i="196"/>
  <c r="C340" i="196"/>
  <c r="B340" i="196"/>
  <c r="F339" i="196"/>
  <c r="E339" i="196"/>
  <c r="D339" i="196"/>
  <c r="C339" i="196"/>
  <c r="B339" i="196"/>
  <c r="F338" i="196"/>
  <c r="E338" i="196"/>
  <c r="D338" i="196"/>
  <c r="C338" i="196"/>
  <c r="B338" i="196"/>
  <c r="F337" i="196"/>
  <c r="E337" i="196"/>
  <c r="D337" i="196"/>
  <c r="C337" i="196"/>
  <c r="B337" i="196"/>
  <c r="F336" i="196"/>
  <c r="E336" i="196"/>
  <c r="D336" i="196"/>
  <c r="C336" i="196"/>
  <c r="B336" i="196"/>
  <c r="F335" i="196"/>
  <c r="E335" i="196"/>
  <c r="D335" i="196"/>
  <c r="C335" i="196"/>
  <c r="B335" i="196"/>
  <c r="F334" i="196"/>
  <c r="E334" i="196"/>
  <c r="D334" i="196"/>
  <c r="C334" i="196"/>
  <c r="B334" i="196"/>
  <c r="F333" i="196"/>
  <c r="E333" i="196"/>
  <c r="D333" i="196"/>
  <c r="C333" i="196"/>
  <c r="B333" i="196"/>
  <c r="F332" i="196"/>
  <c r="E332" i="196"/>
  <c r="D332" i="196"/>
  <c r="C332" i="196"/>
  <c r="B332" i="196"/>
  <c r="F331" i="196"/>
  <c r="E331" i="196"/>
  <c r="D331" i="196"/>
  <c r="C331" i="196"/>
  <c r="B331" i="196"/>
  <c r="F330" i="196"/>
  <c r="E330" i="196"/>
  <c r="D330" i="196"/>
  <c r="C330" i="196"/>
  <c r="B330" i="196"/>
  <c r="F329" i="196"/>
  <c r="E329" i="196"/>
  <c r="D329" i="196"/>
  <c r="C329" i="196"/>
  <c r="B329" i="196"/>
  <c r="F328" i="196"/>
  <c r="E328" i="196"/>
  <c r="D328" i="196"/>
  <c r="C328" i="196"/>
  <c r="B328" i="196"/>
  <c r="F327" i="196"/>
  <c r="E327" i="196"/>
  <c r="D327" i="196"/>
  <c r="C327" i="196"/>
  <c r="B327" i="196"/>
  <c r="F326" i="196"/>
  <c r="E326" i="196"/>
  <c r="D326" i="196"/>
  <c r="C326" i="196"/>
  <c r="B326" i="196"/>
  <c r="F325" i="196"/>
  <c r="E325" i="196"/>
  <c r="D325" i="196"/>
  <c r="C325" i="196"/>
  <c r="B325" i="196"/>
  <c r="F324" i="196"/>
  <c r="E324" i="196"/>
  <c r="D324" i="196"/>
  <c r="C324" i="196"/>
  <c r="B324" i="196"/>
  <c r="F323" i="196"/>
  <c r="E323" i="196"/>
  <c r="D323" i="196"/>
  <c r="C323" i="196"/>
  <c r="B323" i="196"/>
  <c r="F322" i="196"/>
  <c r="E322" i="196"/>
  <c r="D322" i="196"/>
  <c r="C322" i="196"/>
  <c r="B322" i="196"/>
  <c r="F321" i="196"/>
  <c r="E321" i="196"/>
  <c r="D321" i="196"/>
  <c r="C321" i="196"/>
  <c r="B321" i="196"/>
  <c r="F320" i="196"/>
  <c r="E320" i="196"/>
  <c r="D320" i="196"/>
  <c r="C320" i="196"/>
  <c r="B320" i="196"/>
  <c r="F319" i="196"/>
  <c r="E319" i="196"/>
  <c r="D319" i="196"/>
  <c r="C319" i="196"/>
  <c r="B319" i="196"/>
  <c r="F318" i="196"/>
  <c r="E318" i="196"/>
  <c r="D318" i="196"/>
  <c r="C318" i="196"/>
  <c r="B318" i="196"/>
  <c r="F317" i="196"/>
  <c r="E317" i="196"/>
  <c r="D317" i="196"/>
  <c r="C317" i="196"/>
  <c r="B317" i="196"/>
  <c r="F316" i="196"/>
  <c r="E316" i="196"/>
  <c r="D316" i="196"/>
  <c r="C316" i="196"/>
  <c r="B316" i="196"/>
  <c r="F315" i="196"/>
  <c r="E315" i="196"/>
  <c r="D315" i="196"/>
  <c r="C315" i="196"/>
  <c r="B315" i="196"/>
  <c r="F314" i="196"/>
  <c r="E314" i="196"/>
  <c r="D314" i="196"/>
  <c r="C314" i="196"/>
  <c r="B314" i="196"/>
  <c r="F313" i="196"/>
  <c r="E313" i="196"/>
  <c r="D313" i="196"/>
  <c r="C313" i="196"/>
  <c r="B313" i="196"/>
  <c r="F312" i="196"/>
  <c r="E312" i="196"/>
  <c r="D312" i="196"/>
  <c r="C312" i="196"/>
  <c r="B312" i="196"/>
  <c r="F311" i="196"/>
  <c r="E311" i="196"/>
  <c r="D311" i="196"/>
  <c r="C311" i="196"/>
  <c r="B311" i="196"/>
  <c r="F310" i="196"/>
  <c r="E310" i="196"/>
  <c r="D310" i="196"/>
  <c r="C310" i="196"/>
  <c r="B310" i="196"/>
  <c r="F309" i="196"/>
  <c r="E309" i="196"/>
  <c r="D309" i="196"/>
  <c r="C309" i="196"/>
  <c r="B309" i="196"/>
  <c r="F308" i="196"/>
  <c r="E308" i="196"/>
  <c r="D308" i="196"/>
  <c r="C308" i="196"/>
  <c r="B308" i="196"/>
  <c r="F307" i="196"/>
  <c r="E307" i="196"/>
  <c r="D307" i="196"/>
  <c r="C307" i="196"/>
  <c r="B307" i="196"/>
  <c r="F306" i="196"/>
  <c r="E306" i="196"/>
  <c r="D306" i="196"/>
  <c r="C306" i="196"/>
  <c r="B306" i="196"/>
  <c r="F305" i="196"/>
  <c r="E305" i="196"/>
  <c r="D305" i="196"/>
  <c r="C305" i="196"/>
  <c r="B305" i="196"/>
  <c r="F304" i="196"/>
  <c r="E304" i="196"/>
  <c r="D304" i="196"/>
  <c r="C304" i="196"/>
  <c r="B304" i="196"/>
  <c r="F303" i="196"/>
  <c r="E303" i="196"/>
  <c r="D303" i="196"/>
  <c r="C303" i="196"/>
  <c r="B303" i="196"/>
  <c r="F302" i="196"/>
  <c r="E302" i="196"/>
  <c r="D302" i="196"/>
  <c r="C302" i="196"/>
  <c r="B302" i="196"/>
  <c r="F301" i="196"/>
  <c r="E301" i="196"/>
  <c r="D301" i="196"/>
  <c r="C301" i="196"/>
  <c r="B301" i="196"/>
  <c r="F300" i="196"/>
  <c r="E300" i="196"/>
  <c r="D300" i="196"/>
  <c r="C300" i="196"/>
  <c r="B300" i="196"/>
  <c r="F299" i="196"/>
  <c r="E299" i="196"/>
  <c r="D299" i="196"/>
  <c r="C299" i="196"/>
  <c r="B299" i="196"/>
  <c r="F298" i="196"/>
  <c r="E298" i="196"/>
  <c r="D298" i="196"/>
  <c r="C298" i="196"/>
  <c r="B298" i="196"/>
  <c r="F297" i="196"/>
  <c r="E297" i="196"/>
  <c r="D297" i="196"/>
  <c r="C297" i="196"/>
  <c r="B297" i="196"/>
  <c r="F296" i="196"/>
  <c r="E296" i="196"/>
  <c r="D296" i="196"/>
  <c r="C296" i="196"/>
  <c r="B296" i="196"/>
  <c r="F295" i="196"/>
  <c r="E295" i="196"/>
  <c r="D295" i="196"/>
  <c r="C295" i="196"/>
  <c r="B295" i="196"/>
  <c r="F294" i="196"/>
  <c r="E294" i="196"/>
  <c r="D294" i="196"/>
  <c r="C294" i="196"/>
  <c r="B294" i="196"/>
  <c r="F293" i="196"/>
  <c r="E293" i="196"/>
  <c r="D293" i="196"/>
  <c r="C293" i="196"/>
  <c r="B293" i="196"/>
  <c r="F292" i="196"/>
  <c r="E292" i="196"/>
  <c r="D292" i="196"/>
  <c r="C292" i="196"/>
  <c r="B292" i="196"/>
  <c r="F291" i="196"/>
  <c r="E291" i="196"/>
  <c r="D291" i="196"/>
  <c r="C291" i="196"/>
  <c r="B291" i="196"/>
  <c r="F290" i="196"/>
  <c r="E290" i="196"/>
  <c r="D290" i="196"/>
  <c r="C290" i="196"/>
  <c r="B290" i="196"/>
  <c r="F289" i="196"/>
  <c r="E289" i="196"/>
  <c r="D289" i="196"/>
  <c r="C289" i="196"/>
  <c r="B289" i="196"/>
  <c r="F288" i="196"/>
  <c r="E288" i="196"/>
  <c r="D288" i="196"/>
  <c r="C288" i="196"/>
  <c r="B288" i="196"/>
  <c r="F287" i="196"/>
  <c r="E287" i="196"/>
  <c r="D287" i="196"/>
  <c r="C287" i="196"/>
  <c r="B287" i="196"/>
  <c r="F286" i="196"/>
  <c r="E286" i="196"/>
  <c r="D286" i="196"/>
  <c r="C286" i="196"/>
  <c r="B286" i="196"/>
  <c r="F285" i="196"/>
  <c r="E285" i="196"/>
  <c r="D285" i="196"/>
  <c r="C285" i="196"/>
  <c r="B285" i="196"/>
  <c r="F284" i="196"/>
  <c r="E284" i="196"/>
  <c r="D284" i="196"/>
  <c r="C284" i="196"/>
  <c r="B284" i="196"/>
  <c r="F283" i="196"/>
  <c r="E283" i="196"/>
  <c r="D283" i="196"/>
  <c r="C283" i="196"/>
  <c r="B283" i="196"/>
  <c r="F282" i="196"/>
  <c r="E282" i="196"/>
  <c r="D282" i="196"/>
  <c r="C282" i="196"/>
  <c r="B282" i="196"/>
  <c r="F281" i="196"/>
  <c r="E281" i="196"/>
  <c r="D281" i="196"/>
  <c r="C281" i="196"/>
  <c r="B281" i="196"/>
  <c r="F280" i="196"/>
  <c r="E280" i="196"/>
  <c r="D280" i="196"/>
  <c r="C280" i="196"/>
  <c r="B280" i="196"/>
  <c r="F279" i="196"/>
  <c r="E279" i="196"/>
  <c r="D279" i="196"/>
  <c r="C279" i="196"/>
  <c r="B279" i="196"/>
  <c r="F278" i="196"/>
  <c r="E278" i="196"/>
  <c r="D278" i="196"/>
  <c r="C278" i="196"/>
  <c r="B278" i="196"/>
  <c r="F277" i="196"/>
  <c r="E277" i="196"/>
  <c r="D277" i="196"/>
  <c r="C277" i="196"/>
  <c r="B277" i="196"/>
  <c r="F276" i="196"/>
  <c r="E276" i="196"/>
  <c r="D276" i="196"/>
  <c r="C276" i="196"/>
  <c r="B276" i="196"/>
  <c r="F275" i="196"/>
  <c r="E275" i="196"/>
  <c r="D275" i="196"/>
  <c r="C275" i="196"/>
  <c r="B275" i="196"/>
  <c r="F274" i="196"/>
  <c r="E274" i="196"/>
  <c r="D274" i="196"/>
  <c r="C274" i="196"/>
  <c r="B274" i="196"/>
  <c r="F273" i="196"/>
  <c r="E273" i="196"/>
  <c r="D273" i="196"/>
  <c r="C273" i="196"/>
  <c r="B273" i="196"/>
  <c r="F272" i="196"/>
  <c r="E272" i="196"/>
  <c r="D272" i="196"/>
  <c r="C272" i="196"/>
  <c r="B272" i="196"/>
  <c r="F271" i="196"/>
  <c r="E271" i="196"/>
  <c r="D271" i="196"/>
  <c r="C271" i="196"/>
  <c r="B271" i="196"/>
  <c r="F270" i="196"/>
  <c r="E270" i="196"/>
  <c r="D270" i="196"/>
  <c r="C270" i="196"/>
  <c r="B270" i="196"/>
  <c r="F269" i="196"/>
  <c r="E269" i="196"/>
  <c r="D269" i="196"/>
  <c r="C269" i="196"/>
  <c r="B269" i="196"/>
  <c r="F268" i="196"/>
  <c r="E268" i="196"/>
  <c r="D268" i="196"/>
  <c r="C268" i="196"/>
  <c r="B268" i="196"/>
  <c r="F267" i="196"/>
  <c r="E267" i="196"/>
  <c r="D267" i="196"/>
  <c r="C267" i="196"/>
  <c r="B267" i="196"/>
  <c r="F266" i="196"/>
  <c r="E266" i="196"/>
  <c r="D266" i="196"/>
  <c r="C266" i="196"/>
  <c r="B266" i="196"/>
  <c r="F265" i="196"/>
  <c r="E265" i="196"/>
  <c r="D265" i="196"/>
  <c r="C265" i="196"/>
  <c r="B265" i="196"/>
  <c r="F264" i="196"/>
  <c r="E264" i="196"/>
  <c r="D264" i="196"/>
  <c r="C264" i="196"/>
  <c r="B264" i="196"/>
  <c r="F263" i="196"/>
  <c r="E263" i="196"/>
  <c r="D263" i="196"/>
  <c r="C263" i="196"/>
  <c r="B263" i="196"/>
  <c r="F262" i="196"/>
  <c r="E262" i="196"/>
  <c r="D262" i="196"/>
  <c r="C262" i="196"/>
  <c r="B262" i="196"/>
  <c r="F261" i="196"/>
  <c r="E261" i="196"/>
  <c r="D261" i="196"/>
  <c r="C261" i="196"/>
  <c r="B261" i="196"/>
  <c r="F260" i="196"/>
  <c r="E260" i="196"/>
  <c r="D260" i="196"/>
  <c r="C260" i="196"/>
  <c r="B260" i="196"/>
  <c r="F259" i="196"/>
  <c r="E259" i="196"/>
  <c r="D259" i="196"/>
  <c r="C259" i="196"/>
  <c r="B259" i="196"/>
  <c r="F258" i="196"/>
  <c r="E258" i="196"/>
  <c r="D258" i="196"/>
  <c r="C258" i="196"/>
  <c r="B258" i="196"/>
  <c r="F257" i="196"/>
  <c r="E257" i="196"/>
  <c r="D257" i="196"/>
  <c r="C257" i="196"/>
  <c r="B257" i="196"/>
  <c r="F256" i="196"/>
  <c r="E256" i="196"/>
  <c r="D256" i="196"/>
  <c r="C256" i="196"/>
  <c r="B256" i="196"/>
  <c r="F255" i="196"/>
  <c r="E255" i="196"/>
  <c r="D255" i="196"/>
  <c r="C255" i="196"/>
  <c r="B255" i="196"/>
  <c r="F254" i="196"/>
  <c r="E254" i="196"/>
  <c r="D254" i="196"/>
  <c r="C254" i="196"/>
  <c r="B254" i="196"/>
  <c r="F253" i="196"/>
  <c r="E253" i="196"/>
  <c r="D253" i="196"/>
  <c r="C253" i="196"/>
  <c r="B253" i="196"/>
  <c r="F252" i="196"/>
  <c r="E252" i="196"/>
  <c r="D252" i="196"/>
  <c r="C252" i="196"/>
  <c r="B252" i="196"/>
  <c r="F251" i="196"/>
  <c r="E251" i="196"/>
  <c r="D251" i="196"/>
  <c r="C251" i="196"/>
  <c r="B251" i="196"/>
  <c r="F250" i="196"/>
  <c r="E250" i="196"/>
  <c r="D250" i="196"/>
  <c r="C250" i="196"/>
  <c r="B250" i="196"/>
  <c r="F249" i="196"/>
  <c r="E249" i="196"/>
  <c r="D249" i="196"/>
  <c r="C249" i="196"/>
  <c r="B249" i="196"/>
  <c r="F248" i="196"/>
  <c r="E248" i="196"/>
  <c r="D248" i="196"/>
  <c r="C248" i="196"/>
  <c r="B248" i="196"/>
  <c r="F247" i="196"/>
  <c r="E247" i="196"/>
  <c r="D247" i="196"/>
  <c r="C247" i="196"/>
  <c r="B247" i="196"/>
  <c r="F246" i="196"/>
  <c r="E246" i="196"/>
  <c r="D246" i="196"/>
  <c r="C246" i="196"/>
  <c r="B246" i="196"/>
  <c r="F245" i="196"/>
  <c r="E245" i="196"/>
  <c r="D245" i="196"/>
  <c r="C245" i="196"/>
  <c r="B245" i="196"/>
  <c r="F244" i="196"/>
  <c r="E244" i="196"/>
  <c r="D244" i="196"/>
  <c r="C244" i="196"/>
  <c r="B244" i="196"/>
  <c r="F243" i="196"/>
  <c r="E243" i="196"/>
  <c r="D243" i="196"/>
  <c r="C243" i="196"/>
  <c r="B243" i="196"/>
  <c r="F242" i="196"/>
  <c r="E242" i="196"/>
  <c r="D242" i="196"/>
  <c r="C242" i="196"/>
  <c r="B242" i="196"/>
  <c r="F241" i="196"/>
  <c r="E241" i="196"/>
  <c r="D241" i="196"/>
  <c r="C241" i="196"/>
  <c r="B241" i="196"/>
  <c r="F240" i="196"/>
  <c r="E240" i="196"/>
  <c r="D240" i="196"/>
  <c r="C240" i="196"/>
  <c r="B240" i="196"/>
  <c r="F239" i="196"/>
  <c r="E239" i="196"/>
  <c r="D239" i="196"/>
  <c r="C239" i="196"/>
  <c r="B239" i="196"/>
  <c r="F238" i="196"/>
  <c r="E238" i="196"/>
  <c r="D238" i="196"/>
  <c r="C238" i="196"/>
  <c r="B238" i="196"/>
  <c r="F237" i="196"/>
  <c r="E237" i="196"/>
  <c r="D237" i="196"/>
  <c r="C237" i="196"/>
  <c r="B237" i="196"/>
  <c r="F236" i="196"/>
  <c r="E236" i="196"/>
  <c r="D236" i="196"/>
  <c r="C236" i="196"/>
  <c r="B236" i="196"/>
  <c r="F235" i="196"/>
  <c r="E235" i="196"/>
  <c r="D235" i="196"/>
  <c r="C235" i="196"/>
  <c r="B235" i="196"/>
  <c r="F234" i="196"/>
  <c r="E234" i="196"/>
  <c r="D234" i="196"/>
  <c r="C234" i="196"/>
  <c r="B234" i="196"/>
  <c r="F233" i="196"/>
  <c r="E233" i="196"/>
  <c r="D233" i="196"/>
  <c r="C233" i="196"/>
  <c r="B233" i="196"/>
  <c r="F232" i="196"/>
  <c r="E232" i="196"/>
  <c r="D232" i="196"/>
  <c r="C232" i="196"/>
  <c r="B232" i="196"/>
  <c r="F231" i="196"/>
  <c r="E231" i="196"/>
  <c r="D231" i="196"/>
  <c r="C231" i="196"/>
  <c r="B231" i="196"/>
  <c r="F230" i="196"/>
  <c r="E230" i="196"/>
  <c r="D230" i="196"/>
  <c r="C230" i="196"/>
  <c r="B230" i="196"/>
  <c r="F229" i="196"/>
  <c r="E229" i="196"/>
  <c r="D229" i="196"/>
  <c r="C229" i="196"/>
  <c r="B229" i="196"/>
  <c r="F228" i="196"/>
  <c r="E228" i="196"/>
  <c r="D228" i="196"/>
  <c r="C228" i="196"/>
  <c r="B228" i="196"/>
  <c r="F227" i="196"/>
  <c r="E227" i="196"/>
  <c r="D227" i="196"/>
  <c r="C227" i="196"/>
  <c r="B227" i="196"/>
  <c r="F226" i="196"/>
  <c r="E226" i="196"/>
  <c r="D226" i="196"/>
  <c r="C226" i="196"/>
  <c r="B226" i="196"/>
  <c r="F225" i="196"/>
  <c r="E225" i="196"/>
  <c r="D225" i="196"/>
  <c r="C225" i="196"/>
  <c r="B225" i="196"/>
  <c r="F224" i="196"/>
  <c r="E224" i="196"/>
  <c r="D224" i="196"/>
  <c r="C224" i="196"/>
  <c r="B224" i="196"/>
  <c r="F223" i="196"/>
  <c r="E223" i="196"/>
  <c r="D223" i="196"/>
  <c r="C223" i="196"/>
  <c r="B223" i="196"/>
  <c r="F222" i="196"/>
  <c r="E222" i="196"/>
  <c r="D222" i="196"/>
  <c r="C222" i="196"/>
  <c r="B222" i="196"/>
  <c r="F221" i="196"/>
  <c r="E221" i="196"/>
  <c r="D221" i="196"/>
  <c r="C221" i="196"/>
  <c r="B221" i="196"/>
  <c r="F220" i="196"/>
  <c r="E220" i="196"/>
  <c r="D220" i="196"/>
  <c r="C220" i="196"/>
  <c r="B220" i="196"/>
  <c r="F219" i="196"/>
  <c r="E219" i="196"/>
  <c r="D219" i="196"/>
  <c r="C219" i="196"/>
  <c r="B219" i="196"/>
  <c r="F218" i="196"/>
  <c r="E218" i="196"/>
  <c r="D218" i="196"/>
  <c r="C218" i="196"/>
  <c r="B218" i="196"/>
  <c r="F217" i="196"/>
  <c r="E217" i="196"/>
  <c r="D217" i="196"/>
  <c r="C217" i="196"/>
  <c r="B217" i="196"/>
  <c r="F216" i="196"/>
  <c r="E216" i="196"/>
  <c r="D216" i="196"/>
  <c r="C216" i="196"/>
  <c r="B216" i="196"/>
  <c r="F215" i="196"/>
  <c r="E215" i="196"/>
  <c r="D215" i="196"/>
  <c r="C215" i="196"/>
  <c r="B215" i="196"/>
  <c r="F214" i="196"/>
  <c r="E214" i="196"/>
  <c r="D214" i="196"/>
  <c r="C214" i="196"/>
  <c r="B214" i="196"/>
  <c r="F213" i="196"/>
  <c r="E213" i="196"/>
  <c r="D213" i="196"/>
  <c r="C213" i="196"/>
  <c r="B213" i="196"/>
  <c r="F212" i="196"/>
  <c r="E212" i="196"/>
  <c r="D212" i="196"/>
  <c r="C212" i="196"/>
  <c r="B212" i="196"/>
  <c r="F211" i="196"/>
  <c r="E211" i="196"/>
  <c r="D211" i="196"/>
  <c r="C211" i="196"/>
  <c r="B211" i="196"/>
  <c r="F210" i="196"/>
  <c r="E210" i="196"/>
  <c r="D210" i="196"/>
  <c r="C210" i="196"/>
  <c r="B210" i="196"/>
  <c r="F209" i="196"/>
  <c r="E209" i="196"/>
  <c r="D209" i="196"/>
  <c r="C209" i="196"/>
  <c r="B209" i="196"/>
  <c r="F208" i="196"/>
  <c r="E208" i="196"/>
  <c r="D208" i="196"/>
  <c r="C208" i="196"/>
  <c r="B208" i="196"/>
  <c r="F207" i="196"/>
  <c r="E207" i="196"/>
  <c r="D207" i="196"/>
  <c r="C207" i="196"/>
  <c r="B207" i="196"/>
  <c r="F206" i="196"/>
  <c r="E206" i="196"/>
  <c r="D206" i="196"/>
  <c r="C206" i="196"/>
  <c r="B206" i="196"/>
  <c r="F205" i="196"/>
  <c r="E205" i="196"/>
  <c r="D205" i="196"/>
  <c r="C205" i="196"/>
  <c r="B205" i="196"/>
  <c r="F204" i="196"/>
  <c r="E204" i="196"/>
  <c r="D204" i="196"/>
  <c r="C204" i="196"/>
  <c r="B204" i="196"/>
  <c r="F203" i="196"/>
  <c r="E203" i="196"/>
  <c r="D203" i="196"/>
  <c r="C203" i="196"/>
  <c r="B203" i="196"/>
  <c r="F202" i="196"/>
  <c r="E202" i="196"/>
  <c r="D202" i="196"/>
  <c r="C202" i="196"/>
  <c r="B202" i="196"/>
  <c r="F201" i="196"/>
  <c r="E201" i="196"/>
  <c r="D201" i="196"/>
  <c r="C201" i="196"/>
  <c r="B201" i="196"/>
  <c r="F200" i="196"/>
  <c r="E200" i="196"/>
  <c r="D200" i="196"/>
  <c r="C200" i="196"/>
  <c r="B200" i="196"/>
  <c r="F199" i="196"/>
  <c r="E199" i="196"/>
  <c r="D199" i="196"/>
  <c r="C199" i="196"/>
  <c r="B199" i="196"/>
  <c r="F198" i="196"/>
  <c r="E198" i="196"/>
  <c r="D198" i="196"/>
  <c r="C198" i="196"/>
  <c r="B198" i="196"/>
  <c r="F197" i="196"/>
  <c r="E197" i="196"/>
  <c r="D197" i="196"/>
  <c r="C197" i="196"/>
  <c r="B197" i="196"/>
  <c r="F196" i="196"/>
  <c r="E196" i="196"/>
  <c r="D196" i="196"/>
  <c r="C196" i="196"/>
  <c r="B196" i="196"/>
  <c r="F195" i="196"/>
  <c r="E195" i="196"/>
  <c r="D195" i="196"/>
  <c r="C195" i="196"/>
  <c r="B195" i="196"/>
  <c r="F194" i="196"/>
  <c r="E194" i="196"/>
  <c r="D194" i="196"/>
  <c r="C194" i="196"/>
  <c r="B194" i="196"/>
  <c r="F193" i="196"/>
  <c r="E193" i="196"/>
  <c r="D193" i="196"/>
  <c r="C193" i="196"/>
  <c r="B193" i="196"/>
  <c r="F192" i="196"/>
  <c r="E192" i="196"/>
  <c r="D192" i="196"/>
  <c r="C192" i="196"/>
  <c r="B192" i="196"/>
  <c r="F191" i="196"/>
  <c r="E191" i="196"/>
  <c r="D191" i="196"/>
  <c r="C191" i="196"/>
  <c r="B191" i="196"/>
  <c r="F190" i="196"/>
  <c r="E190" i="196"/>
  <c r="D190" i="196"/>
  <c r="C190" i="196"/>
  <c r="B190" i="196"/>
  <c r="F189" i="196"/>
  <c r="E189" i="196"/>
  <c r="D189" i="196"/>
  <c r="C189" i="196"/>
  <c r="B189" i="196"/>
  <c r="F188" i="196"/>
  <c r="E188" i="196"/>
  <c r="D188" i="196"/>
  <c r="C188" i="196"/>
  <c r="B188" i="196"/>
  <c r="F187" i="196"/>
  <c r="E187" i="196"/>
  <c r="D187" i="196"/>
  <c r="C187" i="196"/>
  <c r="B187" i="196"/>
  <c r="F186" i="196"/>
  <c r="E186" i="196"/>
  <c r="D186" i="196"/>
  <c r="C186" i="196"/>
  <c r="B186" i="196"/>
  <c r="F185" i="196"/>
  <c r="E185" i="196"/>
  <c r="D185" i="196"/>
  <c r="C185" i="196"/>
  <c r="B185" i="196"/>
  <c r="F184" i="196"/>
  <c r="E184" i="196"/>
  <c r="D184" i="196"/>
  <c r="C184" i="196"/>
  <c r="B184" i="196"/>
  <c r="F183" i="196"/>
  <c r="E183" i="196"/>
  <c r="D183" i="196"/>
  <c r="C183" i="196"/>
  <c r="B183" i="196"/>
  <c r="F182" i="196"/>
  <c r="E182" i="196"/>
  <c r="D182" i="196"/>
  <c r="C182" i="196"/>
  <c r="B182" i="196"/>
  <c r="F181" i="196"/>
  <c r="E181" i="196"/>
  <c r="D181" i="196"/>
  <c r="C181" i="196"/>
  <c r="B181" i="196"/>
  <c r="F180" i="196"/>
  <c r="E180" i="196"/>
  <c r="D180" i="196"/>
  <c r="C180" i="196"/>
  <c r="B180" i="196"/>
  <c r="F179" i="196"/>
  <c r="E179" i="196"/>
  <c r="D179" i="196"/>
  <c r="C179" i="196"/>
  <c r="B179" i="196"/>
  <c r="F178" i="196"/>
  <c r="E178" i="196"/>
  <c r="D178" i="196"/>
  <c r="C178" i="196"/>
  <c r="B178" i="196"/>
  <c r="F177" i="196"/>
  <c r="E177" i="196"/>
  <c r="D177" i="196"/>
  <c r="C177" i="196"/>
  <c r="B177" i="196"/>
  <c r="F176" i="196"/>
  <c r="E176" i="196"/>
  <c r="D176" i="196"/>
  <c r="C176" i="196"/>
  <c r="B176" i="196"/>
  <c r="F175" i="196"/>
  <c r="E175" i="196"/>
  <c r="D175" i="196"/>
  <c r="C175" i="196"/>
  <c r="B175" i="196"/>
  <c r="F174" i="196"/>
  <c r="E174" i="196"/>
  <c r="D174" i="196"/>
  <c r="C174" i="196"/>
  <c r="B174" i="196"/>
  <c r="F173" i="196"/>
  <c r="E173" i="196"/>
  <c r="D173" i="196"/>
  <c r="C173" i="196"/>
  <c r="B173" i="196"/>
  <c r="F172" i="196"/>
  <c r="E172" i="196"/>
  <c r="D172" i="196"/>
  <c r="C172" i="196"/>
  <c r="B172" i="196"/>
  <c r="F171" i="196"/>
  <c r="E171" i="196"/>
  <c r="D171" i="196"/>
  <c r="C171" i="196"/>
  <c r="B171" i="196"/>
  <c r="F170" i="196"/>
  <c r="E170" i="196"/>
  <c r="D170" i="196"/>
  <c r="C170" i="196"/>
  <c r="B170" i="196"/>
  <c r="F169" i="196"/>
  <c r="E169" i="196"/>
  <c r="D169" i="196"/>
  <c r="C169" i="196"/>
  <c r="B169" i="196"/>
  <c r="F168" i="196"/>
  <c r="E168" i="196"/>
  <c r="D168" i="196"/>
  <c r="C168" i="196"/>
  <c r="B168" i="196"/>
  <c r="F167" i="196"/>
  <c r="E167" i="196"/>
  <c r="D167" i="196"/>
  <c r="C167" i="196"/>
  <c r="B167" i="196"/>
  <c r="F166" i="196"/>
  <c r="E166" i="196"/>
  <c r="D166" i="196"/>
  <c r="C166" i="196"/>
  <c r="B166" i="196"/>
  <c r="F165" i="196"/>
  <c r="E165" i="196"/>
  <c r="D165" i="196"/>
  <c r="C165" i="196"/>
  <c r="B165" i="196"/>
  <c r="F164" i="196"/>
  <c r="E164" i="196"/>
  <c r="D164" i="196"/>
  <c r="C164" i="196"/>
  <c r="B164" i="196"/>
  <c r="F163" i="196"/>
  <c r="E163" i="196"/>
  <c r="D163" i="196"/>
  <c r="C163" i="196"/>
  <c r="B163" i="196"/>
  <c r="F162" i="196"/>
  <c r="E162" i="196"/>
  <c r="D162" i="196"/>
  <c r="C162" i="196"/>
  <c r="B162" i="196"/>
  <c r="F161" i="196"/>
  <c r="E161" i="196"/>
  <c r="D161" i="196"/>
  <c r="C161" i="196"/>
  <c r="B161" i="196"/>
  <c r="F160" i="196"/>
  <c r="E160" i="196"/>
  <c r="D160" i="196"/>
  <c r="C160" i="196"/>
  <c r="B160" i="196"/>
  <c r="F159" i="196"/>
  <c r="E159" i="196"/>
  <c r="D159" i="196"/>
  <c r="C159" i="196"/>
  <c r="B159" i="196"/>
  <c r="F158" i="196"/>
  <c r="E158" i="196"/>
  <c r="D158" i="196"/>
  <c r="C158" i="196"/>
  <c r="B158" i="196"/>
  <c r="F157" i="196"/>
  <c r="E157" i="196"/>
  <c r="D157" i="196"/>
  <c r="C157" i="196"/>
  <c r="B157" i="196"/>
  <c r="F156" i="196"/>
  <c r="E156" i="196"/>
  <c r="D156" i="196"/>
  <c r="C156" i="196"/>
  <c r="B156" i="196"/>
  <c r="F155" i="196"/>
  <c r="E155" i="196"/>
  <c r="D155" i="196"/>
  <c r="C155" i="196"/>
  <c r="B155" i="196"/>
  <c r="F154" i="196"/>
  <c r="E154" i="196"/>
  <c r="D154" i="196"/>
  <c r="C154" i="196"/>
  <c r="B154" i="196"/>
  <c r="F153" i="196"/>
  <c r="E153" i="196"/>
  <c r="D153" i="196"/>
  <c r="C153" i="196"/>
  <c r="B153" i="196"/>
  <c r="F152" i="196"/>
  <c r="E152" i="196"/>
  <c r="D152" i="196"/>
  <c r="C152" i="196"/>
  <c r="B152" i="196"/>
  <c r="F151" i="196"/>
  <c r="E151" i="196"/>
  <c r="D151" i="196"/>
  <c r="C151" i="196"/>
  <c r="B151" i="196"/>
  <c r="F150" i="196"/>
  <c r="E150" i="196"/>
  <c r="D150" i="196"/>
  <c r="C150" i="196"/>
  <c r="B150" i="196"/>
  <c r="F149" i="196"/>
  <c r="E149" i="196"/>
  <c r="D149" i="196"/>
  <c r="C149" i="196"/>
  <c r="B149" i="196"/>
  <c r="F148" i="196"/>
  <c r="E148" i="196"/>
  <c r="D148" i="196"/>
  <c r="C148" i="196"/>
  <c r="B148" i="196"/>
  <c r="F147" i="196"/>
  <c r="E147" i="196"/>
  <c r="D147" i="196"/>
  <c r="C147" i="196"/>
  <c r="B147" i="196"/>
  <c r="F146" i="196"/>
  <c r="E146" i="196"/>
  <c r="D146" i="196"/>
  <c r="C146" i="196"/>
  <c r="B146" i="196"/>
  <c r="F145" i="196"/>
  <c r="E145" i="196"/>
  <c r="D145" i="196"/>
  <c r="C145" i="196"/>
  <c r="B145" i="196"/>
  <c r="F144" i="196"/>
  <c r="E144" i="196"/>
  <c r="D144" i="196"/>
  <c r="C144" i="196"/>
  <c r="B144" i="196"/>
  <c r="F143" i="196"/>
  <c r="E143" i="196"/>
  <c r="D143" i="196"/>
  <c r="C143" i="196"/>
  <c r="B143" i="196"/>
  <c r="F142" i="196"/>
  <c r="E142" i="196"/>
  <c r="D142" i="196"/>
  <c r="C142" i="196"/>
  <c r="B142" i="196"/>
  <c r="F141" i="196"/>
  <c r="E141" i="196"/>
  <c r="D141" i="196"/>
  <c r="C141" i="196"/>
  <c r="B141" i="196"/>
  <c r="F140" i="196"/>
  <c r="E140" i="196"/>
  <c r="D140" i="196"/>
  <c r="C140" i="196"/>
  <c r="B140" i="196"/>
  <c r="F139" i="196"/>
  <c r="E139" i="196"/>
  <c r="D139" i="196"/>
  <c r="C139" i="196"/>
  <c r="B139" i="196"/>
  <c r="F138" i="196"/>
  <c r="E138" i="196"/>
  <c r="D138" i="196"/>
  <c r="C138" i="196"/>
  <c r="B138" i="196"/>
  <c r="F137" i="196"/>
  <c r="E137" i="196"/>
  <c r="D137" i="196"/>
  <c r="C137" i="196"/>
  <c r="B137" i="196"/>
  <c r="F136" i="196"/>
  <c r="E136" i="196"/>
  <c r="D136" i="196"/>
  <c r="C136" i="196"/>
  <c r="B136" i="196"/>
  <c r="F135" i="196"/>
  <c r="E135" i="196"/>
  <c r="D135" i="196"/>
  <c r="C135" i="196"/>
  <c r="B135" i="196"/>
  <c r="F134" i="196"/>
  <c r="E134" i="196"/>
  <c r="D134" i="196"/>
  <c r="C134" i="196"/>
  <c r="B134" i="196"/>
  <c r="F133" i="196"/>
  <c r="E133" i="196"/>
  <c r="D133" i="196"/>
  <c r="C133" i="196"/>
  <c r="B133" i="196"/>
  <c r="F132" i="196"/>
  <c r="E132" i="196"/>
  <c r="D132" i="196"/>
  <c r="C132" i="196"/>
  <c r="B132" i="196"/>
  <c r="F131" i="196"/>
  <c r="E131" i="196"/>
  <c r="D131" i="196"/>
  <c r="C131" i="196"/>
  <c r="B131" i="196"/>
  <c r="F130" i="196"/>
  <c r="E130" i="196"/>
  <c r="D130" i="196"/>
  <c r="C130" i="196"/>
  <c r="B130" i="196"/>
  <c r="F129" i="196"/>
  <c r="E129" i="196"/>
  <c r="D129" i="196"/>
  <c r="C129" i="196"/>
  <c r="B129" i="196"/>
  <c r="F128" i="196"/>
  <c r="E128" i="196"/>
  <c r="D128" i="196"/>
  <c r="C128" i="196"/>
  <c r="B128" i="196"/>
  <c r="F127" i="196"/>
  <c r="E127" i="196"/>
  <c r="D127" i="196"/>
  <c r="C127" i="196"/>
  <c r="B127" i="196"/>
  <c r="F126" i="196"/>
  <c r="E126" i="196"/>
  <c r="D126" i="196"/>
  <c r="C126" i="196"/>
  <c r="B126" i="196"/>
  <c r="F125" i="196"/>
  <c r="E125" i="196"/>
  <c r="D125" i="196"/>
  <c r="C125" i="196"/>
  <c r="B125" i="196"/>
  <c r="F124" i="196"/>
  <c r="E124" i="196"/>
  <c r="D124" i="196"/>
  <c r="C124" i="196"/>
  <c r="B124" i="196"/>
  <c r="F123" i="196"/>
  <c r="E123" i="196"/>
  <c r="D123" i="196"/>
  <c r="C123" i="196"/>
  <c r="B123" i="196"/>
  <c r="F122" i="196"/>
  <c r="E122" i="196"/>
  <c r="D122" i="196"/>
  <c r="C122" i="196"/>
  <c r="B122" i="196"/>
  <c r="F121" i="196"/>
  <c r="E121" i="196"/>
  <c r="D121" i="196"/>
  <c r="C121" i="196"/>
  <c r="B121" i="196"/>
  <c r="F120" i="196"/>
  <c r="E120" i="196"/>
  <c r="D120" i="196"/>
  <c r="C120" i="196"/>
  <c r="B120" i="196"/>
  <c r="F119" i="196"/>
  <c r="E119" i="196"/>
  <c r="D119" i="196"/>
  <c r="C119" i="196"/>
  <c r="B119" i="196"/>
  <c r="F118" i="196"/>
  <c r="E118" i="196"/>
  <c r="D118" i="196"/>
  <c r="C118" i="196"/>
  <c r="B118" i="196"/>
  <c r="F117" i="196"/>
  <c r="E117" i="196"/>
  <c r="D117" i="196"/>
  <c r="C117" i="196"/>
  <c r="B117" i="196"/>
  <c r="F116" i="196"/>
  <c r="E116" i="196"/>
  <c r="D116" i="196"/>
  <c r="C116" i="196"/>
  <c r="B116" i="196"/>
  <c r="F115" i="196"/>
  <c r="E115" i="196"/>
  <c r="D115" i="196"/>
  <c r="C115" i="196"/>
  <c r="B115" i="196"/>
  <c r="F114" i="196"/>
  <c r="E114" i="196"/>
  <c r="D114" i="196"/>
  <c r="C114" i="196"/>
  <c r="B114" i="196"/>
  <c r="F113" i="196"/>
  <c r="E113" i="196"/>
  <c r="D113" i="196"/>
  <c r="C113" i="196"/>
  <c r="B113" i="196"/>
  <c r="F112" i="196"/>
  <c r="E112" i="196"/>
  <c r="D112" i="196"/>
  <c r="C112" i="196"/>
  <c r="B112" i="196"/>
  <c r="F111" i="196"/>
  <c r="E111" i="196"/>
  <c r="D111" i="196"/>
  <c r="C111" i="196"/>
  <c r="B111" i="196"/>
  <c r="F110" i="196"/>
  <c r="E110" i="196"/>
  <c r="D110" i="196"/>
  <c r="C110" i="196"/>
  <c r="B110" i="196"/>
  <c r="F109" i="196"/>
  <c r="E109" i="196"/>
  <c r="D109" i="196"/>
  <c r="C109" i="196"/>
  <c r="B109" i="196"/>
  <c r="F108" i="196"/>
  <c r="E108" i="196"/>
  <c r="D108" i="196"/>
  <c r="C108" i="196"/>
  <c r="B108" i="196"/>
  <c r="F107" i="196"/>
  <c r="E107" i="196"/>
  <c r="D107" i="196"/>
  <c r="C107" i="196"/>
  <c r="B107" i="196"/>
  <c r="F106" i="196"/>
  <c r="E106" i="196"/>
  <c r="D106" i="196"/>
  <c r="C106" i="196"/>
  <c r="B106" i="196"/>
  <c r="F105" i="196"/>
  <c r="E105" i="196"/>
  <c r="D105" i="196"/>
  <c r="C105" i="196"/>
  <c r="B105" i="196"/>
  <c r="F104" i="196"/>
  <c r="E104" i="196"/>
  <c r="D104" i="196"/>
  <c r="C104" i="196"/>
  <c r="B104" i="196"/>
  <c r="F103" i="196"/>
  <c r="E103" i="196"/>
  <c r="D103" i="196"/>
  <c r="C103" i="196"/>
  <c r="B103" i="196"/>
  <c r="F102" i="196"/>
  <c r="E102" i="196"/>
  <c r="D102" i="196"/>
  <c r="C102" i="196"/>
  <c r="B102" i="196"/>
  <c r="F101" i="196"/>
  <c r="E101" i="196"/>
  <c r="D101" i="196"/>
  <c r="C101" i="196"/>
  <c r="B101" i="196"/>
  <c r="F100" i="196"/>
  <c r="E100" i="196"/>
  <c r="D100" i="196"/>
  <c r="C100" i="196"/>
  <c r="B100" i="196"/>
  <c r="F99" i="196"/>
  <c r="E99" i="196"/>
  <c r="D99" i="196"/>
  <c r="C99" i="196"/>
  <c r="B99" i="196"/>
  <c r="F98" i="196"/>
  <c r="E98" i="196"/>
  <c r="D98" i="196"/>
  <c r="C98" i="196"/>
  <c r="B98" i="196"/>
  <c r="F97" i="196"/>
  <c r="D97" i="196"/>
  <c r="C97" i="196"/>
  <c r="E97" i="196" s="1"/>
  <c r="B97" i="196"/>
  <c r="F96" i="196"/>
  <c r="E96" i="196"/>
  <c r="D96" i="196"/>
  <c r="C96" i="196"/>
  <c r="B96" i="196"/>
  <c r="F95" i="196"/>
  <c r="E95" i="196"/>
  <c r="D95" i="196"/>
  <c r="C95" i="196"/>
  <c r="B95" i="196"/>
  <c r="F94" i="196"/>
  <c r="D94" i="196"/>
  <c r="C94" i="196"/>
  <c r="E94" i="196" s="1"/>
  <c r="B94" i="196"/>
  <c r="F93" i="196"/>
  <c r="E93" i="196"/>
  <c r="D93" i="196"/>
  <c r="C93" i="196"/>
  <c r="B93" i="196"/>
  <c r="F92" i="196"/>
  <c r="D92" i="196"/>
  <c r="C92" i="196"/>
  <c r="E92" i="196" s="1"/>
  <c r="B92" i="196"/>
  <c r="F91" i="196"/>
  <c r="D91" i="196"/>
  <c r="C91" i="196"/>
  <c r="E91" i="196" s="1"/>
  <c r="B91" i="196"/>
  <c r="F90" i="196"/>
  <c r="E90" i="196"/>
  <c r="D90" i="196"/>
  <c r="C90" i="196"/>
  <c r="B90" i="196"/>
  <c r="F89" i="196"/>
  <c r="D89" i="196"/>
  <c r="C89" i="196"/>
  <c r="E89" i="196" s="1"/>
  <c r="B89" i="196"/>
  <c r="F88" i="196"/>
  <c r="E88" i="196"/>
  <c r="D88" i="196"/>
  <c r="C88" i="196"/>
  <c r="B88" i="196"/>
  <c r="F87" i="196"/>
  <c r="E87" i="196"/>
  <c r="D87" i="196"/>
  <c r="C87" i="196"/>
  <c r="B87" i="196"/>
  <c r="F86" i="196"/>
  <c r="D86" i="196"/>
  <c r="C86" i="196"/>
  <c r="E86" i="196" s="1"/>
  <c r="B86" i="196"/>
  <c r="F85" i="196"/>
  <c r="E85" i="196"/>
  <c r="D85" i="196"/>
  <c r="C85" i="196"/>
  <c r="B85" i="196"/>
  <c r="F84" i="196"/>
  <c r="D84" i="196"/>
  <c r="C84" i="196"/>
  <c r="E84" i="196" s="1"/>
  <c r="B84" i="196"/>
  <c r="F83" i="196"/>
  <c r="D83" i="196"/>
  <c r="C83" i="196"/>
  <c r="E83" i="196" s="1"/>
  <c r="B83" i="196"/>
  <c r="F82" i="196"/>
  <c r="E82" i="196"/>
  <c r="D82" i="196"/>
  <c r="C82" i="196"/>
  <c r="B82" i="196"/>
  <c r="F81" i="196"/>
  <c r="D81" i="196"/>
  <c r="C81" i="196"/>
  <c r="E81" i="196" s="1"/>
  <c r="B81" i="196"/>
  <c r="F80" i="196"/>
  <c r="E80" i="196"/>
  <c r="D80" i="196"/>
  <c r="C80" i="196"/>
  <c r="B80" i="196"/>
  <c r="F79" i="196"/>
  <c r="E79" i="196"/>
  <c r="D79" i="196"/>
  <c r="C79" i="196"/>
  <c r="B79" i="196"/>
  <c r="F78" i="196"/>
  <c r="D78" i="196"/>
  <c r="C78" i="196"/>
  <c r="E78" i="196" s="1"/>
  <c r="B78" i="196"/>
  <c r="F77" i="196"/>
  <c r="E77" i="196"/>
  <c r="D77" i="196"/>
  <c r="C77" i="196"/>
  <c r="B77" i="196"/>
  <c r="F76" i="196"/>
  <c r="D76" i="196"/>
  <c r="C76" i="196"/>
  <c r="E76" i="196" s="1"/>
  <c r="B76" i="196"/>
  <c r="F75" i="196"/>
  <c r="D75" i="196"/>
  <c r="C75" i="196"/>
  <c r="E75" i="196" s="1"/>
  <c r="B75" i="196"/>
  <c r="F74" i="196"/>
  <c r="E74" i="196"/>
  <c r="D74" i="196"/>
  <c r="C74" i="196"/>
  <c r="B74" i="196"/>
  <c r="F73" i="196"/>
  <c r="D73" i="196"/>
  <c r="C73" i="196"/>
  <c r="E73" i="196" s="1"/>
  <c r="B73" i="196"/>
  <c r="F72" i="196"/>
  <c r="E72" i="196"/>
  <c r="D72" i="196"/>
  <c r="C72" i="196"/>
  <c r="B72" i="196"/>
  <c r="F71" i="196"/>
  <c r="E71" i="196"/>
  <c r="D71" i="196"/>
  <c r="C71" i="196"/>
  <c r="B71" i="196"/>
  <c r="F70" i="196"/>
  <c r="D70" i="196"/>
  <c r="C70" i="196"/>
  <c r="E70" i="196" s="1"/>
  <c r="B70" i="196"/>
  <c r="F69" i="196"/>
  <c r="E69" i="196"/>
  <c r="D69" i="196"/>
  <c r="C69" i="196"/>
  <c r="B69" i="196"/>
  <c r="F68" i="196"/>
  <c r="D68" i="196"/>
  <c r="C68" i="196"/>
  <c r="E68" i="196" s="1"/>
  <c r="B68" i="196"/>
  <c r="F67" i="196"/>
  <c r="D67" i="196"/>
  <c r="C67" i="196"/>
  <c r="E67" i="196" s="1"/>
  <c r="B67" i="196"/>
  <c r="F66" i="196"/>
  <c r="E66" i="196"/>
  <c r="D66" i="196"/>
  <c r="C66" i="196"/>
  <c r="B66" i="196"/>
  <c r="F65" i="196"/>
  <c r="D65" i="196"/>
  <c r="C65" i="196"/>
  <c r="E65" i="196" s="1"/>
  <c r="B65" i="196"/>
  <c r="F64" i="196"/>
  <c r="E64" i="196"/>
  <c r="D64" i="196"/>
  <c r="C64" i="196"/>
  <c r="B64" i="196"/>
  <c r="F63" i="196"/>
  <c r="E63" i="196"/>
  <c r="D63" i="196"/>
  <c r="C63" i="196"/>
  <c r="B63" i="196"/>
  <c r="F62" i="196"/>
  <c r="D62" i="196"/>
  <c r="C62" i="196"/>
  <c r="E62" i="196" s="1"/>
  <c r="B62" i="196"/>
  <c r="F61" i="196"/>
  <c r="E61" i="196"/>
  <c r="D61" i="196"/>
  <c r="C61" i="196"/>
  <c r="B61" i="196"/>
  <c r="F60" i="196"/>
  <c r="D60" i="196"/>
  <c r="C60" i="196"/>
  <c r="E60" i="196" s="1"/>
  <c r="B60" i="196"/>
  <c r="F59" i="196"/>
  <c r="D59" i="196"/>
  <c r="C59" i="196"/>
  <c r="E59" i="196" s="1"/>
  <c r="B59" i="196"/>
  <c r="F58" i="196"/>
  <c r="E58" i="196"/>
  <c r="D58" i="196"/>
  <c r="C58" i="196"/>
  <c r="B58" i="196"/>
  <c r="F57" i="196"/>
  <c r="D57" i="196"/>
  <c r="C57" i="196"/>
  <c r="E57" i="196" s="1"/>
  <c r="B57" i="196"/>
  <c r="F56" i="196"/>
  <c r="E56" i="196"/>
  <c r="D56" i="196"/>
  <c r="C56" i="196"/>
  <c r="B56" i="196"/>
  <c r="F55" i="196"/>
  <c r="E55" i="196"/>
  <c r="D55" i="196"/>
  <c r="C55" i="196"/>
  <c r="B55" i="196"/>
  <c r="F54" i="196"/>
  <c r="D54" i="196"/>
  <c r="C54" i="196"/>
  <c r="E54" i="196" s="1"/>
  <c r="B54" i="196"/>
  <c r="F53" i="196"/>
  <c r="E53" i="196"/>
  <c r="D53" i="196"/>
  <c r="C53" i="196"/>
  <c r="B53" i="196"/>
  <c r="F52" i="196"/>
  <c r="D52" i="196"/>
  <c r="C52" i="196"/>
  <c r="E52" i="196" s="1"/>
  <c r="B52" i="196"/>
  <c r="F51" i="196"/>
  <c r="E51" i="196"/>
  <c r="D51" i="196"/>
  <c r="C51" i="196"/>
  <c r="B51" i="196"/>
  <c r="F50" i="196"/>
  <c r="E50" i="196"/>
  <c r="D50" i="196"/>
  <c r="C50" i="196"/>
  <c r="B50" i="196"/>
  <c r="F49" i="196"/>
  <c r="D49" i="196"/>
  <c r="C49" i="196"/>
  <c r="E49" i="196" s="1"/>
  <c r="B49" i="196"/>
  <c r="F48" i="196"/>
  <c r="E48" i="196"/>
  <c r="D48" i="196"/>
  <c r="C48" i="196"/>
  <c r="B48" i="196"/>
  <c r="F47" i="196"/>
  <c r="E47" i="196"/>
  <c r="D47" i="196"/>
  <c r="C47" i="196"/>
  <c r="B47" i="196"/>
  <c r="F46" i="196"/>
  <c r="D46" i="196"/>
  <c r="C46" i="196"/>
  <c r="E46" i="196" s="1"/>
  <c r="B46" i="196"/>
  <c r="F45" i="196"/>
  <c r="E45" i="196"/>
  <c r="D45" i="196"/>
  <c r="C45" i="196"/>
  <c r="B45" i="196"/>
  <c r="F44" i="196"/>
  <c r="D44" i="196"/>
  <c r="C44" i="196"/>
  <c r="E44" i="196" s="1"/>
  <c r="B44" i="196"/>
  <c r="F43" i="196"/>
  <c r="E43" i="196"/>
  <c r="D43" i="196"/>
  <c r="C43" i="196"/>
  <c r="B43" i="196"/>
  <c r="F42" i="196"/>
  <c r="E42" i="196"/>
  <c r="D42" i="196"/>
  <c r="C42" i="196"/>
  <c r="B42" i="196"/>
  <c r="F41" i="196"/>
  <c r="D41" i="196"/>
  <c r="C41" i="196"/>
  <c r="E41" i="196" s="1"/>
  <c r="B41" i="196"/>
  <c r="F40" i="196"/>
  <c r="E40" i="196"/>
  <c r="D40" i="196"/>
  <c r="C40" i="196"/>
  <c r="B40" i="196"/>
  <c r="F39" i="196"/>
  <c r="E39" i="196"/>
  <c r="D39" i="196"/>
  <c r="C39" i="196"/>
  <c r="B39" i="196"/>
  <c r="F38" i="196"/>
  <c r="D38" i="196"/>
  <c r="C38" i="196"/>
  <c r="E38" i="196" s="1"/>
  <c r="B38" i="196"/>
  <c r="F37" i="196"/>
  <c r="E37" i="196"/>
  <c r="D37" i="196"/>
  <c r="C37" i="196"/>
  <c r="B37" i="196"/>
  <c r="F36" i="196"/>
  <c r="D36" i="196"/>
  <c r="C36" i="196"/>
  <c r="E36" i="196" s="1"/>
  <c r="B36" i="196"/>
  <c r="F35" i="196"/>
  <c r="E35" i="196"/>
  <c r="D35" i="196"/>
  <c r="C35" i="196"/>
  <c r="B35" i="196"/>
  <c r="F34" i="196"/>
  <c r="E34" i="196"/>
  <c r="D34" i="196"/>
  <c r="C34" i="196"/>
  <c r="B34" i="196"/>
  <c r="F33" i="196"/>
  <c r="D33" i="196"/>
  <c r="C33" i="196"/>
  <c r="E33" i="196" s="1"/>
  <c r="B33" i="196"/>
  <c r="F32" i="196"/>
  <c r="E32" i="196"/>
  <c r="D32" i="196"/>
  <c r="C32" i="196"/>
  <c r="B32" i="196"/>
  <c r="F31" i="196"/>
  <c r="E31" i="196"/>
  <c r="D31" i="196"/>
  <c r="C31" i="196"/>
  <c r="B31" i="196"/>
  <c r="F30" i="196"/>
  <c r="D30" i="196"/>
  <c r="C30" i="196"/>
  <c r="E30" i="196" s="1"/>
  <c r="B30" i="196"/>
  <c r="F29" i="196"/>
  <c r="E29" i="196"/>
  <c r="D29" i="196"/>
  <c r="C29" i="196"/>
  <c r="B29" i="196"/>
  <c r="F28" i="196"/>
  <c r="D28" i="196"/>
  <c r="C28" i="196"/>
  <c r="E28" i="196" s="1"/>
  <c r="B28" i="196"/>
  <c r="F27" i="196"/>
  <c r="E27" i="196"/>
  <c r="D27" i="196"/>
  <c r="C27" i="196"/>
  <c r="B27" i="196"/>
  <c r="F26" i="196"/>
  <c r="E26" i="196"/>
  <c r="D26" i="196"/>
  <c r="C26" i="196"/>
  <c r="B26" i="196"/>
  <c r="F25" i="196"/>
  <c r="D25" i="196"/>
  <c r="C25" i="196"/>
  <c r="E25" i="196" s="1"/>
  <c r="B25" i="196"/>
  <c r="F24" i="196"/>
  <c r="E24" i="196"/>
  <c r="D24" i="196"/>
  <c r="C24" i="196"/>
  <c r="B24" i="196"/>
  <c r="F23" i="196"/>
  <c r="E23" i="196"/>
  <c r="D23" i="196"/>
  <c r="C23" i="196"/>
  <c r="B23" i="196"/>
  <c r="F22" i="196"/>
  <c r="D22" i="196"/>
  <c r="C22" i="196"/>
  <c r="E22" i="196" s="1"/>
  <c r="B22" i="196"/>
  <c r="F21" i="196"/>
  <c r="E21" i="196"/>
  <c r="D21" i="196"/>
  <c r="C21" i="196"/>
  <c r="B21" i="196"/>
  <c r="F20" i="196"/>
  <c r="D20" i="196"/>
  <c r="C20" i="196"/>
  <c r="E20" i="196" s="1"/>
  <c r="B20" i="196"/>
  <c r="F19" i="196"/>
  <c r="E19" i="196"/>
  <c r="D19" i="196"/>
  <c r="C19" i="196"/>
  <c r="B19" i="196"/>
  <c r="F18" i="196"/>
  <c r="E18" i="196"/>
  <c r="D18" i="196"/>
  <c r="C18" i="196"/>
  <c r="B18" i="196"/>
  <c r="F17" i="196"/>
  <c r="D17" i="196"/>
  <c r="C17" i="196"/>
  <c r="E17" i="196" s="1"/>
  <c r="B17" i="196"/>
  <c r="F16" i="196"/>
  <c r="E16" i="196"/>
  <c r="D16" i="196"/>
  <c r="C16" i="196"/>
  <c r="B16" i="196"/>
  <c r="F15" i="196"/>
  <c r="E15" i="196"/>
  <c r="D15" i="196"/>
  <c r="C15" i="196"/>
  <c r="B15" i="196"/>
  <c r="F14" i="196"/>
  <c r="D14" i="196"/>
  <c r="C14" i="196"/>
  <c r="E14" i="196" s="1"/>
  <c r="B14" i="196"/>
  <c r="F13" i="196"/>
  <c r="E13" i="196"/>
  <c r="D13" i="196"/>
  <c r="C13" i="196"/>
  <c r="B13" i="196"/>
  <c r="F12" i="196"/>
  <c r="D12" i="196"/>
  <c r="C12" i="196"/>
  <c r="E12" i="196" s="1"/>
  <c r="B12" i="196"/>
  <c r="F11" i="196"/>
  <c r="D11" i="196"/>
  <c r="C11" i="196"/>
  <c r="E11" i="196" s="1"/>
  <c r="B11" i="196"/>
  <c r="F10" i="196"/>
  <c r="O7" i="196" s="1"/>
  <c r="E10" i="196"/>
  <c r="D10" i="196"/>
  <c r="C10" i="196"/>
  <c r="B10" i="196"/>
  <c r="F9" i="196"/>
  <c r="D9" i="196"/>
  <c r="C9" i="196"/>
  <c r="N6" i="196" s="1"/>
  <c r="B9" i="196"/>
  <c r="F8" i="196"/>
  <c r="D8" i="196"/>
  <c r="C8" i="196"/>
  <c r="E8" i="196" s="1"/>
  <c r="B8" i="196"/>
  <c r="F7" i="196"/>
  <c r="E7" i="196"/>
  <c r="D7" i="196"/>
  <c r="C7" i="196"/>
  <c r="B7" i="196"/>
  <c r="F6" i="196"/>
  <c r="N7" i="196" s="1"/>
  <c r="E6" i="196"/>
  <c r="D6" i="196"/>
  <c r="C6" i="196"/>
  <c r="B6" i="196"/>
  <c r="F5" i="196"/>
  <c r="E5" i="196"/>
  <c r="D5" i="196"/>
  <c r="C5" i="196"/>
  <c r="B5" i="196"/>
  <c r="F353" i="195"/>
  <c r="E353" i="195"/>
  <c r="D353" i="195"/>
  <c r="C353" i="195"/>
  <c r="B353" i="195"/>
  <c r="F352" i="195"/>
  <c r="E352" i="195"/>
  <c r="D352" i="195"/>
  <c r="C352" i="195"/>
  <c r="B352" i="195"/>
  <c r="F351" i="195"/>
  <c r="E351" i="195"/>
  <c r="D351" i="195"/>
  <c r="C351" i="195"/>
  <c r="B351" i="195"/>
  <c r="F350" i="195"/>
  <c r="E350" i="195"/>
  <c r="D350" i="195"/>
  <c r="C350" i="195"/>
  <c r="B350" i="195"/>
  <c r="F349" i="195"/>
  <c r="E349" i="195"/>
  <c r="D349" i="195"/>
  <c r="C349" i="195"/>
  <c r="B349" i="195"/>
  <c r="F348" i="195"/>
  <c r="E348" i="195"/>
  <c r="D348" i="195"/>
  <c r="C348" i="195"/>
  <c r="B348" i="195"/>
  <c r="F347" i="195"/>
  <c r="E347" i="195"/>
  <c r="D347" i="195"/>
  <c r="C347" i="195"/>
  <c r="B347" i="195"/>
  <c r="F346" i="195"/>
  <c r="E346" i="195"/>
  <c r="D346" i="195"/>
  <c r="C346" i="195"/>
  <c r="B346" i="195"/>
  <c r="F345" i="195"/>
  <c r="E345" i="195"/>
  <c r="D345" i="195"/>
  <c r="C345" i="195"/>
  <c r="B345" i="195"/>
  <c r="F344" i="195"/>
  <c r="E344" i="195"/>
  <c r="D344" i="195"/>
  <c r="C344" i="195"/>
  <c r="B344" i="195"/>
  <c r="F343" i="195"/>
  <c r="E343" i="195"/>
  <c r="D343" i="195"/>
  <c r="C343" i="195"/>
  <c r="B343" i="195"/>
  <c r="F342" i="195"/>
  <c r="E342" i="195"/>
  <c r="D342" i="195"/>
  <c r="C342" i="195"/>
  <c r="B342" i="195"/>
  <c r="F341" i="195"/>
  <c r="E341" i="195"/>
  <c r="D341" i="195"/>
  <c r="C341" i="195"/>
  <c r="B341" i="195"/>
  <c r="F340" i="195"/>
  <c r="E340" i="195"/>
  <c r="D340" i="195"/>
  <c r="C340" i="195"/>
  <c r="B340" i="195"/>
  <c r="F339" i="195"/>
  <c r="E339" i="195"/>
  <c r="D339" i="195"/>
  <c r="C339" i="195"/>
  <c r="B339" i="195"/>
  <c r="F338" i="195"/>
  <c r="E338" i="195"/>
  <c r="D338" i="195"/>
  <c r="C338" i="195"/>
  <c r="B338" i="195"/>
  <c r="F337" i="195"/>
  <c r="E337" i="195"/>
  <c r="D337" i="195"/>
  <c r="C337" i="195"/>
  <c r="B337" i="195"/>
  <c r="F336" i="195"/>
  <c r="E336" i="195"/>
  <c r="D336" i="195"/>
  <c r="C336" i="195"/>
  <c r="B336" i="195"/>
  <c r="F335" i="195"/>
  <c r="E335" i="195"/>
  <c r="D335" i="195"/>
  <c r="C335" i="195"/>
  <c r="B335" i="195"/>
  <c r="F334" i="195"/>
  <c r="E334" i="195"/>
  <c r="D334" i="195"/>
  <c r="C334" i="195"/>
  <c r="B334" i="195"/>
  <c r="F333" i="195"/>
  <c r="E333" i="195"/>
  <c r="D333" i="195"/>
  <c r="C333" i="195"/>
  <c r="B333" i="195"/>
  <c r="F332" i="195"/>
  <c r="E332" i="195"/>
  <c r="D332" i="195"/>
  <c r="C332" i="195"/>
  <c r="B332" i="195"/>
  <c r="F331" i="195"/>
  <c r="E331" i="195"/>
  <c r="D331" i="195"/>
  <c r="C331" i="195"/>
  <c r="B331" i="195"/>
  <c r="F330" i="195"/>
  <c r="E330" i="195"/>
  <c r="D330" i="195"/>
  <c r="C330" i="195"/>
  <c r="B330" i="195"/>
  <c r="F329" i="195"/>
  <c r="E329" i="195"/>
  <c r="D329" i="195"/>
  <c r="C329" i="195"/>
  <c r="B329" i="195"/>
  <c r="F328" i="195"/>
  <c r="E328" i="195"/>
  <c r="D328" i="195"/>
  <c r="C328" i="195"/>
  <c r="B328" i="195"/>
  <c r="F327" i="195"/>
  <c r="E327" i="195"/>
  <c r="D327" i="195"/>
  <c r="C327" i="195"/>
  <c r="B327" i="195"/>
  <c r="F326" i="195"/>
  <c r="E326" i="195"/>
  <c r="D326" i="195"/>
  <c r="C326" i="195"/>
  <c r="B326" i="195"/>
  <c r="F325" i="195"/>
  <c r="E325" i="195"/>
  <c r="D325" i="195"/>
  <c r="C325" i="195"/>
  <c r="B325" i="195"/>
  <c r="F324" i="195"/>
  <c r="E324" i="195"/>
  <c r="D324" i="195"/>
  <c r="C324" i="195"/>
  <c r="B324" i="195"/>
  <c r="F323" i="195"/>
  <c r="E323" i="195"/>
  <c r="D323" i="195"/>
  <c r="C323" i="195"/>
  <c r="B323" i="195"/>
  <c r="F322" i="195"/>
  <c r="E322" i="195"/>
  <c r="D322" i="195"/>
  <c r="C322" i="195"/>
  <c r="B322" i="195"/>
  <c r="F321" i="195"/>
  <c r="E321" i="195"/>
  <c r="D321" i="195"/>
  <c r="C321" i="195"/>
  <c r="B321" i="195"/>
  <c r="F320" i="195"/>
  <c r="E320" i="195"/>
  <c r="D320" i="195"/>
  <c r="C320" i="195"/>
  <c r="B320" i="195"/>
  <c r="F319" i="195"/>
  <c r="E319" i="195"/>
  <c r="D319" i="195"/>
  <c r="C319" i="195"/>
  <c r="B319" i="195"/>
  <c r="F318" i="195"/>
  <c r="E318" i="195"/>
  <c r="D318" i="195"/>
  <c r="C318" i="195"/>
  <c r="B318" i="195"/>
  <c r="F317" i="195"/>
  <c r="E317" i="195"/>
  <c r="D317" i="195"/>
  <c r="C317" i="195"/>
  <c r="B317" i="195"/>
  <c r="F316" i="195"/>
  <c r="E316" i="195"/>
  <c r="D316" i="195"/>
  <c r="C316" i="195"/>
  <c r="B316" i="195"/>
  <c r="F315" i="195"/>
  <c r="E315" i="195"/>
  <c r="D315" i="195"/>
  <c r="C315" i="195"/>
  <c r="B315" i="195"/>
  <c r="F314" i="195"/>
  <c r="E314" i="195"/>
  <c r="D314" i="195"/>
  <c r="C314" i="195"/>
  <c r="B314" i="195"/>
  <c r="F313" i="195"/>
  <c r="E313" i="195"/>
  <c r="D313" i="195"/>
  <c r="C313" i="195"/>
  <c r="B313" i="195"/>
  <c r="F312" i="195"/>
  <c r="E312" i="195"/>
  <c r="D312" i="195"/>
  <c r="C312" i="195"/>
  <c r="B312" i="195"/>
  <c r="F311" i="195"/>
  <c r="E311" i="195"/>
  <c r="D311" i="195"/>
  <c r="C311" i="195"/>
  <c r="B311" i="195"/>
  <c r="F310" i="195"/>
  <c r="E310" i="195"/>
  <c r="D310" i="195"/>
  <c r="C310" i="195"/>
  <c r="B310" i="195"/>
  <c r="F309" i="195"/>
  <c r="E309" i="195"/>
  <c r="D309" i="195"/>
  <c r="C309" i="195"/>
  <c r="B309" i="195"/>
  <c r="F308" i="195"/>
  <c r="E308" i="195"/>
  <c r="D308" i="195"/>
  <c r="C308" i="195"/>
  <c r="B308" i="195"/>
  <c r="F307" i="195"/>
  <c r="E307" i="195"/>
  <c r="D307" i="195"/>
  <c r="C307" i="195"/>
  <c r="B307" i="195"/>
  <c r="F306" i="195"/>
  <c r="E306" i="195"/>
  <c r="D306" i="195"/>
  <c r="C306" i="195"/>
  <c r="B306" i="195"/>
  <c r="F305" i="195"/>
  <c r="E305" i="195"/>
  <c r="D305" i="195"/>
  <c r="C305" i="195"/>
  <c r="B305" i="195"/>
  <c r="F304" i="195"/>
  <c r="E304" i="195"/>
  <c r="D304" i="195"/>
  <c r="C304" i="195"/>
  <c r="B304" i="195"/>
  <c r="F303" i="195"/>
  <c r="E303" i="195"/>
  <c r="D303" i="195"/>
  <c r="C303" i="195"/>
  <c r="B303" i="195"/>
  <c r="F302" i="195"/>
  <c r="E302" i="195"/>
  <c r="D302" i="195"/>
  <c r="C302" i="195"/>
  <c r="B302" i="195"/>
  <c r="F301" i="195"/>
  <c r="E301" i="195"/>
  <c r="D301" i="195"/>
  <c r="C301" i="195"/>
  <c r="B301" i="195"/>
  <c r="F300" i="195"/>
  <c r="E300" i="195"/>
  <c r="D300" i="195"/>
  <c r="C300" i="195"/>
  <c r="B300" i="195"/>
  <c r="F299" i="195"/>
  <c r="E299" i="195"/>
  <c r="D299" i="195"/>
  <c r="C299" i="195"/>
  <c r="B299" i="195"/>
  <c r="F298" i="195"/>
  <c r="E298" i="195"/>
  <c r="D298" i="195"/>
  <c r="C298" i="195"/>
  <c r="B298" i="195"/>
  <c r="F297" i="195"/>
  <c r="E297" i="195"/>
  <c r="D297" i="195"/>
  <c r="C297" i="195"/>
  <c r="B297" i="195"/>
  <c r="F296" i="195"/>
  <c r="E296" i="195"/>
  <c r="D296" i="195"/>
  <c r="C296" i="195"/>
  <c r="B296" i="195"/>
  <c r="F295" i="195"/>
  <c r="E295" i="195"/>
  <c r="D295" i="195"/>
  <c r="C295" i="195"/>
  <c r="B295" i="195"/>
  <c r="F294" i="195"/>
  <c r="E294" i="195"/>
  <c r="D294" i="195"/>
  <c r="C294" i="195"/>
  <c r="B294" i="195"/>
  <c r="F293" i="195"/>
  <c r="E293" i="195"/>
  <c r="D293" i="195"/>
  <c r="C293" i="195"/>
  <c r="B293" i="195"/>
  <c r="F292" i="195"/>
  <c r="E292" i="195"/>
  <c r="D292" i="195"/>
  <c r="C292" i="195"/>
  <c r="B292" i="195"/>
  <c r="F291" i="195"/>
  <c r="E291" i="195"/>
  <c r="D291" i="195"/>
  <c r="C291" i="195"/>
  <c r="B291" i="195"/>
  <c r="F290" i="195"/>
  <c r="E290" i="195"/>
  <c r="D290" i="195"/>
  <c r="C290" i="195"/>
  <c r="B290" i="195"/>
  <c r="F289" i="195"/>
  <c r="E289" i="195"/>
  <c r="D289" i="195"/>
  <c r="C289" i="195"/>
  <c r="B289" i="195"/>
  <c r="F288" i="195"/>
  <c r="E288" i="195"/>
  <c r="D288" i="195"/>
  <c r="C288" i="195"/>
  <c r="B288" i="195"/>
  <c r="F287" i="195"/>
  <c r="E287" i="195"/>
  <c r="D287" i="195"/>
  <c r="C287" i="195"/>
  <c r="B287" i="195"/>
  <c r="F286" i="195"/>
  <c r="E286" i="195"/>
  <c r="D286" i="195"/>
  <c r="C286" i="195"/>
  <c r="B286" i="195"/>
  <c r="F285" i="195"/>
  <c r="E285" i="195"/>
  <c r="D285" i="195"/>
  <c r="C285" i="195"/>
  <c r="B285" i="195"/>
  <c r="F284" i="195"/>
  <c r="E284" i="195"/>
  <c r="D284" i="195"/>
  <c r="C284" i="195"/>
  <c r="B284" i="195"/>
  <c r="F283" i="195"/>
  <c r="E283" i="195"/>
  <c r="D283" i="195"/>
  <c r="C283" i="195"/>
  <c r="B283" i="195"/>
  <c r="F282" i="195"/>
  <c r="E282" i="195"/>
  <c r="D282" i="195"/>
  <c r="C282" i="195"/>
  <c r="B282" i="195"/>
  <c r="F281" i="195"/>
  <c r="E281" i="195"/>
  <c r="D281" i="195"/>
  <c r="C281" i="195"/>
  <c r="B281" i="195"/>
  <c r="F280" i="195"/>
  <c r="E280" i="195"/>
  <c r="D280" i="195"/>
  <c r="C280" i="195"/>
  <c r="B280" i="195"/>
  <c r="F279" i="195"/>
  <c r="E279" i="195"/>
  <c r="D279" i="195"/>
  <c r="C279" i="195"/>
  <c r="B279" i="195"/>
  <c r="F278" i="195"/>
  <c r="E278" i="195"/>
  <c r="D278" i="195"/>
  <c r="C278" i="195"/>
  <c r="B278" i="195"/>
  <c r="F277" i="195"/>
  <c r="E277" i="195"/>
  <c r="D277" i="195"/>
  <c r="C277" i="195"/>
  <c r="B277" i="195"/>
  <c r="F276" i="195"/>
  <c r="E276" i="195"/>
  <c r="D276" i="195"/>
  <c r="C276" i="195"/>
  <c r="B276" i="195"/>
  <c r="F275" i="195"/>
  <c r="E275" i="195"/>
  <c r="D275" i="195"/>
  <c r="C275" i="195"/>
  <c r="B275" i="195"/>
  <c r="F274" i="195"/>
  <c r="E274" i="195"/>
  <c r="D274" i="195"/>
  <c r="C274" i="195"/>
  <c r="B274" i="195"/>
  <c r="F273" i="195"/>
  <c r="E273" i="195"/>
  <c r="D273" i="195"/>
  <c r="C273" i="195"/>
  <c r="B273" i="195"/>
  <c r="F272" i="195"/>
  <c r="E272" i="195"/>
  <c r="D272" i="195"/>
  <c r="C272" i="195"/>
  <c r="B272" i="195"/>
  <c r="F271" i="195"/>
  <c r="E271" i="195"/>
  <c r="D271" i="195"/>
  <c r="C271" i="195"/>
  <c r="B271" i="195"/>
  <c r="F270" i="195"/>
  <c r="E270" i="195"/>
  <c r="D270" i="195"/>
  <c r="C270" i="195"/>
  <c r="B270" i="195"/>
  <c r="F269" i="195"/>
  <c r="E269" i="195"/>
  <c r="D269" i="195"/>
  <c r="C269" i="195"/>
  <c r="B269" i="195"/>
  <c r="F268" i="195"/>
  <c r="E268" i="195"/>
  <c r="D268" i="195"/>
  <c r="C268" i="195"/>
  <c r="B268" i="195"/>
  <c r="F267" i="195"/>
  <c r="E267" i="195"/>
  <c r="D267" i="195"/>
  <c r="C267" i="195"/>
  <c r="B267" i="195"/>
  <c r="F266" i="195"/>
  <c r="E266" i="195"/>
  <c r="D266" i="195"/>
  <c r="C266" i="195"/>
  <c r="B266" i="195"/>
  <c r="F265" i="195"/>
  <c r="E265" i="195"/>
  <c r="D265" i="195"/>
  <c r="C265" i="195"/>
  <c r="B265" i="195"/>
  <c r="F264" i="195"/>
  <c r="E264" i="195"/>
  <c r="D264" i="195"/>
  <c r="C264" i="195"/>
  <c r="B264" i="195"/>
  <c r="F263" i="195"/>
  <c r="E263" i="195"/>
  <c r="D263" i="195"/>
  <c r="C263" i="195"/>
  <c r="B263" i="195"/>
  <c r="F262" i="195"/>
  <c r="E262" i="195"/>
  <c r="D262" i="195"/>
  <c r="C262" i="195"/>
  <c r="B262" i="195"/>
  <c r="F261" i="195"/>
  <c r="E261" i="195"/>
  <c r="D261" i="195"/>
  <c r="C261" i="195"/>
  <c r="B261" i="195"/>
  <c r="F260" i="195"/>
  <c r="E260" i="195"/>
  <c r="D260" i="195"/>
  <c r="C260" i="195"/>
  <c r="B260" i="195"/>
  <c r="F259" i="195"/>
  <c r="E259" i="195"/>
  <c r="D259" i="195"/>
  <c r="C259" i="195"/>
  <c r="B259" i="195"/>
  <c r="F258" i="195"/>
  <c r="E258" i="195"/>
  <c r="D258" i="195"/>
  <c r="C258" i="195"/>
  <c r="B258" i="195"/>
  <c r="F257" i="195"/>
  <c r="E257" i="195"/>
  <c r="D257" i="195"/>
  <c r="C257" i="195"/>
  <c r="B257" i="195"/>
  <c r="F256" i="195"/>
  <c r="E256" i="195"/>
  <c r="D256" i="195"/>
  <c r="C256" i="195"/>
  <c r="B256" i="195"/>
  <c r="F255" i="195"/>
  <c r="E255" i="195"/>
  <c r="D255" i="195"/>
  <c r="C255" i="195"/>
  <c r="B255" i="195"/>
  <c r="F254" i="195"/>
  <c r="E254" i="195"/>
  <c r="D254" i="195"/>
  <c r="C254" i="195"/>
  <c r="B254" i="195"/>
  <c r="F253" i="195"/>
  <c r="E253" i="195"/>
  <c r="D253" i="195"/>
  <c r="C253" i="195"/>
  <c r="B253" i="195"/>
  <c r="F252" i="195"/>
  <c r="E252" i="195"/>
  <c r="D252" i="195"/>
  <c r="C252" i="195"/>
  <c r="B252" i="195"/>
  <c r="F251" i="195"/>
  <c r="E251" i="195"/>
  <c r="D251" i="195"/>
  <c r="C251" i="195"/>
  <c r="B251" i="195"/>
  <c r="F250" i="195"/>
  <c r="E250" i="195"/>
  <c r="D250" i="195"/>
  <c r="C250" i="195"/>
  <c r="B250" i="195"/>
  <c r="F249" i="195"/>
  <c r="E249" i="195"/>
  <c r="D249" i="195"/>
  <c r="C249" i="195"/>
  <c r="B249" i="195"/>
  <c r="F248" i="195"/>
  <c r="E248" i="195"/>
  <c r="D248" i="195"/>
  <c r="C248" i="195"/>
  <c r="B248" i="195"/>
  <c r="F247" i="195"/>
  <c r="E247" i="195"/>
  <c r="D247" i="195"/>
  <c r="C247" i="195"/>
  <c r="B247" i="195"/>
  <c r="F246" i="195"/>
  <c r="E246" i="195"/>
  <c r="D246" i="195"/>
  <c r="C246" i="195"/>
  <c r="B246" i="195"/>
  <c r="F245" i="195"/>
  <c r="E245" i="195"/>
  <c r="D245" i="195"/>
  <c r="C245" i="195"/>
  <c r="B245" i="195"/>
  <c r="F244" i="195"/>
  <c r="E244" i="195"/>
  <c r="D244" i="195"/>
  <c r="C244" i="195"/>
  <c r="B244" i="195"/>
  <c r="F243" i="195"/>
  <c r="E243" i="195"/>
  <c r="D243" i="195"/>
  <c r="C243" i="195"/>
  <c r="B243" i="195"/>
  <c r="F242" i="195"/>
  <c r="E242" i="195"/>
  <c r="D242" i="195"/>
  <c r="C242" i="195"/>
  <c r="B242" i="195"/>
  <c r="F241" i="195"/>
  <c r="E241" i="195"/>
  <c r="D241" i="195"/>
  <c r="C241" i="195"/>
  <c r="B241" i="195"/>
  <c r="F240" i="195"/>
  <c r="E240" i="195"/>
  <c r="D240" i="195"/>
  <c r="C240" i="195"/>
  <c r="B240" i="195"/>
  <c r="F239" i="195"/>
  <c r="E239" i="195"/>
  <c r="D239" i="195"/>
  <c r="C239" i="195"/>
  <c r="B239" i="195"/>
  <c r="F238" i="195"/>
  <c r="E238" i="195"/>
  <c r="D238" i="195"/>
  <c r="C238" i="195"/>
  <c r="B238" i="195"/>
  <c r="F237" i="195"/>
  <c r="E237" i="195"/>
  <c r="D237" i="195"/>
  <c r="C237" i="195"/>
  <c r="B237" i="195"/>
  <c r="F236" i="195"/>
  <c r="D236" i="195"/>
  <c r="C236" i="195"/>
  <c r="E236" i="195" s="1"/>
  <c r="B236" i="195"/>
  <c r="F235" i="195"/>
  <c r="E235" i="195"/>
  <c r="D235" i="195"/>
  <c r="C235" i="195"/>
  <c r="B235" i="195"/>
  <c r="F234" i="195"/>
  <c r="E234" i="195"/>
  <c r="D234" i="195"/>
  <c r="C234" i="195"/>
  <c r="B234" i="195"/>
  <c r="F233" i="195"/>
  <c r="D233" i="195"/>
  <c r="C233" i="195"/>
  <c r="E233" i="195" s="1"/>
  <c r="B233" i="195"/>
  <c r="F232" i="195"/>
  <c r="E232" i="195"/>
  <c r="D232" i="195"/>
  <c r="C232" i="195"/>
  <c r="B232" i="195"/>
  <c r="F231" i="195"/>
  <c r="D231" i="195"/>
  <c r="C231" i="195"/>
  <c r="E231" i="195" s="1"/>
  <c r="B231" i="195"/>
  <c r="F230" i="195"/>
  <c r="D230" i="195"/>
  <c r="C230" i="195"/>
  <c r="E230" i="195" s="1"/>
  <c r="B230" i="195"/>
  <c r="F229" i="195"/>
  <c r="E229" i="195"/>
  <c r="D229" i="195"/>
  <c r="C229" i="195"/>
  <c r="B229" i="195"/>
  <c r="F228" i="195"/>
  <c r="D228" i="195"/>
  <c r="C228" i="195"/>
  <c r="E228" i="195" s="1"/>
  <c r="B228" i="195"/>
  <c r="F227" i="195"/>
  <c r="E227" i="195"/>
  <c r="D227" i="195"/>
  <c r="C227" i="195"/>
  <c r="B227" i="195"/>
  <c r="F226" i="195"/>
  <c r="E226" i="195"/>
  <c r="D226" i="195"/>
  <c r="C226" i="195"/>
  <c r="B226" i="195"/>
  <c r="F225" i="195"/>
  <c r="D225" i="195"/>
  <c r="C225" i="195"/>
  <c r="E225" i="195" s="1"/>
  <c r="B225" i="195"/>
  <c r="F224" i="195"/>
  <c r="E224" i="195"/>
  <c r="D224" i="195"/>
  <c r="C224" i="195"/>
  <c r="B224" i="195"/>
  <c r="F223" i="195"/>
  <c r="D223" i="195"/>
  <c r="C223" i="195"/>
  <c r="E223" i="195" s="1"/>
  <c r="B223" i="195"/>
  <c r="F222" i="195"/>
  <c r="D222" i="195"/>
  <c r="C222" i="195"/>
  <c r="E222" i="195" s="1"/>
  <c r="B222" i="195"/>
  <c r="F221" i="195"/>
  <c r="E221" i="195"/>
  <c r="D221" i="195"/>
  <c r="C221" i="195"/>
  <c r="B221" i="195"/>
  <c r="F220" i="195"/>
  <c r="D220" i="195"/>
  <c r="C220" i="195"/>
  <c r="E220" i="195" s="1"/>
  <c r="B220" i="195"/>
  <c r="F219" i="195"/>
  <c r="E219" i="195"/>
  <c r="D219" i="195"/>
  <c r="C219" i="195"/>
  <c r="B219" i="195"/>
  <c r="F218" i="195"/>
  <c r="E218" i="195"/>
  <c r="D218" i="195"/>
  <c r="C218" i="195"/>
  <c r="B218" i="195"/>
  <c r="F217" i="195"/>
  <c r="D217" i="195"/>
  <c r="C217" i="195"/>
  <c r="E217" i="195" s="1"/>
  <c r="B217" i="195"/>
  <c r="F216" i="195"/>
  <c r="E216" i="195"/>
  <c r="D216" i="195"/>
  <c r="C216" i="195"/>
  <c r="B216" i="195"/>
  <c r="F215" i="195"/>
  <c r="D215" i="195"/>
  <c r="C215" i="195"/>
  <c r="E215" i="195" s="1"/>
  <c r="B215" i="195"/>
  <c r="F214" i="195"/>
  <c r="D214" i="195"/>
  <c r="C214" i="195"/>
  <c r="E214" i="195" s="1"/>
  <c r="B214" i="195"/>
  <c r="F213" i="195"/>
  <c r="E213" i="195"/>
  <c r="D213" i="195"/>
  <c r="C213" i="195"/>
  <c r="B213" i="195"/>
  <c r="F212" i="195"/>
  <c r="D212" i="195"/>
  <c r="C212" i="195"/>
  <c r="E212" i="195" s="1"/>
  <c r="B212" i="195"/>
  <c r="F211" i="195"/>
  <c r="E211" i="195"/>
  <c r="D211" i="195"/>
  <c r="C211" i="195"/>
  <c r="B211" i="195"/>
  <c r="F210" i="195"/>
  <c r="E210" i="195"/>
  <c r="D210" i="195"/>
  <c r="C210" i="195"/>
  <c r="B210" i="195"/>
  <c r="F209" i="195"/>
  <c r="D209" i="195"/>
  <c r="C209" i="195"/>
  <c r="E209" i="195" s="1"/>
  <c r="B209" i="195"/>
  <c r="F208" i="195"/>
  <c r="E208" i="195"/>
  <c r="D208" i="195"/>
  <c r="C208" i="195"/>
  <c r="B208" i="195"/>
  <c r="F207" i="195"/>
  <c r="D207" i="195"/>
  <c r="C207" i="195"/>
  <c r="E207" i="195" s="1"/>
  <c r="B207" i="195"/>
  <c r="F206" i="195"/>
  <c r="D206" i="195"/>
  <c r="C206" i="195"/>
  <c r="E206" i="195" s="1"/>
  <c r="B206" i="195"/>
  <c r="F205" i="195"/>
  <c r="E205" i="195"/>
  <c r="D205" i="195"/>
  <c r="C205" i="195"/>
  <c r="B205" i="195"/>
  <c r="F204" i="195"/>
  <c r="D204" i="195"/>
  <c r="C204" i="195"/>
  <c r="E204" i="195" s="1"/>
  <c r="B204" i="195"/>
  <c r="F203" i="195"/>
  <c r="E203" i="195"/>
  <c r="D203" i="195"/>
  <c r="C203" i="195"/>
  <c r="B203" i="195"/>
  <c r="F202" i="195"/>
  <c r="E202" i="195"/>
  <c r="D202" i="195"/>
  <c r="C202" i="195"/>
  <c r="B202" i="195"/>
  <c r="F201" i="195"/>
  <c r="D201" i="195"/>
  <c r="C201" i="195"/>
  <c r="E201" i="195" s="1"/>
  <c r="B201" i="195"/>
  <c r="F200" i="195"/>
  <c r="E200" i="195"/>
  <c r="D200" i="195"/>
  <c r="C200" i="195"/>
  <c r="B200" i="195"/>
  <c r="F199" i="195"/>
  <c r="D199" i="195"/>
  <c r="C199" i="195"/>
  <c r="E199" i="195" s="1"/>
  <c r="B199" i="195"/>
  <c r="F198" i="195"/>
  <c r="D198" i="195"/>
  <c r="C198" i="195"/>
  <c r="E198" i="195" s="1"/>
  <c r="B198" i="195"/>
  <c r="F197" i="195"/>
  <c r="E197" i="195"/>
  <c r="D197" i="195"/>
  <c r="C197" i="195"/>
  <c r="B197" i="195"/>
  <c r="F196" i="195"/>
  <c r="D196" i="195"/>
  <c r="C196" i="195"/>
  <c r="E196" i="195" s="1"/>
  <c r="B196" i="195"/>
  <c r="F195" i="195"/>
  <c r="E195" i="195"/>
  <c r="D195" i="195"/>
  <c r="C195" i="195"/>
  <c r="B195" i="195"/>
  <c r="F194" i="195"/>
  <c r="E194" i="195"/>
  <c r="D194" i="195"/>
  <c r="C194" i="195"/>
  <c r="B194" i="195"/>
  <c r="F193" i="195"/>
  <c r="D193" i="195"/>
  <c r="C193" i="195"/>
  <c r="E193" i="195" s="1"/>
  <c r="B193" i="195"/>
  <c r="F192" i="195"/>
  <c r="E192" i="195"/>
  <c r="D192" i="195"/>
  <c r="C192" i="195"/>
  <c r="B192" i="195"/>
  <c r="F191" i="195"/>
  <c r="D191" i="195"/>
  <c r="C191" i="195"/>
  <c r="E191" i="195" s="1"/>
  <c r="B191" i="195"/>
  <c r="F190" i="195"/>
  <c r="D190" i="195"/>
  <c r="C190" i="195"/>
  <c r="E190" i="195" s="1"/>
  <c r="B190" i="195"/>
  <c r="F189" i="195"/>
  <c r="E189" i="195"/>
  <c r="D189" i="195"/>
  <c r="C189" i="195"/>
  <c r="B189" i="195"/>
  <c r="F188" i="195"/>
  <c r="D188" i="195"/>
  <c r="C188" i="195"/>
  <c r="E188" i="195" s="1"/>
  <c r="B188" i="195"/>
  <c r="F187" i="195"/>
  <c r="E187" i="195"/>
  <c r="D187" i="195"/>
  <c r="C187" i="195"/>
  <c r="B187" i="195"/>
  <c r="F186" i="195"/>
  <c r="E186" i="195"/>
  <c r="D186" i="195"/>
  <c r="C186" i="195"/>
  <c r="B186" i="195"/>
  <c r="F185" i="195"/>
  <c r="D185" i="195"/>
  <c r="C185" i="195"/>
  <c r="E185" i="195" s="1"/>
  <c r="B185" i="195"/>
  <c r="F184" i="195"/>
  <c r="E184" i="195"/>
  <c r="D184" i="195"/>
  <c r="C184" i="195"/>
  <c r="B184" i="195"/>
  <c r="F183" i="195"/>
  <c r="D183" i="195"/>
  <c r="C183" i="195"/>
  <c r="E183" i="195" s="1"/>
  <c r="B183" i="195"/>
  <c r="F182" i="195"/>
  <c r="E182" i="195"/>
  <c r="D182" i="195"/>
  <c r="C182" i="195"/>
  <c r="B182" i="195"/>
  <c r="F181" i="195"/>
  <c r="E181" i="195"/>
  <c r="D181" i="195"/>
  <c r="C181" i="195"/>
  <c r="B181" i="195"/>
  <c r="F180" i="195"/>
  <c r="D180" i="195"/>
  <c r="C180" i="195"/>
  <c r="E180" i="195" s="1"/>
  <c r="B180" i="195"/>
  <c r="F179" i="195"/>
  <c r="E179" i="195"/>
  <c r="D179" i="195"/>
  <c r="C179" i="195"/>
  <c r="B179" i="195"/>
  <c r="F178" i="195"/>
  <c r="E178" i="195"/>
  <c r="D178" i="195"/>
  <c r="C178" i="195"/>
  <c r="B178" i="195"/>
  <c r="F177" i="195"/>
  <c r="D177" i="195"/>
  <c r="C177" i="195"/>
  <c r="E177" i="195" s="1"/>
  <c r="B177" i="195"/>
  <c r="F176" i="195"/>
  <c r="E176" i="195"/>
  <c r="D176" i="195"/>
  <c r="C176" i="195"/>
  <c r="B176" i="195"/>
  <c r="F175" i="195"/>
  <c r="D175" i="195"/>
  <c r="C175" i="195"/>
  <c r="E175" i="195" s="1"/>
  <c r="B175" i="195"/>
  <c r="F174" i="195"/>
  <c r="E174" i="195"/>
  <c r="D174" i="195"/>
  <c r="C174" i="195"/>
  <c r="B174" i="195"/>
  <c r="F173" i="195"/>
  <c r="E173" i="195"/>
  <c r="D173" i="195"/>
  <c r="C173" i="195"/>
  <c r="B173" i="195"/>
  <c r="F172" i="195"/>
  <c r="D172" i="195"/>
  <c r="C172" i="195"/>
  <c r="E172" i="195" s="1"/>
  <c r="B172" i="195"/>
  <c r="F171" i="195"/>
  <c r="E171" i="195"/>
  <c r="D171" i="195"/>
  <c r="C171" i="195"/>
  <c r="B171" i="195"/>
  <c r="F170" i="195"/>
  <c r="E170" i="195"/>
  <c r="D170" i="195"/>
  <c r="C170" i="195"/>
  <c r="B170" i="195"/>
  <c r="F169" i="195"/>
  <c r="D169" i="195"/>
  <c r="C169" i="195"/>
  <c r="E169" i="195" s="1"/>
  <c r="B169" i="195"/>
  <c r="F168" i="195"/>
  <c r="E168" i="195"/>
  <c r="D168" i="195"/>
  <c r="C168" i="195"/>
  <c r="B168" i="195"/>
  <c r="F167" i="195"/>
  <c r="D167" i="195"/>
  <c r="C167" i="195"/>
  <c r="E167" i="195" s="1"/>
  <c r="B167" i="195"/>
  <c r="F166" i="195"/>
  <c r="E166" i="195"/>
  <c r="D166" i="195"/>
  <c r="C166" i="195"/>
  <c r="B166" i="195"/>
  <c r="F165" i="195"/>
  <c r="E165" i="195"/>
  <c r="D165" i="195"/>
  <c r="C165" i="195"/>
  <c r="B165" i="195"/>
  <c r="F164" i="195"/>
  <c r="D164" i="195"/>
  <c r="C164" i="195"/>
  <c r="E164" i="195" s="1"/>
  <c r="B164" i="195"/>
  <c r="F163" i="195"/>
  <c r="E163" i="195"/>
  <c r="D163" i="195"/>
  <c r="C163" i="195"/>
  <c r="B163" i="195"/>
  <c r="F162" i="195"/>
  <c r="E162" i="195"/>
  <c r="D162" i="195"/>
  <c r="C162" i="195"/>
  <c r="B162" i="195"/>
  <c r="F161" i="195"/>
  <c r="D161" i="195"/>
  <c r="C161" i="195"/>
  <c r="E161" i="195" s="1"/>
  <c r="B161" i="195"/>
  <c r="F160" i="195"/>
  <c r="E160" i="195"/>
  <c r="D160" i="195"/>
  <c r="C160" i="195"/>
  <c r="B160" i="195"/>
  <c r="F159" i="195"/>
  <c r="D159" i="195"/>
  <c r="C159" i="195"/>
  <c r="E159" i="195" s="1"/>
  <c r="B159" i="195"/>
  <c r="F158" i="195"/>
  <c r="E158" i="195"/>
  <c r="D158" i="195"/>
  <c r="C158" i="195"/>
  <c r="B158" i="195"/>
  <c r="F157" i="195"/>
  <c r="E157" i="195"/>
  <c r="D157" i="195"/>
  <c r="C157" i="195"/>
  <c r="B157" i="195"/>
  <c r="F156" i="195"/>
  <c r="D156" i="195"/>
  <c r="C156" i="195"/>
  <c r="E156" i="195" s="1"/>
  <c r="B156" i="195"/>
  <c r="F155" i="195"/>
  <c r="E155" i="195"/>
  <c r="D155" i="195"/>
  <c r="C155" i="195"/>
  <c r="B155" i="195"/>
  <c r="F154" i="195"/>
  <c r="E154" i="195"/>
  <c r="D154" i="195"/>
  <c r="C154" i="195"/>
  <c r="B154" i="195"/>
  <c r="F153" i="195"/>
  <c r="D153" i="195"/>
  <c r="C153" i="195"/>
  <c r="E153" i="195" s="1"/>
  <c r="B153" i="195"/>
  <c r="F152" i="195"/>
  <c r="E152" i="195"/>
  <c r="D152" i="195"/>
  <c r="C152" i="195"/>
  <c r="B152" i="195"/>
  <c r="F151" i="195"/>
  <c r="D151" i="195"/>
  <c r="C151" i="195"/>
  <c r="E151" i="195" s="1"/>
  <c r="B151" i="195"/>
  <c r="F150" i="195"/>
  <c r="E150" i="195"/>
  <c r="D150" i="195"/>
  <c r="C150" i="195"/>
  <c r="B150" i="195"/>
  <c r="F149" i="195"/>
  <c r="E149" i="195"/>
  <c r="D149" i="195"/>
  <c r="C149" i="195"/>
  <c r="B149" i="195"/>
  <c r="F148" i="195"/>
  <c r="D148" i="195"/>
  <c r="C148" i="195"/>
  <c r="E148" i="195" s="1"/>
  <c r="B148" i="195"/>
  <c r="F147" i="195"/>
  <c r="E147" i="195"/>
  <c r="D147" i="195"/>
  <c r="C147" i="195"/>
  <c r="B147" i="195"/>
  <c r="F146" i="195"/>
  <c r="E146" i="195"/>
  <c r="D146" i="195"/>
  <c r="C146" i="195"/>
  <c r="B146" i="195"/>
  <c r="F145" i="195"/>
  <c r="D145" i="195"/>
  <c r="C145" i="195"/>
  <c r="E145" i="195" s="1"/>
  <c r="B145" i="195"/>
  <c r="F144" i="195"/>
  <c r="E144" i="195"/>
  <c r="D144" i="195"/>
  <c r="C144" i="195"/>
  <c r="B144" i="195"/>
  <c r="F143" i="195"/>
  <c r="D143" i="195"/>
  <c r="C143" i="195"/>
  <c r="E143" i="195" s="1"/>
  <c r="B143" i="195"/>
  <c r="F142" i="195"/>
  <c r="E142" i="195"/>
  <c r="D142" i="195"/>
  <c r="C142" i="195"/>
  <c r="B142" i="195"/>
  <c r="F141" i="195"/>
  <c r="E141" i="195"/>
  <c r="D141" i="195"/>
  <c r="C141" i="195"/>
  <c r="B141" i="195"/>
  <c r="F140" i="195"/>
  <c r="D140" i="195"/>
  <c r="C140" i="195"/>
  <c r="E140" i="195" s="1"/>
  <c r="B140" i="195"/>
  <c r="F139" i="195"/>
  <c r="E139" i="195"/>
  <c r="D139" i="195"/>
  <c r="C139" i="195"/>
  <c r="B139" i="195"/>
  <c r="F138" i="195"/>
  <c r="E138" i="195"/>
  <c r="D138" i="195"/>
  <c r="C138" i="195"/>
  <c r="B138" i="195"/>
  <c r="F137" i="195"/>
  <c r="D137" i="195"/>
  <c r="C137" i="195"/>
  <c r="E137" i="195" s="1"/>
  <c r="B137" i="195"/>
  <c r="F136" i="195"/>
  <c r="E136" i="195"/>
  <c r="D136" i="195"/>
  <c r="C136" i="195"/>
  <c r="B136" i="195"/>
  <c r="F135" i="195"/>
  <c r="D135" i="195"/>
  <c r="C135" i="195"/>
  <c r="E135" i="195" s="1"/>
  <c r="B135" i="195"/>
  <c r="F134" i="195"/>
  <c r="E134" i="195"/>
  <c r="D134" i="195"/>
  <c r="C134" i="195"/>
  <c r="B134" i="195"/>
  <c r="F133" i="195"/>
  <c r="E133" i="195"/>
  <c r="D133" i="195"/>
  <c r="C133" i="195"/>
  <c r="B133" i="195"/>
  <c r="F132" i="195"/>
  <c r="D132" i="195"/>
  <c r="C132" i="195"/>
  <c r="E132" i="195" s="1"/>
  <c r="B132" i="195"/>
  <c r="F131" i="195"/>
  <c r="E131" i="195"/>
  <c r="D131" i="195"/>
  <c r="C131" i="195"/>
  <c r="B131" i="195"/>
  <c r="F130" i="195"/>
  <c r="E130" i="195"/>
  <c r="D130" i="195"/>
  <c r="C130" i="195"/>
  <c r="B130" i="195"/>
  <c r="F129" i="195"/>
  <c r="D129" i="195"/>
  <c r="C129" i="195"/>
  <c r="E129" i="195" s="1"/>
  <c r="B129" i="195"/>
  <c r="F128" i="195"/>
  <c r="E128" i="195"/>
  <c r="D128" i="195"/>
  <c r="C128" i="195"/>
  <c r="B128" i="195"/>
  <c r="F127" i="195"/>
  <c r="D127" i="195"/>
  <c r="C127" i="195"/>
  <c r="E127" i="195" s="1"/>
  <c r="B127" i="195"/>
  <c r="F126" i="195"/>
  <c r="E126" i="195"/>
  <c r="D126" i="195"/>
  <c r="C126" i="195"/>
  <c r="B126" i="195"/>
  <c r="F125" i="195"/>
  <c r="E125" i="195"/>
  <c r="D125" i="195"/>
  <c r="C125" i="195"/>
  <c r="B125" i="195"/>
  <c r="F124" i="195"/>
  <c r="D124" i="195"/>
  <c r="C124" i="195"/>
  <c r="E124" i="195" s="1"/>
  <c r="B124" i="195"/>
  <c r="F123" i="195"/>
  <c r="E123" i="195"/>
  <c r="D123" i="195"/>
  <c r="C123" i="195"/>
  <c r="B123" i="195"/>
  <c r="F122" i="195"/>
  <c r="E122" i="195"/>
  <c r="D122" i="195"/>
  <c r="C122" i="195"/>
  <c r="B122" i="195"/>
  <c r="F121" i="195"/>
  <c r="D121" i="195"/>
  <c r="C121" i="195"/>
  <c r="E121" i="195" s="1"/>
  <c r="B121" i="195"/>
  <c r="F120" i="195"/>
  <c r="E120" i="195"/>
  <c r="D120" i="195"/>
  <c r="C120" i="195"/>
  <c r="B120" i="195"/>
  <c r="F119" i="195"/>
  <c r="D119" i="195"/>
  <c r="C119" i="195"/>
  <c r="E119" i="195" s="1"/>
  <c r="B119" i="195"/>
  <c r="F118" i="195"/>
  <c r="E118" i="195"/>
  <c r="D118" i="195"/>
  <c r="C118" i="195"/>
  <c r="B118" i="195"/>
  <c r="F117" i="195"/>
  <c r="E117" i="195"/>
  <c r="D117" i="195"/>
  <c r="C117" i="195"/>
  <c r="B117" i="195"/>
  <c r="F116" i="195"/>
  <c r="D116" i="195"/>
  <c r="C116" i="195"/>
  <c r="E116" i="195" s="1"/>
  <c r="B116" i="195"/>
  <c r="F115" i="195"/>
  <c r="E115" i="195"/>
  <c r="D115" i="195"/>
  <c r="C115" i="195"/>
  <c r="B115" i="195"/>
  <c r="F114" i="195"/>
  <c r="E114" i="195"/>
  <c r="D114" i="195"/>
  <c r="C114" i="195"/>
  <c r="B114" i="195"/>
  <c r="F113" i="195"/>
  <c r="D113" i="195"/>
  <c r="C113" i="195"/>
  <c r="E113" i="195" s="1"/>
  <c r="B113" i="195"/>
  <c r="F112" i="195"/>
  <c r="E112" i="195"/>
  <c r="D112" i="195"/>
  <c r="C112" i="195"/>
  <c r="B112" i="195"/>
  <c r="F111" i="195"/>
  <c r="D111" i="195"/>
  <c r="C111" i="195"/>
  <c r="E111" i="195" s="1"/>
  <c r="B111" i="195"/>
  <c r="F110" i="195"/>
  <c r="D110" i="195"/>
  <c r="C110" i="195"/>
  <c r="E110" i="195" s="1"/>
  <c r="B110" i="195"/>
  <c r="F109" i="195"/>
  <c r="E109" i="195"/>
  <c r="D109" i="195"/>
  <c r="C109" i="195"/>
  <c r="B109" i="195"/>
  <c r="F108" i="195"/>
  <c r="D108" i="195"/>
  <c r="C108" i="195"/>
  <c r="E108" i="195" s="1"/>
  <c r="B108" i="195"/>
  <c r="F107" i="195"/>
  <c r="E107" i="195"/>
  <c r="D107" i="195"/>
  <c r="C107" i="195"/>
  <c r="B107" i="195"/>
  <c r="F106" i="195"/>
  <c r="E106" i="195"/>
  <c r="D106" i="195"/>
  <c r="C106" i="195"/>
  <c r="B106" i="195"/>
  <c r="F105" i="195"/>
  <c r="D105" i="195"/>
  <c r="C105" i="195"/>
  <c r="E105" i="195" s="1"/>
  <c r="B105" i="195"/>
  <c r="F104" i="195"/>
  <c r="E104" i="195"/>
  <c r="D104" i="195"/>
  <c r="C104" i="195"/>
  <c r="B104" i="195"/>
  <c r="F103" i="195"/>
  <c r="D103" i="195"/>
  <c r="C103" i="195"/>
  <c r="E103" i="195" s="1"/>
  <c r="B103" i="195"/>
  <c r="F102" i="195"/>
  <c r="D102" i="195"/>
  <c r="C102" i="195"/>
  <c r="E102" i="195" s="1"/>
  <c r="B102" i="195"/>
  <c r="F101" i="195"/>
  <c r="E101" i="195"/>
  <c r="D101" i="195"/>
  <c r="C101" i="195"/>
  <c r="B101" i="195"/>
  <c r="F100" i="195"/>
  <c r="D100" i="195"/>
  <c r="C100" i="195"/>
  <c r="E100" i="195" s="1"/>
  <c r="B100" i="195"/>
  <c r="F99" i="195"/>
  <c r="E99" i="195"/>
  <c r="D99" i="195"/>
  <c r="C99" i="195"/>
  <c r="B99" i="195"/>
  <c r="F98" i="195"/>
  <c r="E98" i="195"/>
  <c r="D98" i="195"/>
  <c r="C98" i="195"/>
  <c r="B98" i="195"/>
  <c r="F97" i="195"/>
  <c r="D97" i="195"/>
  <c r="C97" i="195"/>
  <c r="E97" i="195" s="1"/>
  <c r="B97" i="195"/>
  <c r="F96" i="195"/>
  <c r="E96" i="195"/>
  <c r="D96" i="195"/>
  <c r="C96" i="195"/>
  <c r="B96" i="195"/>
  <c r="F95" i="195"/>
  <c r="D95" i="195"/>
  <c r="C95" i="195"/>
  <c r="E95" i="195" s="1"/>
  <c r="B95" i="195"/>
  <c r="F94" i="195"/>
  <c r="D94" i="195"/>
  <c r="C94" i="195"/>
  <c r="E94" i="195" s="1"/>
  <c r="B94" i="195"/>
  <c r="F93" i="195"/>
  <c r="E93" i="195"/>
  <c r="D93" i="195"/>
  <c r="C93" i="195"/>
  <c r="B93" i="195"/>
  <c r="F92" i="195"/>
  <c r="D92" i="195"/>
  <c r="C92" i="195"/>
  <c r="E92" i="195" s="1"/>
  <c r="B92" i="195"/>
  <c r="F91" i="195"/>
  <c r="E91" i="195"/>
  <c r="D91" i="195"/>
  <c r="C91" i="195"/>
  <c r="B91" i="195"/>
  <c r="F90" i="195"/>
  <c r="E90" i="195"/>
  <c r="D90" i="195"/>
  <c r="C90" i="195"/>
  <c r="B90" i="195"/>
  <c r="F89" i="195"/>
  <c r="D89" i="195"/>
  <c r="C89" i="195"/>
  <c r="E89" i="195" s="1"/>
  <c r="B89" i="195"/>
  <c r="F88" i="195"/>
  <c r="E88" i="195"/>
  <c r="D88" i="195"/>
  <c r="C88" i="195"/>
  <c r="B88" i="195"/>
  <c r="F87" i="195"/>
  <c r="D87" i="195"/>
  <c r="C87" i="195"/>
  <c r="E87" i="195" s="1"/>
  <c r="B87" i="195"/>
  <c r="F86" i="195"/>
  <c r="E86" i="195"/>
  <c r="D86" i="195"/>
  <c r="C86" i="195"/>
  <c r="B86" i="195"/>
  <c r="F85" i="195"/>
  <c r="E85" i="195"/>
  <c r="D85" i="195"/>
  <c r="C85" i="195"/>
  <c r="B85" i="195"/>
  <c r="F84" i="195"/>
  <c r="D84" i="195"/>
  <c r="C84" i="195"/>
  <c r="E84" i="195" s="1"/>
  <c r="B84" i="195"/>
  <c r="F83" i="195"/>
  <c r="E83" i="195"/>
  <c r="D83" i="195"/>
  <c r="C83" i="195"/>
  <c r="B83" i="195"/>
  <c r="F82" i="195"/>
  <c r="E82" i="195"/>
  <c r="D82" i="195"/>
  <c r="C82" i="195"/>
  <c r="B82" i="195"/>
  <c r="F81" i="195"/>
  <c r="D81" i="195"/>
  <c r="C81" i="195"/>
  <c r="E81" i="195" s="1"/>
  <c r="B81" i="195"/>
  <c r="F80" i="195"/>
  <c r="E80" i="195"/>
  <c r="D80" i="195"/>
  <c r="C80" i="195"/>
  <c r="B80" i="195"/>
  <c r="F79" i="195"/>
  <c r="D79" i="195"/>
  <c r="C79" i="195"/>
  <c r="E79" i="195" s="1"/>
  <c r="B79" i="195"/>
  <c r="F78" i="195"/>
  <c r="D78" i="195"/>
  <c r="C78" i="195"/>
  <c r="E78" i="195" s="1"/>
  <c r="B78" i="195"/>
  <c r="F77" i="195"/>
  <c r="E77" i="195"/>
  <c r="D77" i="195"/>
  <c r="C77" i="195"/>
  <c r="B77" i="195"/>
  <c r="F76" i="195"/>
  <c r="D76" i="195"/>
  <c r="C76" i="195"/>
  <c r="E76" i="195" s="1"/>
  <c r="B76" i="195"/>
  <c r="F75" i="195"/>
  <c r="E75" i="195"/>
  <c r="D75" i="195"/>
  <c r="C75" i="195"/>
  <c r="B75" i="195"/>
  <c r="F74" i="195"/>
  <c r="E74" i="195"/>
  <c r="D74" i="195"/>
  <c r="C74" i="195"/>
  <c r="B74" i="195"/>
  <c r="F73" i="195"/>
  <c r="D73" i="195"/>
  <c r="C73" i="195"/>
  <c r="E73" i="195" s="1"/>
  <c r="B73" i="195"/>
  <c r="F72" i="195"/>
  <c r="E72" i="195"/>
  <c r="D72" i="195"/>
  <c r="C72" i="195"/>
  <c r="B72" i="195"/>
  <c r="F71" i="195"/>
  <c r="D71" i="195"/>
  <c r="C71" i="195"/>
  <c r="E71" i="195" s="1"/>
  <c r="B71" i="195"/>
  <c r="F70" i="195"/>
  <c r="D70" i="195"/>
  <c r="C70" i="195"/>
  <c r="E70" i="195" s="1"/>
  <c r="B70" i="195"/>
  <c r="F69" i="195"/>
  <c r="E69" i="195"/>
  <c r="D69" i="195"/>
  <c r="C69" i="195"/>
  <c r="B69" i="195"/>
  <c r="F68" i="195"/>
  <c r="D68" i="195"/>
  <c r="C68" i="195"/>
  <c r="E68" i="195" s="1"/>
  <c r="B68" i="195"/>
  <c r="F67" i="195"/>
  <c r="E67" i="195"/>
  <c r="D67" i="195"/>
  <c r="C67" i="195"/>
  <c r="B67" i="195"/>
  <c r="F66" i="195"/>
  <c r="E66" i="195"/>
  <c r="D66" i="195"/>
  <c r="C66" i="195"/>
  <c r="B66" i="195"/>
  <c r="F65" i="195"/>
  <c r="D65" i="195"/>
  <c r="C65" i="195"/>
  <c r="E65" i="195" s="1"/>
  <c r="B65" i="195"/>
  <c r="F64" i="195"/>
  <c r="E64" i="195"/>
  <c r="D64" i="195"/>
  <c r="C64" i="195"/>
  <c r="B64" i="195"/>
  <c r="F63" i="195"/>
  <c r="D63" i="195"/>
  <c r="C63" i="195"/>
  <c r="E63" i="195" s="1"/>
  <c r="B63" i="195"/>
  <c r="F62" i="195"/>
  <c r="D62" i="195"/>
  <c r="C62" i="195"/>
  <c r="E62" i="195" s="1"/>
  <c r="B62" i="195"/>
  <c r="F61" i="195"/>
  <c r="E61" i="195"/>
  <c r="D61" i="195"/>
  <c r="C61" i="195"/>
  <c r="B61" i="195"/>
  <c r="F60" i="195"/>
  <c r="D60" i="195"/>
  <c r="C60" i="195"/>
  <c r="E60" i="195" s="1"/>
  <c r="B60" i="195"/>
  <c r="F59" i="195"/>
  <c r="E59" i="195"/>
  <c r="D59" i="195"/>
  <c r="C59" i="195"/>
  <c r="B59" i="195"/>
  <c r="F58" i="195"/>
  <c r="E58" i="195"/>
  <c r="D58" i="195"/>
  <c r="C58" i="195"/>
  <c r="B58" i="195"/>
  <c r="F57" i="195"/>
  <c r="D57" i="195"/>
  <c r="C57" i="195"/>
  <c r="E57" i="195" s="1"/>
  <c r="B57" i="195"/>
  <c r="F56" i="195"/>
  <c r="E56" i="195"/>
  <c r="D56" i="195"/>
  <c r="C56" i="195"/>
  <c r="B56" i="195"/>
  <c r="F55" i="195"/>
  <c r="D55" i="195"/>
  <c r="C55" i="195"/>
  <c r="E55" i="195" s="1"/>
  <c r="B55" i="195"/>
  <c r="F54" i="195"/>
  <c r="D54" i="195"/>
  <c r="C54" i="195"/>
  <c r="E54" i="195" s="1"/>
  <c r="B54" i="195"/>
  <c r="F53" i="195"/>
  <c r="E53" i="195"/>
  <c r="D53" i="195"/>
  <c r="C53" i="195"/>
  <c r="B53" i="195"/>
  <c r="F52" i="195"/>
  <c r="D52" i="195"/>
  <c r="C52" i="195"/>
  <c r="E52" i="195" s="1"/>
  <c r="B52" i="195"/>
  <c r="F51" i="195"/>
  <c r="E51" i="195"/>
  <c r="D51" i="195"/>
  <c r="C51" i="195"/>
  <c r="B51" i="195"/>
  <c r="F50" i="195"/>
  <c r="E50" i="195"/>
  <c r="D50" i="195"/>
  <c r="C50" i="195"/>
  <c r="B50" i="195"/>
  <c r="F49" i="195"/>
  <c r="D49" i="195"/>
  <c r="C49" i="195"/>
  <c r="E49" i="195" s="1"/>
  <c r="B49" i="195"/>
  <c r="F48" i="195"/>
  <c r="E48" i="195"/>
  <c r="D48" i="195"/>
  <c r="C48" i="195"/>
  <c r="B48" i="195"/>
  <c r="F47" i="195"/>
  <c r="D47" i="195"/>
  <c r="C47" i="195"/>
  <c r="E47" i="195" s="1"/>
  <c r="B47" i="195"/>
  <c r="F46" i="195"/>
  <c r="D46" i="195"/>
  <c r="C46" i="195"/>
  <c r="E46" i="195" s="1"/>
  <c r="B46" i="195"/>
  <c r="F45" i="195"/>
  <c r="E45" i="195"/>
  <c r="D45" i="195"/>
  <c r="C45" i="195"/>
  <c r="B45" i="195"/>
  <c r="F44" i="195"/>
  <c r="D44" i="195"/>
  <c r="C44" i="195"/>
  <c r="E44" i="195" s="1"/>
  <c r="B44" i="195"/>
  <c r="F43" i="195"/>
  <c r="E43" i="195"/>
  <c r="D43" i="195"/>
  <c r="C43" i="195"/>
  <c r="B43" i="195"/>
  <c r="F42" i="195"/>
  <c r="E42" i="195"/>
  <c r="D42" i="195"/>
  <c r="C42" i="195"/>
  <c r="B42" i="195"/>
  <c r="F41" i="195"/>
  <c r="E41" i="195"/>
  <c r="D41" i="195"/>
  <c r="C41" i="195"/>
  <c r="B41" i="195"/>
  <c r="F40" i="195"/>
  <c r="E40" i="195"/>
  <c r="D40" i="195"/>
  <c r="C40" i="195"/>
  <c r="B40" i="195"/>
  <c r="F39" i="195"/>
  <c r="D39" i="195"/>
  <c r="C39" i="195"/>
  <c r="E39" i="195" s="1"/>
  <c r="B39" i="195"/>
  <c r="F38" i="195"/>
  <c r="D38" i="195"/>
  <c r="C38" i="195"/>
  <c r="E38" i="195" s="1"/>
  <c r="B38" i="195"/>
  <c r="F37" i="195"/>
  <c r="E37" i="195"/>
  <c r="D37" i="195"/>
  <c r="C37" i="195"/>
  <c r="B37" i="195"/>
  <c r="F36" i="195"/>
  <c r="D36" i="195"/>
  <c r="C36" i="195"/>
  <c r="E36" i="195" s="1"/>
  <c r="B36" i="195"/>
  <c r="F35" i="195"/>
  <c r="E35" i="195"/>
  <c r="D35" i="195"/>
  <c r="C35" i="195"/>
  <c r="B35" i="195"/>
  <c r="F34" i="195"/>
  <c r="E34" i="195"/>
  <c r="D34" i="195"/>
  <c r="C34" i="195"/>
  <c r="B34" i="195"/>
  <c r="F33" i="195"/>
  <c r="E33" i="195"/>
  <c r="D33" i="195"/>
  <c r="C33" i="195"/>
  <c r="B33" i="195"/>
  <c r="F32" i="195"/>
  <c r="E32" i="195"/>
  <c r="D32" i="195"/>
  <c r="C32" i="195"/>
  <c r="B32" i="195"/>
  <c r="F31" i="195"/>
  <c r="D31" i="195"/>
  <c r="C31" i="195"/>
  <c r="E31" i="195" s="1"/>
  <c r="B31" i="195"/>
  <c r="F30" i="195"/>
  <c r="D30" i="195"/>
  <c r="C30" i="195"/>
  <c r="E30" i="195" s="1"/>
  <c r="B30" i="195"/>
  <c r="F29" i="195"/>
  <c r="E29" i="195"/>
  <c r="D29" i="195"/>
  <c r="C29" i="195"/>
  <c r="B29" i="195"/>
  <c r="F28" i="195"/>
  <c r="D28" i="195"/>
  <c r="C28" i="195"/>
  <c r="E28" i="195" s="1"/>
  <c r="B28" i="195"/>
  <c r="F27" i="195"/>
  <c r="E27" i="195"/>
  <c r="D27" i="195"/>
  <c r="C27" i="195"/>
  <c r="B27" i="195"/>
  <c r="F26" i="195"/>
  <c r="E26" i="195"/>
  <c r="D26" i="195"/>
  <c r="C26" i="195"/>
  <c r="B26" i="195"/>
  <c r="F25" i="195"/>
  <c r="E25" i="195"/>
  <c r="D25" i="195"/>
  <c r="C25" i="195"/>
  <c r="B25" i="195"/>
  <c r="F24" i="195"/>
  <c r="E24" i="195"/>
  <c r="D24" i="195"/>
  <c r="C24" i="195"/>
  <c r="B24" i="195"/>
  <c r="F23" i="195"/>
  <c r="D23" i="195"/>
  <c r="C23" i="195"/>
  <c r="E23" i="195" s="1"/>
  <c r="B23" i="195"/>
  <c r="F22" i="195"/>
  <c r="D22" i="195"/>
  <c r="C22" i="195"/>
  <c r="E22" i="195" s="1"/>
  <c r="B22" i="195"/>
  <c r="F21" i="195"/>
  <c r="E21" i="195"/>
  <c r="D21" i="195"/>
  <c r="C21" i="195"/>
  <c r="B21" i="195"/>
  <c r="F20" i="195"/>
  <c r="D20" i="195"/>
  <c r="C20" i="195"/>
  <c r="E20" i="195" s="1"/>
  <c r="B20" i="195"/>
  <c r="F19" i="195"/>
  <c r="E19" i="195"/>
  <c r="D19" i="195"/>
  <c r="C19" i="195"/>
  <c r="B19" i="195"/>
  <c r="F18" i="195"/>
  <c r="E18" i="195"/>
  <c r="D18" i="195"/>
  <c r="C18" i="195"/>
  <c r="B18" i="195"/>
  <c r="F17" i="195"/>
  <c r="D17" i="195"/>
  <c r="C17" i="195"/>
  <c r="E17" i="195" s="1"/>
  <c r="B17" i="195"/>
  <c r="F16" i="195"/>
  <c r="E16" i="195"/>
  <c r="D16" i="195"/>
  <c r="C16" i="195"/>
  <c r="B16" i="195"/>
  <c r="F15" i="195"/>
  <c r="D15" i="195"/>
  <c r="C15" i="195"/>
  <c r="E15" i="195" s="1"/>
  <c r="B15" i="195"/>
  <c r="F14" i="195"/>
  <c r="D14" i="195"/>
  <c r="C14" i="195"/>
  <c r="E14" i="195" s="1"/>
  <c r="B14" i="195"/>
  <c r="F13" i="195"/>
  <c r="E13" i="195"/>
  <c r="D13" i="195"/>
  <c r="C13" i="195"/>
  <c r="B13" i="195"/>
  <c r="F12" i="195"/>
  <c r="D12" i="195"/>
  <c r="C12" i="195"/>
  <c r="E12" i="195" s="1"/>
  <c r="B12" i="195"/>
  <c r="F11" i="195"/>
  <c r="E11" i="195"/>
  <c r="D11" i="195"/>
  <c r="C11" i="195"/>
  <c r="B11" i="195"/>
  <c r="F10" i="195"/>
  <c r="E10" i="195"/>
  <c r="D10" i="195"/>
  <c r="C10" i="195"/>
  <c r="B10" i="195"/>
  <c r="F9" i="195"/>
  <c r="E9" i="195"/>
  <c r="D9" i="195"/>
  <c r="C9" i="195"/>
  <c r="B9" i="195"/>
  <c r="F8" i="195"/>
  <c r="E8" i="195"/>
  <c r="D8" i="195"/>
  <c r="C8" i="195"/>
  <c r="B8" i="195"/>
  <c r="O7" i="195"/>
  <c r="N7" i="195"/>
  <c r="F7" i="195"/>
  <c r="E7" i="195"/>
  <c r="D7" i="195"/>
  <c r="C7" i="195"/>
  <c r="B7" i="195"/>
  <c r="N6" i="195"/>
  <c r="F6" i="195"/>
  <c r="E6" i="195"/>
  <c r="D6" i="195"/>
  <c r="C6" i="195"/>
  <c r="B6" i="195"/>
  <c r="F5" i="195"/>
  <c r="D5" i="195"/>
  <c r="C5" i="195"/>
  <c r="E5" i="195" s="1"/>
  <c r="B5" i="195"/>
  <c r="E22" i="132"/>
  <c r="D22" i="132"/>
  <c r="C22" i="132"/>
  <c r="C19" i="132" s="1"/>
  <c r="F122" i="194"/>
  <c r="E122" i="194"/>
  <c r="D122" i="194"/>
  <c r="C122" i="194"/>
  <c r="B122" i="194"/>
  <c r="F121" i="194"/>
  <c r="E121" i="194"/>
  <c r="D121" i="194"/>
  <c r="C121" i="194"/>
  <c r="B121" i="194"/>
  <c r="F120" i="194"/>
  <c r="E120" i="194"/>
  <c r="D120" i="194"/>
  <c r="C120" i="194"/>
  <c r="B120" i="194"/>
  <c r="F119" i="194"/>
  <c r="E119" i="194"/>
  <c r="D119" i="194"/>
  <c r="C119" i="194"/>
  <c r="B119" i="194"/>
  <c r="F118" i="194"/>
  <c r="E118" i="194"/>
  <c r="D118" i="194"/>
  <c r="C118" i="194"/>
  <c r="B118" i="194"/>
  <c r="F117" i="194"/>
  <c r="D117" i="194"/>
  <c r="C117" i="194"/>
  <c r="E117" i="194" s="1"/>
  <c r="B117" i="194"/>
  <c r="F116" i="194"/>
  <c r="E116" i="194"/>
  <c r="D116" i="194"/>
  <c r="C116" i="194"/>
  <c r="B116" i="194"/>
  <c r="F115" i="194"/>
  <c r="E115" i="194"/>
  <c r="D115" i="194"/>
  <c r="C115" i="194"/>
  <c r="B115" i="194"/>
  <c r="F114" i="194"/>
  <c r="D114" i="194"/>
  <c r="E114" i="194" s="1"/>
  <c r="C114" i="194"/>
  <c r="B114" i="194"/>
  <c r="F113" i="194"/>
  <c r="D113" i="194"/>
  <c r="C113" i="194"/>
  <c r="E113" i="194" s="1"/>
  <c r="B113" i="194"/>
  <c r="F112" i="194"/>
  <c r="D112" i="194"/>
  <c r="C112" i="194"/>
  <c r="E112" i="194" s="1"/>
  <c r="B112" i="194"/>
  <c r="F111" i="194"/>
  <c r="D111" i="194"/>
  <c r="C111" i="194"/>
  <c r="E111" i="194" s="1"/>
  <c r="B111" i="194"/>
  <c r="F110" i="194"/>
  <c r="D110" i="194"/>
  <c r="C110" i="194"/>
  <c r="E110" i="194" s="1"/>
  <c r="B110" i="194"/>
  <c r="F109" i="194"/>
  <c r="D109" i="194"/>
  <c r="C109" i="194"/>
  <c r="E109" i="194" s="1"/>
  <c r="B109" i="194"/>
  <c r="F108" i="194"/>
  <c r="E108" i="194"/>
  <c r="D108" i="194"/>
  <c r="C108" i="194"/>
  <c r="B108" i="194"/>
  <c r="F107" i="194"/>
  <c r="E107" i="194"/>
  <c r="D107" i="194"/>
  <c r="C107" i="194"/>
  <c r="B107" i="194"/>
  <c r="F106" i="194"/>
  <c r="D106" i="194"/>
  <c r="C106" i="194"/>
  <c r="E106" i="194" s="1"/>
  <c r="B106" i="194"/>
  <c r="F105" i="194"/>
  <c r="D105" i="194"/>
  <c r="C105" i="194"/>
  <c r="E105" i="194" s="1"/>
  <c r="B105" i="194"/>
  <c r="F104" i="194"/>
  <c r="D104" i="194"/>
  <c r="C104" i="194"/>
  <c r="E104" i="194" s="1"/>
  <c r="B104" i="194"/>
  <c r="F103" i="194"/>
  <c r="E103" i="194"/>
  <c r="D103" i="194"/>
  <c r="C103" i="194"/>
  <c r="B103" i="194"/>
  <c r="F102" i="194"/>
  <c r="D102" i="194"/>
  <c r="C102" i="194"/>
  <c r="E102" i="194" s="1"/>
  <c r="B102" i="194"/>
  <c r="F101" i="194"/>
  <c r="D101" i="194"/>
  <c r="C101" i="194"/>
  <c r="E101" i="194" s="1"/>
  <c r="B101" i="194"/>
  <c r="F100" i="194"/>
  <c r="E100" i="194"/>
  <c r="D100" i="194"/>
  <c r="C100" i="194"/>
  <c r="B100" i="194"/>
  <c r="F99" i="194"/>
  <c r="E99" i="194"/>
  <c r="D99" i="194"/>
  <c r="C99" i="194"/>
  <c r="B99" i="194"/>
  <c r="F98" i="194"/>
  <c r="E98" i="194"/>
  <c r="D98" i="194"/>
  <c r="C98" i="194"/>
  <c r="B98" i="194"/>
  <c r="F97" i="194"/>
  <c r="D97" i="194"/>
  <c r="C97" i="194"/>
  <c r="E97" i="194" s="1"/>
  <c r="B97" i="194"/>
  <c r="F96" i="194"/>
  <c r="D96" i="194"/>
  <c r="C96" i="194"/>
  <c r="E96" i="194" s="1"/>
  <c r="B96" i="194"/>
  <c r="F95" i="194"/>
  <c r="D95" i="194"/>
  <c r="C95" i="194"/>
  <c r="E95" i="194" s="1"/>
  <c r="B95" i="194"/>
  <c r="F94" i="194"/>
  <c r="D94" i="194"/>
  <c r="C94" i="194"/>
  <c r="E94" i="194" s="1"/>
  <c r="B94" i="194"/>
  <c r="F93" i="194"/>
  <c r="D93" i="194"/>
  <c r="C93" i="194"/>
  <c r="E93" i="194" s="1"/>
  <c r="B93" i="194"/>
  <c r="F92" i="194"/>
  <c r="E92" i="194"/>
  <c r="D92" i="194"/>
  <c r="C92" i="194"/>
  <c r="B92" i="194"/>
  <c r="F91" i="194"/>
  <c r="E91" i="194"/>
  <c r="D91" i="194"/>
  <c r="C91" i="194"/>
  <c r="B91" i="194"/>
  <c r="F90" i="194"/>
  <c r="E90" i="194"/>
  <c r="D90" i="194"/>
  <c r="C90" i="194"/>
  <c r="B90" i="194"/>
  <c r="F89" i="194"/>
  <c r="D89" i="194"/>
  <c r="E89" i="194" s="1"/>
  <c r="C89" i="194"/>
  <c r="B89" i="194"/>
  <c r="F88" i="194"/>
  <c r="D88" i="194"/>
  <c r="C88" i="194"/>
  <c r="E88" i="194" s="1"/>
  <c r="B88" i="194"/>
  <c r="F87" i="194"/>
  <c r="D87" i="194"/>
  <c r="C87" i="194"/>
  <c r="E87" i="194" s="1"/>
  <c r="B87" i="194"/>
  <c r="F86" i="194"/>
  <c r="D86" i="194"/>
  <c r="C86" i="194"/>
  <c r="E86" i="194" s="1"/>
  <c r="B86" i="194"/>
  <c r="F85" i="194"/>
  <c r="D85" i="194"/>
  <c r="C85" i="194"/>
  <c r="E85" i="194" s="1"/>
  <c r="B85" i="194"/>
  <c r="F84" i="194"/>
  <c r="E84" i="194"/>
  <c r="D84" i="194"/>
  <c r="C84" i="194"/>
  <c r="B84" i="194"/>
  <c r="F83" i="194"/>
  <c r="E83" i="194"/>
  <c r="D83" i="194"/>
  <c r="C83" i="194"/>
  <c r="B83" i="194"/>
  <c r="F82" i="194"/>
  <c r="E82" i="194"/>
  <c r="D82" i="194"/>
  <c r="C82" i="194"/>
  <c r="B82" i="194"/>
  <c r="F81" i="194"/>
  <c r="D81" i="194"/>
  <c r="E81" i="194" s="1"/>
  <c r="C81" i="194"/>
  <c r="B81" i="194"/>
  <c r="F80" i="194"/>
  <c r="D80" i="194"/>
  <c r="C80" i="194"/>
  <c r="E80" i="194" s="1"/>
  <c r="B80" i="194"/>
  <c r="F79" i="194"/>
  <c r="D79" i="194"/>
  <c r="C79" i="194"/>
  <c r="E79" i="194" s="1"/>
  <c r="B79" i="194"/>
  <c r="F78" i="194"/>
  <c r="D78" i="194"/>
  <c r="C78" i="194"/>
  <c r="E78" i="194" s="1"/>
  <c r="B78" i="194"/>
  <c r="F77" i="194"/>
  <c r="D77" i="194"/>
  <c r="C77" i="194"/>
  <c r="E77" i="194" s="1"/>
  <c r="B77" i="194"/>
  <c r="F76" i="194"/>
  <c r="E76" i="194"/>
  <c r="D76" i="194"/>
  <c r="C76" i="194"/>
  <c r="B76" i="194"/>
  <c r="F75" i="194"/>
  <c r="E75" i="194"/>
  <c r="D75" i="194"/>
  <c r="C75" i="194"/>
  <c r="B75" i="194"/>
  <c r="F74" i="194"/>
  <c r="E74" i="194"/>
  <c r="D74" i="194"/>
  <c r="C74" i="194"/>
  <c r="B74" i="194"/>
  <c r="F73" i="194"/>
  <c r="D73" i="194"/>
  <c r="C73" i="194"/>
  <c r="E73" i="194" s="1"/>
  <c r="B73" i="194"/>
  <c r="F72" i="194"/>
  <c r="D72" i="194"/>
  <c r="C72" i="194"/>
  <c r="E72" i="194" s="1"/>
  <c r="B72" i="194"/>
  <c r="F71" i="194"/>
  <c r="D71" i="194"/>
  <c r="C71" i="194"/>
  <c r="E71" i="194" s="1"/>
  <c r="B71" i="194"/>
  <c r="F70" i="194"/>
  <c r="D70" i="194"/>
  <c r="C70" i="194"/>
  <c r="E70" i="194" s="1"/>
  <c r="B70" i="194"/>
  <c r="F69" i="194"/>
  <c r="D69" i="194"/>
  <c r="C69" i="194"/>
  <c r="E69" i="194" s="1"/>
  <c r="B69" i="194"/>
  <c r="F68" i="194"/>
  <c r="E68" i="194"/>
  <c r="D68" i="194"/>
  <c r="C68" i="194"/>
  <c r="B68" i="194"/>
  <c r="F67" i="194"/>
  <c r="E67" i="194"/>
  <c r="D67" i="194"/>
  <c r="C67" i="194"/>
  <c r="B67" i="194"/>
  <c r="F66" i="194"/>
  <c r="E66" i="194"/>
  <c r="D66" i="194"/>
  <c r="C66" i="194"/>
  <c r="B66" i="194"/>
  <c r="F65" i="194"/>
  <c r="D65" i="194"/>
  <c r="E65" i="194" s="1"/>
  <c r="C65" i="194"/>
  <c r="B65" i="194"/>
  <c r="F64" i="194"/>
  <c r="D64" i="194"/>
  <c r="E64" i="194" s="1"/>
  <c r="C64" i="194"/>
  <c r="B64" i="194"/>
  <c r="F63" i="194"/>
  <c r="D63" i="194"/>
  <c r="C63" i="194"/>
  <c r="E63" i="194" s="1"/>
  <c r="B63" i="194"/>
  <c r="F62" i="194"/>
  <c r="D62" i="194"/>
  <c r="C62" i="194"/>
  <c r="E62" i="194" s="1"/>
  <c r="B62" i="194"/>
  <c r="F61" i="194"/>
  <c r="D61" i="194"/>
  <c r="C61" i="194"/>
  <c r="E61" i="194" s="1"/>
  <c r="B61" i="194"/>
  <c r="F60" i="194"/>
  <c r="E60" i="194"/>
  <c r="D60" i="194"/>
  <c r="C60" i="194"/>
  <c r="B60" i="194"/>
  <c r="F59" i="194"/>
  <c r="E59" i="194"/>
  <c r="D59" i="194"/>
  <c r="C59" i="194"/>
  <c r="B59" i="194"/>
  <c r="F58" i="194"/>
  <c r="D58" i="194"/>
  <c r="C58" i="194"/>
  <c r="E58" i="194" s="1"/>
  <c r="B58" i="194"/>
  <c r="F57" i="194"/>
  <c r="D57" i="194"/>
  <c r="C57" i="194"/>
  <c r="E57" i="194" s="1"/>
  <c r="B57" i="194"/>
  <c r="F56" i="194"/>
  <c r="D56" i="194"/>
  <c r="C56" i="194"/>
  <c r="E56" i="194" s="1"/>
  <c r="B56" i="194"/>
  <c r="F55" i="194"/>
  <c r="D55" i="194"/>
  <c r="C55" i="194"/>
  <c r="E55" i="194" s="1"/>
  <c r="B55" i="194"/>
  <c r="F54" i="194"/>
  <c r="D54" i="194"/>
  <c r="C54" i="194"/>
  <c r="E54" i="194" s="1"/>
  <c r="B54" i="194"/>
  <c r="F53" i="194"/>
  <c r="D53" i="194"/>
  <c r="C53" i="194"/>
  <c r="E53" i="194" s="1"/>
  <c r="B53" i="194"/>
  <c r="F52" i="194"/>
  <c r="E52" i="194"/>
  <c r="D52" i="194"/>
  <c r="C52" i="194"/>
  <c r="B52" i="194"/>
  <c r="F51" i="194"/>
  <c r="E51" i="194"/>
  <c r="D51" i="194"/>
  <c r="C51" i="194"/>
  <c r="B51" i="194"/>
  <c r="F50" i="194"/>
  <c r="E50" i="194"/>
  <c r="D50" i="194"/>
  <c r="C50" i="194"/>
  <c r="B50" i="194"/>
  <c r="F49" i="194"/>
  <c r="D49" i="194"/>
  <c r="C49" i="194"/>
  <c r="E49" i="194" s="1"/>
  <c r="B49" i="194"/>
  <c r="F48" i="194"/>
  <c r="D48" i="194"/>
  <c r="C48" i="194"/>
  <c r="E48" i="194" s="1"/>
  <c r="B48" i="194"/>
  <c r="F47" i="194"/>
  <c r="E47" i="194"/>
  <c r="D47" i="194"/>
  <c r="C47" i="194"/>
  <c r="B47" i="194"/>
  <c r="F46" i="194"/>
  <c r="D46" i="194"/>
  <c r="C46" i="194"/>
  <c r="E46" i="194" s="1"/>
  <c r="B46" i="194"/>
  <c r="F45" i="194"/>
  <c r="D45" i="194"/>
  <c r="C45" i="194"/>
  <c r="E45" i="194" s="1"/>
  <c r="B45" i="194"/>
  <c r="F44" i="194"/>
  <c r="E44" i="194"/>
  <c r="D44" i="194"/>
  <c r="C44" i="194"/>
  <c r="B44" i="194"/>
  <c r="F43" i="194"/>
  <c r="E43" i="194"/>
  <c r="D43" i="194"/>
  <c r="C43" i="194"/>
  <c r="B43" i="194"/>
  <c r="F42" i="194"/>
  <c r="E42" i="194"/>
  <c r="D42" i="194"/>
  <c r="C42" i="194"/>
  <c r="B42" i="194"/>
  <c r="F41" i="194"/>
  <c r="D41" i="194"/>
  <c r="C41" i="194"/>
  <c r="E41" i="194" s="1"/>
  <c r="B41" i="194"/>
  <c r="F40" i="194"/>
  <c r="D40" i="194"/>
  <c r="C40" i="194"/>
  <c r="E40" i="194" s="1"/>
  <c r="B40" i="194"/>
  <c r="F39" i="194"/>
  <c r="D39" i="194"/>
  <c r="C39" i="194"/>
  <c r="E39" i="194" s="1"/>
  <c r="B39" i="194"/>
  <c r="F38" i="194"/>
  <c r="D38" i="194"/>
  <c r="C38" i="194"/>
  <c r="E38" i="194" s="1"/>
  <c r="B38" i="194"/>
  <c r="F37" i="194"/>
  <c r="D37" i="194"/>
  <c r="C37" i="194"/>
  <c r="E37" i="194" s="1"/>
  <c r="B37" i="194"/>
  <c r="F36" i="194"/>
  <c r="E36" i="194"/>
  <c r="D36" i="194"/>
  <c r="C36" i="194"/>
  <c r="B36" i="194"/>
  <c r="F35" i="194"/>
  <c r="E35" i="194"/>
  <c r="D35" i="194"/>
  <c r="C35" i="194"/>
  <c r="B35" i="194"/>
  <c r="F34" i="194"/>
  <c r="E34" i="194"/>
  <c r="D34" i="194"/>
  <c r="C34" i="194"/>
  <c r="B34" i="194"/>
  <c r="F33" i="194"/>
  <c r="D33" i="194"/>
  <c r="C33" i="194"/>
  <c r="E33" i="194" s="1"/>
  <c r="B33" i="194"/>
  <c r="F32" i="194"/>
  <c r="D32" i="194"/>
  <c r="E32" i="194" s="1"/>
  <c r="C32" i="194"/>
  <c r="B32" i="194"/>
  <c r="F31" i="194"/>
  <c r="D31" i="194"/>
  <c r="C31" i="194"/>
  <c r="E31" i="194" s="1"/>
  <c r="B31" i="194"/>
  <c r="F30" i="194"/>
  <c r="D30" i="194"/>
  <c r="C30" i="194"/>
  <c r="E30" i="194" s="1"/>
  <c r="B30" i="194"/>
  <c r="F29" i="194"/>
  <c r="D29" i="194"/>
  <c r="C29" i="194"/>
  <c r="E29" i="194" s="1"/>
  <c r="B29" i="194"/>
  <c r="F28" i="194"/>
  <c r="E28" i="194"/>
  <c r="D28" i="194"/>
  <c r="C28" i="194"/>
  <c r="B28" i="194"/>
  <c r="F27" i="194"/>
  <c r="E27" i="194"/>
  <c r="D27" i="194"/>
  <c r="C27" i="194"/>
  <c r="B27" i="194"/>
  <c r="F26" i="194"/>
  <c r="D26" i="194"/>
  <c r="C26" i="194"/>
  <c r="E26" i="194" s="1"/>
  <c r="B26" i="194"/>
  <c r="F25" i="194"/>
  <c r="D25" i="194"/>
  <c r="E25" i="194" s="1"/>
  <c r="C25" i="194"/>
  <c r="B25" i="194"/>
  <c r="F24" i="194"/>
  <c r="D24" i="194"/>
  <c r="C24" i="194"/>
  <c r="E24" i="194" s="1"/>
  <c r="B24" i="194"/>
  <c r="F23" i="194"/>
  <c r="D23" i="194"/>
  <c r="C23" i="194"/>
  <c r="E23" i="194" s="1"/>
  <c r="B23" i="194"/>
  <c r="F22" i="194"/>
  <c r="D22" i="194"/>
  <c r="C22" i="194"/>
  <c r="E22" i="194" s="1"/>
  <c r="B22" i="194"/>
  <c r="F21" i="194"/>
  <c r="D21" i="194"/>
  <c r="C21" i="194"/>
  <c r="E21" i="194" s="1"/>
  <c r="B21" i="194"/>
  <c r="F20" i="194"/>
  <c r="E20" i="194"/>
  <c r="D20" i="194"/>
  <c r="C20" i="194"/>
  <c r="B20" i="194"/>
  <c r="F19" i="194"/>
  <c r="E19" i="194"/>
  <c r="D19" i="194"/>
  <c r="C19" i="194"/>
  <c r="B19" i="194"/>
  <c r="F18" i="194"/>
  <c r="D18" i="194"/>
  <c r="C18" i="194"/>
  <c r="E18" i="194" s="1"/>
  <c r="B18" i="194"/>
  <c r="F17" i="194"/>
  <c r="D17" i="194"/>
  <c r="C17" i="194"/>
  <c r="E17" i="194" s="1"/>
  <c r="B17" i="194"/>
  <c r="F16" i="194"/>
  <c r="D16" i="194"/>
  <c r="C16" i="194"/>
  <c r="E16" i="194" s="1"/>
  <c r="B16" i="194"/>
  <c r="F15" i="194"/>
  <c r="D15" i="194"/>
  <c r="C15" i="194"/>
  <c r="E15" i="194" s="1"/>
  <c r="B15" i="194"/>
  <c r="F14" i="194"/>
  <c r="D14" i="194"/>
  <c r="C14" i="194"/>
  <c r="E14" i="194" s="1"/>
  <c r="B14" i="194"/>
  <c r="F13" i="194"/>
  <c r="D13" i="194"/>
  <c r="C13" i="194"/>
  <c r="E13" i="194" s="1"/>
  <c r="B13" i="194"/>
  <c r="F12" i="194"/>
  <c r="E12" i="194"/>
  <c r="D12" i="194"/>
  <c r="C12" i="194"/>
  <c r="B12" i="194"/>
  <c r="F11" i="194"/>
  <c r="E11" i="194"/>
  <c r="D11" i="194"/>
  <c r="C11" i="194"/>
  <c r="B11" i="194"/>
  <c r="F10" i="194"/>
  <c r="E10" i="194"/>
  <c r="D10" i="194"/>
  <c r="C10" i="194"/>
  <c r="B10" i="194"/>
  <c r="F9" i="194"/>
  <c r="D9" i="194"/>
  <c r="C9" i="194"/>
  <c r="E9" i="194" s="1"/>
  <c r="B9" i="194"/>
  <c r="F8" i="194"/>
  <c r="D8" i="194"/>
  <c r="C8" i="194"/>
  <c r="E8" i="194" s="1"/>
  <c r="B8" i="194"/>
  <c r="O7" i="194"/>
  <c r="N7" i="194"/>
  <c r="F7" i="194"/>
  <c r="E7" i="194"/>
  <c r="D7" i="194"/>
  <c r="C7" i="194"/>
  <c r="B7" i="194"/>
  <c r="N6" i="194"/>
  <c r="F6" i="194"/>
  <c r="D6" i="194"/>
  <c r="E6" i="194" s="1"/>
  <c r="C6" i="194"/>
  <c r="B6" i="194"/>
  <c r="F5" i="194"/>
  <c r="D5" i="194"/>
  <c r="C5" i="194"/>
  <c r="E5" i="194" s="1"/>
  <c r="B5" i="194"/>
  <c r="D21" i="132"/>
  <c r="C21" i="132"/>
  <c r="D20" i="132"/>
  <c r="C20" i="132"/>
  <c r="D31" i="132" l="1"/>
  <c r="O6" i="200"/>
  <c r="O8" i="200" s="1"/>
  <c r="N7" i="201"/>
  <c r="N8" i="201" s="1"/>
  <c r="N7" i="200"/>
  <c r="E27" i="132"/>
  <c r="E24" i="132" s="1"/>
  <c r="E26" i="132"/>
  <c r="O6" i="195"/>
  <c r="O8" i="195" s="1"/>
  <c r="N8" i="195" s="1"/>
  <c r="E130" i="197"/>
  <c r="E146" i="197"/>
  <c r="E162" i="197"/>
  <c r="E202" i="197"/>
  <c r="E266" i="197"/>
  <c r="E5" i="198"/>
  <c r="N6" i="198"/>
  <c r="O6" i="199"/>
  <c r="O8" i="199" s="1"/>
  <c r="E9" i="196"/>
  <c r="O6" i="196" s="1"/>
  <c r="O8" i="196" s="1"/>
  <c r="N8" i="196" s="1"/>
  <c r="E10" i="198"/>
  <c r="E42" i="198"/>
  <c r="E90" i="198"/>
  <c r="E130" i="198"/>
  <c r="E194" i="198"/>
  <c r="E258" i="198"/>
  <c r="N7" i="197"/>
  <c r="E98" i="197"/>
  <c r="O6" i="197" s="1"/>
  <c r="O8" i="197" s="1"/>
  <c r="N8" i="197" s="1"/>
  <c r="E138" i="197"/>
  <c r="E154" i="197"/>
  <c r="E170" i="197"/>
  <c r="E234" i="197"/>
  <c r="E50" i="198"/>
  <c r="E98" i="198"/>
  <c r="E138" i="198"/>
  <c r="E202" i="198"/>
  <c r="E266" i="198"/>
  <c r="N6" i="197"/>
  <c r="E194" i="197"/>
  <c r="E258" i="197"/>
  <c r="N7" i="198"/>
  <c r="E26" i="198"/>
  <c r="E162" i="198"/>
  <c r="E226" i="198"/>
  <c r="E114" i="197"/>
  <c r="E218" i="197"/>
  <c r="E282" i="197"/>
  <c r="E58" i="198"/>
  <c r="E82" i="198"/>
  <c r="E122" i="198"/>
  <c r="E186" i="198"/>
  <c r="E250" i="198"/>
  <c r="N7" i="199"/>
  <c r="O6" i="194"/>
  <c r="O8" i="194" s="1"/>
  <c r="N8" i="194" s="1"/>
  <c r="A1176" i="193"/>
  <c r="A1175" i="193"/>
  <c r="A1174" i="193"/>
  <c r="A1173" i="193"/>
  <c r="A1172" i="193"/>
  <c r="A1171" i="193"/>
  <c r="A1170" i="193"/>
  <c r="A1169" i="193"/>
  <c r="A1168" i="193"/>
  <c r="A1167" i="193"/>
  <c r="A1166" i="193"/>
  <c r="A1165" i="193"/>
  <c r="A1164" i="193"/>
  <c r="A1163" i="193"/>
  <c r="A1162" i="193"/>
  <c r="A1161" i="193"/>
  <c r="A1160" i="193"/>
  <c r="A1159" i="193"/>
  <c r="A1158" i="193"/>
  <c r="A1157" i="193"/>
  <c r="A1156" i="193"/>
  <c r="A1155" i="193"/>
  <c r="A1154" i="193"/>
  <c r="A1153" i="193"/>
  <c r="A1152" i="193"/>
  <c r="A1151" i="193"/>
  <c r="A1150" i="193"/>
  <c r="A1149" i="193"/>
  <c r="A1148" i="193"/>
  <c r="A1147" i="193"/>
  <c r="A1146" i="193"/>
  <c r="A1145" i="193"/>
  <c r="A1144" i="193"/>
  <c r="A1143" i="193"/>
  <c r="A1142" i="193"/>
  <c r="A1141" i="193"/>
  <c r="A1140" i="193"/>
  <c r="A1139" i="193"/>
  <c r="A1138" i="193"/>
  <c r="A1137" i="193"/>
  <c r="A1136" i="193"/>
  <c r="A1135" i="193"/>
  <c r="A1134" i="193"/>
  <c r="A1133" i="193"/>
  <c r="A1132" i="193"/>
  <c r="A1131" i="193"/>
  <c r="A1130" i="193"/>
  <c r="A1129" i="193"/>
  <c r="A1128" i="193"/>
  <c r="A1127" i="193"/>
  <c r="A1126" i="193"/>
  <c r="A1125" i="193"/>
  <c r="A1124" i="193"/>
  <c r="A1123" i="193"/>
  <c r="A1122" i="193"/>
  <c r="A1121" i="193"/>
  <c r="A1120" i="193"/>
  <c r="A1119" i="193"/>
  <c r="A1118" i="193"/>
  <c r="A1117" i="193"/>
  <c r="A1116" i="193"/>
  <c r="A1115" i="193"/>
  <c r="A1114" i="193"/>
  <c r="A1113" i="193"/>
  <c r="A1112" i="193"/>
  <c r="A1111" i="193"/>
  <c r="A1110" i="193"/>
  <c r="A1109" i="193"/>
  <c r="A1108" i="193"/>
  <c r="A1107" i="193"/>
  <c r="A1106" i="193"/>
  <c r="A1105" i="193"/>
  <c r="A1104" i="193"/>
  <c r="A1103" i="193"/>
  <c r="A1102" i="193"/>
  <c r="A1101" i="193"/>
  <c r="A1100" i="193"/>
  <c r="A1099" i="193"/>
  <c r="A1098" i="193"/>
  <c r="A1097" i="193"/>
  <c r="A1096" i="193"/>
  <c r="A1095" i="193"/>
  <c r="A1094" i="193"/>
  <c r="A1093" i="193"/>
  <c r="A1092" i="193"/>
  <c r="A1091" i="193"/>
  <c r="A1090" i="193"/>
  <c r="A1089" i="193"/>
  <c r="A1088" i="193"/>
  <c r="A1087" i="193"/>
  <c r="A1086" i="193"/>
  <c r="A1085" i="193"/>
  <c r="A1084" i="193"/>
  <c r="A1083" i="193"/>
  <c r="A1082" i="193"/>
  <c r="A1081" i="193"/>
  <c r="A1080" i="193"/>
  <c r="A1079" i="193"/>
  <c r="A1078" i="193"/>
  <c r="A1077" i="193"/>
  <c r="A1076" i="193"/>
  <c r="A1075" i="193"/>
  <c r="A1074" i="193"/>
  <c r="A1073" i="193"/>
  <c r="A1072" i="193"/>
  <c r="A1071" i="193"/>
  <c r="A1070" i="193"/>
  <c r="A1069" i="193"/>
  <c r="A1068" i="193"/>
  <c r="A1067" i="193"/>
  <c r="A1066" i="193"/>
  <c r="A1065" i="193"/>
  <c r="A1064" i="193"/>
  <c r="A1063" i="193"/>
  <c r="A1062" i="193"/>
  <c r="A1061" i="193"/>
  <c r="A1060" i="193"/>
  <c r="A1059" i="193"/>
  <c r="A1058" i="193"/>
  <c r="A1057" i="193"/>
  <c r="A1056" i="193"/>
  <c r="A1055" i="193"/>
  <c r="A1054" i="193"/>
  <c r="A1053" i="193"/>
  <c r="A1052" i="193"/>
  <c r="A1051" i="193"/>
  <c r="A1050" i="193"/>
  <c r="A1049" i="193"/>
  <c r="A1048" i="193"/>
  <c r="A1047" i="193"/>
  <c r="A1046" i="193"/>
  <c r="A1045" i="193"/>
  <c r="A1044" i="193"/>
  <c r="A1043" i="193"/>
  <c r="A1042" i="193"/>
  <c r="A1041" i="193"/>
  <c r="A1040" i="193"/>
  <c r="A1039" i="193"/>
  <c r="A1038" i="193"/>
  <c r="A1037" i="193"/>
  <c r="A1036" i="193"/>
  <c r="A1035" i="193"/>
  <c r="A1034" i="193"/>
  <c r="A1033" i="193"/>
  <c r="A1032" i="193"/>
  <c r="A1031" i="193"/>
  <c r="A1030" i="193"/>
  <c r="A1029" i="193"/>
  <c r="A1028" i="193"/>
  <c r="A1027" i="193"/>
  <c r="A1026" i="193"/>
  <c r="A1025" i="193"/>
  <c r="A1024" i="193"/>
  <c r="A1023" i="193"/>
  <c r="A1022" i="193"/>
  <c r="A1021" i="193"/>
  <c r="A1020" i="193"/>
  <c r="A1019" i="193"/>
  <c r="A1018" i="193"/>
  <c r="A1017" i="193"/>
  <c r="A1016" i="193"/>
  <c r="A1015" i="193"/>
  <c r="A1014" i="193"/>
  <c r="A1013" i="193"/>
  <c r="A1012" i="193"/>
  <c r="A1011" i="193"/>
  <c r="A1010" i="193"/>
  <c r="A1009" i="193"/>
  <c r="A1008" i="193"/>
  <c r="A1007" i="193"/>
  <c r="A1006" i="193"/>
  <c r="A1005" i="193"/>
  <c r="A1004" i="193"/>
  <c r="A1003" i="193"/>
  <c r="A1002" i="193"/>
  <c r="A1001" i="193"/>
  <c r="A1000" i="193"/>
  <c r="A999" i="193"/>
  <c r="A998" i="193"/>
  <c r="A997" i="193"/>
  <c r="A996" i="193"/>
  <c r="A995" i="193"/>
  <c r="A994" i="193"/>
  <c r="A993" i="193"/>
  <c r="A992" i="193"/>
  <c r="A991" i="193"/>
  <c r="A990" i="193"/>
  <c r="A989" i="193"/>
  <c r="A988" i="193"/>
  <c r="A987" i="193"/>
  <c r="A986" i="193"/>
  <c r="A985" i="193"/>
  <c r="A984" i="193"/>
  <c r="A983" i="193"/>
  <c r="A982" i="193"/>
  <c r="A981" i="193"/>
  <c r="A980" i="193"/>
  <c r="A979" i="193"/>
  <c r="A978" i="193"/>
  <c r="A977" i="193"/>
  <c r="A976" i="193"/>
  <c r="A975" i="193"/>
  <c r="A974" i="193"/>
  <c r="A973" i="193"/>
  <c r="A972" i="193"/>
  <c r="A971" i="193"/>
  <c r="A970" i="193"/>
  <c r="A969" i="193"/>
  <c r="A968" i="193"/>
  <c r="A967" i="193"/>
  <c r="A966" i="193"/>
  <c r="A965" i="193"/>
  <c r="A964" i="193"/>
  <c r="A963" i="193"/>
  <c r="A962" i="193"/>
  <c r="A961" i="193"/>
  <c r="A960" i="193"/>
  <c r="A959" i="193"/>
  <c r="A958" i="193"/>
  <c r="A957" i="193"/>
  <c r="A956" i="193"/>
  <c r="A955" i="193"/>
  <c r="A954" i="193"/>
  <c r="A953" i="193"/>
  <c r="A952" i="193"/>
  <c r="A951" i="193"/>
  <c r="A950" i="193"/>
  <c r="A949" i="193"/>
  <c r="A948" i="193"/>
  <c r="A947" i="193"/>
  <c r="A946" i="193"/>
  <c r="A945" i="193"/>
  <c r="A944" i="193"/>
  <c r="A943" i="193"/>
  <c r="A942" i="193"/>
  <c r="A941" i="193"/>
  <c r="A940" i="193"/>
  <c r="A939" i="193"/>
  <c r="A938" i="193"/>
  <c r="A937" i="193"/>
  <c r="A936" i="193"/>
  <c r="A935" i="193"/>
  <c r="A934" i="193"/>
  <c r="A933" i="193"/>
  <c r="A932" i="193"/>
  <c r="A931" i="193"/>
  <c r="A930" i="193"/>
  <c r="A929" i="193"/>
  <c r="A928" i="193"/>
  <c r="A927" i="193"/>
  <c r="A926" i="193"/>
  <c r="A925" i="193"/>
  <c r="A924" i="193"/>
  <c r="A923" i="193"/>
  <c r="A922" i="193"/>
  <c r="A921" i="193"/>
  <c r="A920" i="193"/>
  <c r="A919" i="193"/>
  <c r="A918" i="193"/>
  <c r="A917" i="193"/>
  <c r="A916" i="193"/>
  <c r="A915" i="193"/>
  <c r="A914" i="193"/>
  <c r="A913" i="193"/>
  <c r="A912" i="193"/>
  <c r="A911" i="193"/>
  <c r="A910" i="193"/>
  <c r="A909" i="193"/>
  <c r="A908" i="193"/>
  <c r="A907" i="193"/>
  <c r="A906" i="193"/>
  <c r="A905" i="193"/>
  <c r="A904" i="193"/>
  <c r="A903" i="193"/>
  <c r="A902" i="193"/>
  <c r="A901" i="193"/>
  <c r="A900" i="193"/>
  <c r="A899" i="193"/>
  <c r="A898" i="193"/>
  <c r="A897" i="193"/>
  <c r="A896" i="193"/>
  <c r="A895" i="193"/>
  <c r="A894" i="193"/>
  <c r="A893" i="193"/>
  <c r="A892" i="193"/>
  <c r="A891" i="193"/>
  <c r="A890" i="193"/>
  <c r="A889" i="193"/>
  <c r="A888" i="193"/>
  <c r="A887" i="193"/>
  <c r="A886" i="193"/>
  <c r="A885" i="193"/>
  <c r="A884" i="193"/>
  <c r="A883" i="193"/>
  <c r="A882" i="193"/>
  <c r="A881" i="193"/>
  <c r="A880" i="193"/>
  <c r="A879" i="193"/>
  <c r="A878" i="193"/>
  <c r="A877" i="193"/>
  <c r="A876" i="193"/>
  <c r="A875" i="193"/>
  <c r="A874" i="193"/>
  <c r="A873" i="193"/>
  <c r="A872" i="193"/>
  <c r="A871" i="193"/>
  <c r="A870" i="193"/>
  <c r="A869" i="193"/>
  <c r="A868" i="193"/>
  <c r="A867" i="193"/>
  <c r="A866" i="193"/>
  <c r="A865" i="193"/>
  <c r="A864" i="193"/>
  <c r="A863" i="193"/>
  <c r="A862" i="193"/>
  <c r="A861" i="193"/>
  <c r="A860" i="193"/>
  <c r="A859" i="193"/>
  <c r="A858" i="193"/>
  <c r="A857" i="193"/>
  <c r="A856" i="193"/>
  <c r="A855" i="193"/>
  <c r="A854" i="193"/>
  <c r="A853" i="193"/>
  <c r="A852" i="193"/>
  <c r="A851" i="193"/>
  <c r="A850" i="193"/>
  <c r="A849" i="193"/>
  <c r="A848" i="193"/>
  <c r="A847" i="193"/>
  <c r="A846" i="193"/>
  <c r="A845" i="193"/>
  <c r="A844" i="193"/>
  <c r="A843" i="193"/>
  <c r="A842" i="193"/>
  <c r="A841" i="193"/>
  <c r="A840" i="193"/>
  <c r="A839" i="193"/>
  <c r="A838" i="193"/>
  <c r="A837" i="193"/>
  <c r="A836" i="193"/>
  <c r="A835" i="193"/>
  <c r="A834" i="193"/>
  <c r="A833" i="193"/>
  <c r="A832" i="193"/>
  <c r="A831" i="193"/>
  <c r="A830" i="193"/>
  <c r="A829" i="193"/>
  <c r="A828" i="193"/>
  <c r="A827" i="193"/>
  <c r="A826" i="193"/>
  <c r="A825" i="193"/>
  <c r="A824" i="193"/>
  <c r="A823" i="193"/>
  <c r="A822" i="193"/>
  <c r="A821" i="193"/>
  <c r="A820" i="193"/>
  <c r="A819" i="193"/>
  <c r="A818" i="193"/>
  <c r="A817" i="193"/>
  <c r="A816" i="193"/>
  <c r="A815" i="193"/>
  <c r="A814" i="193"/>
  <c r="A813" i="193"/>
  <c r="A812" i="193"/>
  <c r="A811" i="193"/>
  <c r="A810" i="193"/>
  <c r="A809" i="193"/>
  <c r="A808" i="193"/>
  <c r="A807" i="193"/>
  <c r="A806" i="193"/>
  <c r="A805" i="193"/>
  <c r="A804" i="193"/>
  <c r="A803" i="193"/>
  <c r="A802" i="193"/>
  <c r="A801" i="193"/>
  <c r="A800" i="193"/>
  <c r="A799" i="193"/>
  <c r="A798" i="193"/>
  <c r="A797" i="193"/>
  <c r="A796" i="193"/>
  <c r="A795" i="193"/>
  <c r="A794" i="193"/>
  <c r="A793" i="193"/>
  <c r="A792" i="193"/>
  <c r="A791" i="193"/>
  <c r="A790" i="193"/>
  <c r="A789" i="193"/>
  <c r="A788" i="193"/>
  <c r="A787" i="193"/>
  <c r="A786" i="193"/>
  <c r="A785" i="193"/>
  <c r="A784" i="193"/>
  <c r="A783" i="193"/>
  <c r="A782" i="193"/>
  <c r="A781" i="193"/>
  <c r="A780" i="193"/>
  <c r="A779" i="193"/>
  <c r="A778" i="193"/>
  <c r="A777" i="193"/>
  <c r="A776" i="193"/>
  <c r="A775" i="193"/>
  <c r="A774" i="193"/>
  <c r="A773" i="193"/>
  <c r="A772" i="193"/>
  <c r="A771" i="193"/>
  <c r="A770" i="193"/>
  <c r="A769" i="193"/>
  <c r="A768" i="193"/>
  <c r="A767" i="193"/>
  <c r="A766" i="193"/>
  <c r="A765" i="193"/>
  <c r="A764" i="193"/>
  <c r="A763" i="193"/>
  <c r="A762" i="193"/>
  <c r="A761" i="193"/>
  <c r="A760" i="193"/>
  <c r="A759" i="193"/>
  <c r="A758" i="193"/>
  <c r="A757" i="193"/>
  <c r="A756" i="193"/>
  <c r="A755" i="193"/>
  <c r="A754" i="193"/>
  <c r="A753" i="193"/>
  <c r="A752" i="193"/>
  <c r="A751" i="193"/>
  <c r="A750" i="193"/>
  <c r="A749" i="193"/>
  <c r="A748" i="193"/>
  <c r="A747" i="193"/>
  <c r="A746" i="193"/>
  <c r="A745" i="193"/>
  <c r="A744" i="193"/>
  <c r="A743" i="193"/>
  <c r="A742" i="193"/>
  <c r="A741" i="193"/>
  <c r="A740" i="193"/>
  <c r="A739" i="193"/>
  <c r="A738" i="193"/>
  <c r="A737" i="193"/>
  <c r="A736" i="193"/>
  <c r="A735" i="193"/>
  <c r="A734" i="193"/>
  <c r="A733" i="193"/>
  <c r="A732" i="193"/>
  <c r="A731" i="193"/>
  <c r="A730" i="193"/>
  <c r="A729" i="193"/>
  <c r="A728" i="193"/>
  <c r="A727" i="193"/>
  <c r="A726" i="193"/>
  <c r="A725" i="193"/>
  <c r="A724" i="193"/>
  <c r="A723" i="193"/>
  <c r="A722" i="193"/>
  <c r="A721" i="193"/>
  <c r="A720" i="193"/>
  <c r="A719" i="193"/>
  <c r="A718" i="193"/>
  <c r="A717" i="193"/>
  <c r="A716" i="193"/>
  <c r="A715" i="193"/>
  <c r="A714" i="193"/>
  <c r="A713" i="193"/>
  <c r="A712" i="193"/>
  <c r="A711" i="193"/>
  <c r="A710" i="193"/>
  <c r="A709" i="193"/>
  <c r="A708" i="193"/>
  <c r="A707" i="193"/>
  <c r="A706" i="193"/>
  <c r="A705" i="193"/>
  <c r="A704" i="193"/>
  <c r="A703" i="193"/>
  <c r="A702" i="193"/>
  <c r="A701" i="193"/>
  <c r="A700" i="193"/>
  <c r="A699" i="193"/>
  <c r="A698" i="193"/>
  <c r="A697" i="193"/>
  <c r="A696" i="193"/>
  <c r="A695" i="193"/>
  <c r="A694" i="193"/>
  <c r="A693" i="193"/>
  <c r="A692" i="193"/>
  <c r="A691" i="193"/>
  <c r="A690" i="193"/>
  <c r="A689" i="193"/>
  <c r="A688" i="193"/>
  <c r="A687" i="193"/>
  <c r="A686" i="193"/>
  <c r="A685" i="193"/>
  <c r="A684" i="193"/>
  <c r="A683" i="193"/>
  <c r="A682" i="193"/>
  <c r="A681" i="193"/>
  <c r="A680" i="193"/>
  <c r="A679" i="193"/>
  <c r="A678" i="193"/>
  <c r="A677" i="193"/>
  <c r="A676" i="193"/>
  <c r="A675" i="193"/>
  <c r="A674" i="193"/>
  <c r="A673" i="193"/>
  <c r="A672" i="193"/>
  <c r="A671" i="193"/>
  <c r="A670" i="193"/>
  <c r="A669" i="193"/>
  <c r="A668" i="193"/>
  <c r="A667" i="193"/>
  <c r="A666" i="193"/>
  <c r="A665" i="193"/>
  <c r="A664" i="193"/>
  <c r="A663" i="193"/>
  <c r="A662" i="193"/>
  <c r="A661" i="193"/>
  <c r="A660" i="193"/>
  <c r="A659" i="193"/>
  <c r="A658" i="193"/>
  <c r="A657" i="193"/>
  <c r="A656" i="193"/>
  <c r="A655" i="193"/>
  <c r="A654" i="193"/>
  <c r="A653" i="193"/>
  <c r="A652" i="193"/>
  <c r="A651" i="193"/>
  <c r="A650" i="193"/>
  <c r="A649" i="193"/>
  <c r="A648" i="193"/>
  <c r="A647" i="193"/>
  <c r="A646" i="193"/>
  <c r="A645" i="193"/>
  <c r="A644" i="193"/>
  <c r="A643" i="193"/>
  <c r="A642" i="193"/>
  <c r="A641" i="193"/>
  <c r="A640" i="193"/>
  <c r="A639" i="193"/>
  <c r="A638" i="193"/>
  <c r="A637" i="193"/>
  <c r="A636" i="193"/>
  <c r="A635" i="193"/>
  <c r="A634" i="193"/>
  <c r="A633" i="193"/>
  <c r="A632" i="193"/>
  <c r="A631" i="193"/>
  <c r="A630" i="193"/>
  <c r="A629" i="193"/>
  <c r="A628" i="193"/>
  <c r="A627" i="193"/>
  <c r="A626" i="193"/>
  <c r="A625" i="193"/>
  <c r="A624" i="193"/>
  <c r="A623" i="193"/>
  <c r="A622" i="193"/>
  <c r="A621" i="193"/>
  <c r="A620" i="193"/>
  <c r="A619" i="193"/>
  <c r="A618" i="193"/>
  <c r="A617" i="193"/>
  <c r="A616" i="193"/>
  <c r="A615" i="193"/>
  <c r="A614" i="193"/>
  <c r="A613" i="193"/>
  <c r="A612" i="193"/>
  <c r="A611" i="193"/>
  <c r="A610" i="193"/>
  <c r="A609" i="193"/>
  <c r="A608" i="193"/>
  <c r="A607" i="193"/>
  <c r="A606" i="193"/>
  <c r="A605" i="193"/>
  <c r="A604" i="193"/>
  <c r="A603" i="193"/>
  <c r="A602" i="193"/>
  <c r="A601" i="193"/>
  <c r="A600" i="193"/>
  <c r="A599" i="193"/>
  <c r="A598" i="193"/>
  <c r="A597" i="193"/>
  <c r="A596" i="193"/>
  <c r="A595" i="193"/>
  <c r="A594" i="193"/>
  <c r="A593" i="193"/>
  <c r="A592" i="193"/>
  <c r="A591" i="193"/>
  <c r="A590" i="193"/>
  <c r="A589" i="193"/>
  <c r="A588" i="193"/>
  <c r="A587" i="193"/>
  <c r="A586" i="193"/>
  <c r="A585" i="193"/>
  <c r="A584" i="193"/>
  <c r="A583" i="193"/>
  <c r="A582" i="193"/>
  <c r="A581" i="193"/>
  <c r="A580" i="193"/>
  <c r="A579" i="193"/>
  <c r="A578" i="193"/>
  <c r="A577" i="193"/>
  <c r="A576" i="193"/>
  <c r="A575" i="193"/>
  <c r="A574" i="193"/>
  <c r="A573" i="193"/>
  <c r="A572" i="193"/>
  <c r="A571" i="193"/>
  <c r="A570" i="193"/>
  <c r="A569" i="193"/>
  <c r="A568" i="193"/>
  <c r="A567" i="193"/>
  <c r="A566" i="193"/>
  <c r="A565" i="193"/>
  <c r="A564" i="193"/>
  <c r="A563" i="193"/>
  <c r="A562" i="193"/>
  <c r="A561" i="193"/>
  <c r="A560" i="193"/>
  <c r="A559" i="193"/>
  <c r="A558" i="193"/>
  <c r="A557" i="193"/>
  <c r="A556" i="193"/>
  <c r="A555" i="193"/>
  <c r="A554" i="193"/>
  <c r="A553" i="193"/>
  <c r="A552" i="193"/>
  <c r="A551" i="193"/>
  <c r="A550" i="193"/>
  <c r="A549" i="193"/>
  <c r="A548" i="193"/>
  <c r="A547" i="193"/>
  <c r="A546" i="193"/>
  <c r="A545" i="193"/>
  <c r="A544" i="193"/>
  <c r="A543" i="193"/>
  <c r="A542" i="193"/>
  <c r="A541" i="193"/>
  <c r="A540" i="193"/>
  <c r="A539" i="193"/>
  <c r="A538" i="193"/>
  <c r="A537" i="193"/>
  <c r="A536" i="193"/>
  <c r="A535" i="193"/>
  <c r="A534" i="193"/>
  <c r="A533" i="193"/>
  <c r="A532" i="193"/>
  <c r="A531" i="193"/>
  <c r="A530" i="193"/>
  <c r="A529" i="193"/>
  <c r="A528" i="193"/>
  <c r="A527" i="193"/>
  <c r="A526" i="193"/>
  <c r="A525" i="193"/>
  <c r="A524" i="193"/>
  <c r="A523" i="193"/>
  <c r="A522" i="193"/>
  <c r="A521" i="193"/>
  <c r="A520" i="193"/>
  <c r="A519" i="193"/>
  <c r="A518" i="193"/>
  <c r="A517" i="193"/>
  <c r="A516" i="193"/>
  <c r="A515" i="193"/>
  <c r="A514" i="193"/>
  <c r="A513" i="193"/>
  <c r="A512" i="193"/>
  <c r="A511" i="193"/>
  <c r="A510" i="193"/>
  <c r="A509" i="193"/>
  <c r="A508" i="193"/>
  <c r="A507" i="193"/>
  <c r="A506" i="193"/>
  <c r="A505" i="193"/>
  <c r="A504" i="193"/>
  <c r="A503" i="193"/>
  <c r="A502" i="193"/>
  <c r="A501" i="193"/>
  <c r="A500" i="193"/>
  <c r="A499" i="193"/>
  <c r="A498" i="193"/>
  <c r="A497" i="193"/>
  <c r="A496" i="193"/>
  <c r="A495" i="193"/>
  <c r="A494" i="193"/>
  <c r="A493" i="193"/>
  <c r="A492" i="193"/>
  <c r="A491" i="193"/>
  <c r="A490" i="193"/>
  <c r="A489" i="193"/>
  <c r="A488" i="193"/>
  <c r="A487" i="193"/>
  <c r="A486" i="193"/>
  <c r="A485" i="193"/>
  <c r="A484" i="193"/>
  <c r="A483" i="193"/>
  <c r="A482" i="193"/>
  <c r="A481" i="193"/>
  <c r="A480" i="193"/>
  <c r="A479" i="193"/>
  <c r="A478" i="193"/>
  <c r="A477" i="193"/>
  <c r="A476" i="193"/>
  <c r="A475" i="193"/>
  <c r="A474" i="193"/>
  <c r="A473" i="193"/>
  <c r="A472" i="193"/>
  <c r="A471" i="193"/>
  <c r="A470" i="193"/>
  <c r="A469" i="193"/>
  <c r="A468" i="193"/>
  <c r="A467" i="193"/>
  <c r="A466" i="193"/>
  <c r="A465" i="193"/>
  <c r="A464" i="193"/>
  <c r="A463" i="193"/>
  <c r="A462" i="193"/>
  <c r="A461" i="193"/>
  <c r="A460" i="193"/>
  <c r="A459" i="193"/>
  <c r="A458" i="193"/>
  <c r="A457" i="193"/>
  <c r="A456" i="193"/>
  <c r="A455" i="193"/>
  <c r="A454" i="193"/>
  <c r="A453" i="193"/>
  <c r="A452" i="193"/>
  <c r="A451" i="193"/>
  <c r="A450" i="193"/>
  <c r="A449" i="193"/>
  <c r="A448" i="193"/>
  <c r="A447" i="193"/>
  <c r="A446" i="193"/>
  <c r="A445" i="193"/>
  <c r="A444" i="193"/>
  <c r="A443" i="193"/>
  <c r="A442" i="193"/>
  <c r="A441" i="193"/>
  <c r="A440" i="193"/>
  <c r="A439" i="193"/>
  <c r="A438" i="193"/>
  <c r="A437" i="193"/>
  <c r="A436" i="193"/>
  <c r="A435" i="193"/>
  <c r="A434" i="193"/>
  <c r="A433" i="193"/>
  <c r="A432" i="193"/>
  <c r="A431" i="193"/>
  <c r="A430" i="193"/>
  <c r="A429" i="193"/>
  <c r="A428" i="193"/>
  <c r="A427" i="193"/>
  <c r="A426" i="193"/>
  <c r="A425" i="193"/>
  <c r="A424" i="193"/>
  <c r="A423" i="193"/>
  <c r="A422" i="193"/>
  <c r="A421" i="193"/>
  <c r="A420" i="193"/>
  <c r="A419" i="193"/>
  <c r="A418" i="193"/>
  <c r="A417" i="193"/>
  <c r="A416" i="193"/>
  <c r="A415" i="193"/>
  <c r="A414" i="193"/>
  <c r="A413" i="193"/>
  <c r="A412" i="193"/>
  <c r="A411" i="193"/>
  <c r="A410" i="193"/>
  <c r="A409" i="193"/>
  <c r="A408" i="193"/>
  <c r="A407" i="193"/>
  <c r="A406" i="193"/>
  <c r="A405" i="193"/>
  <c r="A404" i="193"/>
  <c r="A403" i="193"/>
  <c r="A402" i="193"/>
  <c r="A401" i="193"/>
  <c r="A400" i="193"/>
  <c r="A399" i="193"/>
  <c r="A398" i="193"/>
  <c r="A397" i="193"/>
  <c r="A396" i="193"/>
  <c r="A395" i="193"/>
  <c r="A394" i="193"/>
  <c r="A393" i="193"/>
  <c r="A392" i="193"/>
  <c r="A391" i="193"/>
  <c r="A390" i="193"/>
  <c r="A389" i="193"/>
  <c r="A388" i="193"/>
  <c r="A387" i="193"/>
  <c r="A386" i="193"/>
  <c r="A385" i="193"/>
  <c r="A384" i="193"/>
  <c r="A383" i="193"/>
  <c r="A382" i="193"/>
  <c r="A381" i="193"/>
  <c r="A380" i="193"/>
  <c r="A379" i="193"/>
  <c r="A378" i="193"/>
  <c r="A377" i="193"/>
  <c r="A376" i="193"/>
  <c r="A375" i="193"/>
  <c r="A374" i="193"/>
  <c r="A373" i="193"/>
  <c r="A372" i="193"/>
  <c r="A371" i="193"/>
  <c r="A370" i="193"/>
  <c r="A369" i="193"/>
  <c r="A368" i="193"/>
  <c r="A367" i="193"/>
  <c r="A366" i="193"/>
  <c r="A365" i="193"/>
  <c r="A364" i="193"/>
  <c r="A363" i="193"/>
  <c r="A362" i="193"/>
  <c r="A361" i="193"/>
  <c r="A360" i="193"/>
  <c r="A359" i="193"/>
  <c r="A358" i="193"/>
  <c r="A357" i="193"/>
  <c r="A356" i="193"/>
  <c r="A355" i="193"/>
  <c r="A354" i="193"/>
  <c r="A353" i="193"/>
  <c r="A352" i="193"/>
  <c r="A351" i="193"/>
  <c r="A350" i="193"/>
  <c r="A349" i="193"/>
  <c r="A348" i="193"/>
  <c r="A347" i="193"/>
  <c r="A346" i="193"/>
  <c r="A345" i="193"/>
  <c r="A344" i="193"/>
  <c r="A343" i="193"/>
  <c r="A342" i="193"/>
  <c r="A341" i="193"/>
  <c r="A340" i="193"/>
  <c r="A339" i="193"/>
  <c r="A338" i="193"/>
  <c r="A337" i="193"/>
  <c r="A336" i="193"/>
  <c r="A335" i="193"/>
  <c r="A334" i="193"/>
  <c r="A333" i="193"/>
  <c r="A332" i="193"/>
  <c r="A331" i="193"/>
  <c r="A330" i="193"/>
  <c r="A329" i="193"/>
  <c r="A328" i="193"/>
  <c r="A327" i="193"/>
  <c r="A326" i="193"/>
  <c r="A325" i="193"/>
  <c r="A324" i="193"/>
  <c r="A323" i="193"/>
  <c r="A322" i="193"/>
  <c r="A321" i="193"/>
  <c r="A320" i="193"/>
  <c r="A319" i="193"/>
  <c r="A318" i="193"/>
  <c r="A317" i="193"/>
  <c r="A316" i="193"/>
  <c r="A315" i="193"/>
  <c r="A314" i="193"/>
  <c r="A313" i="193"/>
  <c r="A312" i="193"/>
  <c r="A311" i="193"/>
  <c r="A310" i="193"/>
  <c r="A309" i="193"/>
  <c r="A308" i="193"/>
  <c r="A307" i="193"/>
  <c r="A306" i="193"/>
  <c r="A305" i="193"/>
  <c r="A304" i="193"/>
  <c r="A303" i="193"/>
  <c r="A302" i="193"/>
  <c r="A301" i="193"/>
  <c r="A300" i="193"/>
  <c r="A299" i="193"/>
  <c r="A298" i="193"/>
  <c r="A297" i="193"/>
  <c r="A296" i="193"/>
  <c r="A295" i="193"/>
  <c r="A294" i="193"/>
  <c r="A293" i="193"/>
  <c r="A292" i="193"/>
  <c r="A291" i="193"/>
  <c r="A290" i="193"/>
  <c r="A289" i="193"/>
  <c r="A288" i="193"/>
  <c r="A287" i="193"/>
  <c r="A286" i="193"/>
  <c r="A285" i="193"/>
  <c r="A284" i="193"/>
  <c r="A283" i="193"/>
  <c r="A282" i="193"/>
  <c r="A281" i="193"/>
  <c r="A280" i="193"/>
  <c r="A279" i="193"/>
  <c r="A278" i="193"/>
  <c r="A277" i="193"/>
  <c r="A276" i="193"/>
  <c r="A275" i="193"/>
  <c r="A274" i="193"/>
  <c r="A273" i="193"/>
  <c r="A272" i="193"/>
  <c r="A271" i="193"/>
  <c r="A270" i="193"/>
  <c r="A269" i="193"/>
  <c r="A268" i="193"/>
  <c r="A267" i="193"/>
  <c r="A266" i="193"/>
  <c r="A265" i="193"/>
  <c r="A264" i="193"/>
  <c r="A263" i="193"/>
  <c r="A262" i="193"/>
  <c r="A261" i="193"/>
  <c r="A260" i="193"/>
  <c r="A259" i="193"/>
  <c r="A258" i="193"/>
  <c r="A257" i="193"/>
  <c r="A256" i="193"/>
  <c r="A255" i="193"/>
  <c r="A254" i="193"/>
  <c r="A253" i="193"/>
  <c r="A252" i="193"/>
  <c r="A251" i="193"/>
  <c r="A250" i="193"/>
  <c r="A249" i="193"/>
  <c r="A248" i="193"/>
  <c r="A247" i="193"/>
  <c r="A246" i="193"/>
  <c r="A245" i="193"/>
  <c r="A244" i="193"/>
  <c r="A243" i="193"/>
  <c r="A242" i="193"/>
  <c r="A241" i="193"/>
  <c r="A240" i="193"/>
  <c r="A239" i="193"/>
  <c r="A238" i="193"/>
  <c r="A237" i="193"/>
  <c r="A236" i="193"/>
  <c r="A235" i="193"/>
  <c r="A234" i="193"/>
  <c r="A233" i="193"/>
  <c r="A232" i="193"/>
  <c r="A231" i="193"/>
  <c r="A230" i="193"/>
  <c r="A229" i="193"/>
  <c r="A228" i="193"/>
  <c r="A227" i="193"/>
  <c r="A226" i="193"/>
  <c r="A225" i="193"/>
  <c r="A224" i="193"/>
  <c r="A223" i="193"/>
  <c r="A222" i="193"/>
  <c r="A221" i="193"/>
  <c r="A220" i="193"/>
  <c r="A219" i="193"/>
  <c r="A218" i="193"/>
  <c r="A217" i="193"/>
  <c r="A216" i="193"/>
  <c r="A215" i="193"/>
  <c r="A214" i="193"/>
  <c r="A213" i="193"/>
  <c r="A212" i="193"/>
  <c r="A211" i="193"/>
  <c r="A210" i="193"/>
  <c r="A209" i="193"/>
  <c r="A208" i="193"/>
  <c r="A207" i="193"/>
  <c r="A206" i="193"/>
  <c r="A205" i="193"/>
  <c r="A204" i="193"/>
  <c r="A203" i="193"/>
  <c r="A202" i="193"/>
  <c r="A201" i="193"/>
  <c r="A200" i="193"/>
  <c r="A199" i="193"/>
  <c r="A198" i="193"/>
  <c r="A197" i="193"/>
  <c r="A196" i="193"/>
  <c r="A195" i="193"/>
  <c r="A194" i="193"/>
  <c r="A193" i="193"/>
  <c r="A192" i="193"/>
  <c r="A191" i="193"/>
  <c r="A190" i="193"/>
  <c r="A189" i="193"/>
  <c r="A188" i="193"/>
  <c r="A187" i="193"/>
  <c r="A186" i="193"/>
  <c r="A185" i="193"/>
  <c r="A184" i="193"/>
  <c r="A183" i="193"/>
  <c r="A182" i="193"/>
  <c r="A181" i="193"/>
  <c r="A180" i="193"/>
  <c r="A179" i="193"/>
  <c r="A178" i="193"/>
  <c r="A177" i="193"/>
  <c r="A176" i="193"/>
  <c r="A175" i="193"/>
  <c r="A174" i="193"/>
  <c r="A173" i="193"/>
  <c r="A172" i="193"/>
  <c r="A171" i="193"/>
  <c r="A170" i="193"/>
  <c r="A169" i="193"/>
  <c r="A168" i="193"/>
  <c r="A167" i="193"/>
  <c r="A166" i="193"/>
  <c r="A165" i="193"/>
  <c r="A164" i="193"/>
  <c r="A163" i="193"/>
  <c r="A162" i="193"/>
  <c r="A161" i="193"/>
  <c r="A160" i="193"/>
  <c r="A159" i="193"/>
  <c r="A158" i="193"/>
  <c r="A157" i="193"/>
  <c r="A156" i="193"/>
  <c r="A155" i="193"/>
  <c r="A154" i="193"/>
  <c r="A153" i="193"/>
  <c r="A152" i="193"/>
  <c r="A151" i="193"/>
  <c r="A150" i="193"/>
  <c r="A149" i="193"/>
  <c r="A148" i="193"/>
  <c r="A147" i="193"/>
  <c r="A146" i="193"/>
  <c r="A145" i="193"/>
  <c r="A144" i="193"/>
  <c r="A143" i="193"/>
  <c r="A142" i="193"/>
  <c r="A141" i="193"/>
  <c r="A140" i="193"/>
  <c r="A139" i="193"/>
  <c r="A138" i="193"/>
  <c r="A137" i="193"/>
  <c r="A136" i="193"/>
  <c r="A135" i="193"/>
  <c r="A134" i="193"/>
  <c r="A133" i="193"/>
  <c r="A132" i="193"/>
  <c r="A131" i="193"/>
  <c r="A130" i="193"/>
  <c r="A129" i="193"/>
  <c r="A128" i="193"/>
  <c r="A127" i="193"/>
  <c r="A126" i="193"/>
  <c r="A125" i="193"/>
  <c r="A124" i="193"/>
  <c r="A123" i="193"/>
  <c r="A122" i="193"/>
  <c r="A121" i="193"/>
  <c r="A120" i="193"/>
  <c r="A119" i="193"/>
  <c r="A118" i="193"/>
  <c r="A117" i="193"/>
  <c r="A116" i="193"/>
  <c r="A115" i="193"/>
  <c r="A114" i="193"/>
  <c r="A113" i="193"/>
  <c r="A112" i="193"/>
  <c r="A111" i="193"/>
  <c r="A110" i="193"/>
  <c r="A109" i="193"/>
  <c r="A108" i="193"/>
  <c r="A107" i="193"/>
  <c r="A106" i="193"/>
  <c r="A105" i="193"/>
  <c r="A104" i="193"/>
  <c r="A103" i="193"/>
  <c r="A102" i="193"/>
  <c r="A101" i="193"/>
  <c r="A100" i="193"/>
  <c r="A99" i="193"/>
  <c r="A98" i="193"/>
  <c r="A97" i="193"/>
  <c r="A96" i="193"/>
  <c r="A95" i="193"/>
  <c r="A94" i="193"/>
  <c r="A93" i="193"/>
  <c r="A92" i="193"/>
  <c r="A91" i="193"/>
  <c r="A90" i="193"/>
  <c r="A89" i="193"/>
  <c r="A88" i="193"/>
  <c r="A87" i="193"/>
  <c r="A86" i="193"/>
  <c r="A85" i="193"/>
  <c r="A84" i="193"/>
  <c r="A83" i="193"/>
  <c r="A82" i="193"/>
  <c r="A81" i="193"/>
  <c r="A80" i="193"/>
  <c r="A79" i="193"/>
  <c r="A78" i="193"/>
  <c r="A77" i="193"/>
  <c r="A76" i="193"/>
  <c r="A75" i="193"/>
  <c r="A74" i="193"/>
  <c r="F73" i="193"/>
  <c r="D73" i="193"/>
  <c r="C73" i="193"/>
  <c r="E73" i="193" s="1"/>
  <c r="B73" i="193"/>
  <c r="F72" i="193"/>
  <c r="D72" i="193"/>
  <c r="C72" i="193"/>
  <c r="E72" i="193" s="1"/>
  <c r="B72" i="193"/>
  <c r="F71" i="193"/>
  <c r="D71" i="193"/>
  <c r="C71" i="193"/>
  <c r="E71" i="193" s="1"/>
  <c r="B71" i="193"/>
  <c r="F70" i="193"/>
  <c r="D70" i="193"/>
  <c r="C70" i="193"/>
  <c r="E70" i="193" s="1"/>
  <c r="B70" i="193"/>
  <c r="F69" i="193"/>
  <c r="E69" i="193"/>
  <c r="D69" i="193"/>
  <c r="C69" i="193"/>
  <c r="B69" i="193"/>
  <c r="F68" i="193"/>
  <c r="E68" i="193"/>
  <c r="D68" i="193"/>
  <c r="C68" i="193"/>
  <c r="B68" i="193"/>
  <c r="F67" i="193"/>
  <c r="D67" i="193"/>
  <c r="C67" i="193"/>
  <c r="E67" i="193" s="1"/>
  <c r="B67" i="193"/>
  <c r="F66" i="193"/>
  <c r="D66" i="193"/>
  <c r="C66" i="193"/>
  <c r="E66" i="193" s="1"/>
  <c r="B66" i="193"/>
  <c r="F65" i="193"/>
  <c r="D65" i="193"/>
  <c r="E65" i="193" s="1"/>
  <c r="C65" i="193"/>
  <c r="B65" i="193"/>
  <c r="F64" i="193"/>
  <c r="D64" i="193"/>
  <c r="C64" i="193"/>
  <c r="E64" i="193" s="1"/>
  <c r="B64" i="193"/>
  <c r="F63" i="193"/>
  <c r="D63" i="193"/>
  <c r="C63" i="193"/>
  <c r="E63" i="193" s="1"/>
  <c r="B63" i="193"/>
  <c r="F62" i="193"/>
  <c r="D62" i="193"/>
  <c r="C62" i="193"/>
  <c r="E62" i="193" s="1"/>
  <c r="B62" i="193"/>
  <c r="F61" i="193"/>
  <c r="E61" i="193"/>
  <c r="D61" i="193"/>
  <c r="C61" i="193"/>
  <c r="B61" i="193"/>
  <c r="F60" i="193"/>
  <c r="E60" i="193"/>
  <c r="D60" i="193"/>
  <c r="C60" i="193"/>
  <c r="B60" i="193"/>
  <c r="F59" i="193"/>
  <c r="D59" i="193"/>
  <c r="C59" i="193"/>
  <c r="E59" i="193" s="1"/>
  <c r="B59" i="193"/>
  <c r="F58" i="193"/>
  <c r="D58" i="193"/>
  <c r="E58" i="193" s="1"/>
  <c r="C58" i="193"/>
  <c r="B58" i="193"/>
  <c r="F57" i="193"/>
  <c r="D57" i="193"/>
  <c r="E57" i="193" s="1"/>
  <c r="C57" i="193"/>
  <c r="B57" i="193"/>
  <c r="F56" i="193"/>
  <c r="E56" i="193"/>
  <c r="D56" i="193"/>
  <c r="C56" i="193"/>
  <c r="B56" i="193"/>
  <c r="F55" i="193"/>
  <c r="D55" i="193"/>
  <c r="C55" i="193"/>
  <c r="E55" i="193" s="1"/>
  <c r="B55" i="193"/>
  <c r="F54" i="193"/>
  <c r="D54" i="193"/>
  <c r="C54" i="193"/>
  <c r="E54" i="193" s="1"/>
  <c r="B54" i="193"/>
  <c r="F53" i="193"/>
  <c r="E53" i="193"/>
  <c r="D53" i="193"/>
  <c r="C53" i="193"/>
  <c r="B53" i="193"/>
  <c r="F52" i="193"/>
  <c r="E52" i="193"/>
  <c r="D52" i="193"/>
  <c r="C52" i="193"/>
  <c r="B52" i="193"/>
  <c r="F51" i="193"/>
  <c r="D51" i="193"/>
  <c r="C51" i="193"/>
  <c r="E51" i="193" s="1"/>
  <c r="B51" i="193"/>
  <c r="F50" i="193"/>
  <c r="D50" i="193"/>
  <c r="E50" i="193" s="1"/>
  <c r="C50" i="193"/>
  <c r="B50" i="193"/>
  <c r="F49" i="193"/>
  <c r="D49" i="193"/>
  <c r="E49" i="193" s="1"/>
  <c r="C49" i="193"/>
  <c r="B49" i="193"/>
  <c r="F48" i="193"/>
  <c r="E48" i="193"/>
  <c r="D48" i="193"/>
  <c r="C48" i="193"/>
  <c r="B48" i="193"/>
  <c r="F47" i="193"/>
  <c r="D47" i="193"/>
  <c r="C47" i="193"/>
  <c r="E47" i="193" s="1"/>
  <c r="B47" i="193"/>
  <c r="F46" i="193"/>
  <c r="D46" i="193"/>
  <c r="C46" i="193"/>
  <c r="E46" i="193" s="1"/>
  <c r="B46" i="193"/>
  <c r="F45" i="193"/>
  <c r="E45" i="193"/>
  <c r="D45" i="193"/>
  <c r="C45" i="193"/>
  <c r="B45" i="193"/>
  <c r="F44" i="193"/>
  <c r="E44" i="193"/>
  <c r="D44" i="193"/>
  <c r="C44" i="193"/>
  <c r="B44" i="193"/>
  <c r="F43" i="193"/>
  <c r="D43" i="193"/>
  <c r="C43" i="193"/>
  <c r="E43" i="193" s="1"/>
  <c r="B43" i="193"/>
  <c r="F42" i="193"/>
  <c r="D42" i="193"/>
  <c r="E42" i="193" s="1"/>
  <c r="C42" i="193"/>
  <c r="B42" i="193"/>
  <c r="F41" i="193"/>
  <c r="D41" i="193"/>
  <c r="E41" i="193" s="1"/>
  <c r="C41" i="193"/>
  <c r="B41" i="193"/>
  <c r="F40" i="193"/>
  <c r="E40" i="193"/>
  <c r="D40" i="193"/>
  <c r="C40" i="193"/>
  <c r="B40" i="193"/>
  <c r="F39" i="193"/>
  <c r="D39" i="193"/>
  <c r="C39" i="193"/>
  <c r="E39" i="193" s="1"/>
  <c r="B39" i="193"/>
  <c r="F38" i="193"/>
  <c r="D38" i="193"/>
  <c r="C38" i="193"/>
  <c r="E38" i="193" s="1"/>
  <c r="B38" i="193"/>
  <c r="F37" i="193"/>
  <c r="E37" i="193"/>
  <c r="D37" i="193"/>
  <c r="C37" i="193"/>
  <c r="B37" i="193"/>
  <c r="F36" i="193"/>
  <c r="E36" i="193"/>
  <c r="D36" i="193"/>
  <c r="C36" i="193"/>
  <c r="B36" i="193"/>
  <c r="F35" i="193"/>
  <c r="D35" i="193"/>
  <c r="C35" i="193"/>
  <c r="E35" i="193" s="1"/>
  <c r="B35" i="193"/>
  <c r="F34" i="193"/>
  <c r="D34" i="193"/>
  <c r="E34" i="193" s="1"/>
  <c r="C34" i="193"/>
  <c r="B34" i="193"/>
  <c r="F33" i="193"/>
  <c r="D33" i="193"/>
  <c r="E33" i="193" s="1"/>
  <c r="C33" i="193"/>
  <c r="B33" i="193"/>
  <c r="F32" i="193"/>
  <c r="E32" i="193"/>
  <c r="D32" i="193"/>
  <c r="C32" i="193"/>
  <c r="B32" i="193"/>
  <c r="F31" i="193"/>
  <c r="D31" i="193"/>
  <c r="C31" i="193"/>
  <c r="E31" i="193" s="1"/>
  <c r="B31" i="193"/>
  <c r="F30" i="193"/>
  <c r="D30" i="193"/>
  <c r="C30" i="193"/>
  <c r="E30" i="193" s="1"/>
  <c r="B30" i="193"/>
  <c r="F29" i="193"/>
  <c r="E29" i="193"/>
  <c r="D29" i="193"/>
  <c r="C29" i="193"/>
  <c r="B29" i="193"/>
  <c r="F28" i="193"/>
  <c r="E28" i="193"/>
  <c r="D28" i="193"/>
  <c r="C28" i="193"/>
  <c r="B28" i="193"/>
  <c r="F27" i="193"/>
  <c r="D27" i="193"/>
  <c r="C27" i="193"/>
  <c r="E27" i="193" s="1"/>
  <c r="B27" i="193"/>
  <c r="F26" i="193"/>
  <c r="D26" i="193"/>
  <c r="E26" i="193" s="1"/>
  <c r="C26" i="193"/>
  <c r="B26" i="193"/>
  <c r="F25" i="193"/>
  <c r="D25" i="193"/>
  <c r="E25" i="193" s="1"/>
  <c r="C25" i="193"/>
  <c r="B25" i="193"/>
  <c r="F24" i="193"/>
  <c r="E24" i="193"/>
  <c r="D24" i="193"/>
  <c r="C24" i="193"/>
  <c r="B24" i="193"/>
  <c r="F23" i="193"/>
  <c r="D23" i="193"/>
  <c r="C23" i="193"/>
  <c r="E23" i="193" s="1"/>
  <c r="B23" i="193"/>
  <c r="F22" i="193"/>
  <c r="D22" i="193"/>
  <c r="C22" i="193"/>
  <c r="E22" i="193" s="1"/>
  <c r="B22" i="193"/>
  <c r="F21" i="193"/>
  <c r="E21" i="193"/>
  <c r="D21" i="193"/>
  <c r="C21" i="193"/>
  <c r="B21" i="193"/>
  <c r="F20" i="193"/>
  <c r="E20" i="193"/>
  <c r="D20" i="193"/>
  <c r="C20" i="193"/>
  <c r="B20" i="193"/>
  <c r="F19" i="193"/>
  <c r="D19" i="193"/>
  <c r="C19" i="193"/>
  <c r="E19" i="193" s="1"/>
  <c r="B19" i="193"/>
  <c r="F18" i="193"/>
  <c r="D18" i="193"/>
  <c r="E18" i="193" s="1"/>
  <c r="C18" i="193"/>
  <c r="B18" i="193"/>
  <c r="F17" i="193"/>
  <c r="D17" i="193"/>
  <c r="E17" i="193" s="1"/>
  <c r="C17" i="193"/>
  <c r="B17" i="193"/>
  <c r="F16" i="193"/>
  <c r="E16" i="193"/>
  <c r="D16" i="193"/>
  <c r="C16" i="193"/>
  <c r="B16" i="193"/>
  <c r="F15" i="193"/>
  <c r="D15" i="193"/>
  <c r="C15" i="193"/>
  <c r="E15" i="193" s="1"/>
  <c r="B15" i="193"/>
  <c r="F14" i="193"/>
  <c r="D14" i="193"/>
  <c r="C14" i="193"/>
  <c r="E14" i="193" s="1"/>
  <c r="B14" i="193"/>
  <c r="F13" i="193"/>
  <c r="E13" i="193"/>
  <c r="D13" i="193"/>
  <c r="C13" i="193"/>
  <c r="B13" i="193"/>
  <c r="F12" i="193"/>
  <c r="E12" i="193"/>
  <c r="D12" i="193"/>
  <c r="C12" i="193"/>
  <c r="B12" i="193"/>
  <c r="F11" i="193"/>
  <c r="D11" i="193"/>
  <c r="C11" i="193"/>
  <c r="E11" i="193" s="1"/>
  <c r="B11" i="193"/>
  <c r="F10" i="193"/>
  <c r="D10" i="193"/>
  <c r="E10" i="193" s="1"/>
  <c r="C10" i="193"/>
  <c r="B10" i="193"/>
  <c r="F9" i="193"/>
  <c r="D9" i="193"/>
  <c r="E9" i="193" s="1"/>
  <c r="C9" i="193"/>
  <c r="B9" i="193"/>
  <c r="F8" i="193"/>
  <c r="D8" i="193"/>
  <c r="C8" i="193"/>
  <c r="E8" i="193" s="1"/>
  <c r="B8" i="193"/>
  <c r="O7" i="193"/>
  <c r="N7" i="193"/>
  <c r="F7" i="193"/>
  <c r="D7" i="193"/>
  <c r="C7" i="193"/>
  <c r="E7" i="193" s="1"/>
  <c r="B7" i="193"/>
  <c r="N6" i="193"/>
  <c r="F6" i="193"/>
  <c r="E6" i="193"/>
  <c r="D6" i="193"/>
  <c r="C6" i="193"/>
  <c r="B6" i="193"/>
  <c r="F5" i="193"/>
  <c r="D5" i="193"/>
  <c r="C5" i="193"/>
  <c r="E5" i="193" s="1"/>
  <c r="B5" i="193"/>
  <c r="F73" i="192"/>
  <c r="E73" i="192"/>
  <c r="D73" i="192"/>
  <c r="C73" i="192"/>
  <c r="B73" i="192"/>
  <c r="F72" i="192"/>
  <c r="E72" i="192"/>
  <c r="D72" i="192"/>
  <c r="C72" i="192"/>
  <c r="B72" i="192"/>
  <c r="F71" i="192"/>
  <c r="E71" i="192"/>
  <c r="D71" i="192"/>
  <c r="C71" i="192"/>
  <c r="B71" i="192"/>
  <c r="F70" i="192"/>
  <c r="E70" i="192"/>
  <c r="D70" i="192"/>
  <c r="C70" i="192"/>
  <c r="B70" i="192"/>
  <c r="F69" i="192"/>
  <c r="E69" i="192"/>
  <c r="D69" i="192"/>
  <c r="C69" i="192"/>
  <c r="B69" i="192"/>
  <c r="F68" i="192"/>
  <c r="E68" i="192"/>
  <c r="D68" i="192"/>
  <c r="C68" i="192"/>
  <c r="B68" i="192"/>
  <c r="F67" i="192"/>
  <c r="E67" i="192"/>
  <c r="D67" i="192"/>
  <c r="C67" i="192"/>
  <c r="B67" i="192"/>
  <c r="F66" i="192"/>
  <c r="E66" i="192"/>
  <c r="D66" i="192"/>
  <c r="C66" i="192"/>
  <c r="B66" i="192"/>
  <c r="F65" i="192"/>
  <c r="E65" i="192"/>
  <c r="D65" i="192"/>
  <c r="C65" i="192"/>
  <c r="B65" i="192"/>
  <c r="F64" i="192"/>
  <c r="E64" i="192"/>
  <c r="D64" i="192"/>
  <c r="C64" i="192"/>
  <c r="B64" i="192"/>
  <c r="F63" i="192"/>
  <c r="E63" i="192"/>
  <c r="D63" i="192"/>
  <c r="C63" i="192"/>
  <c r="B63" i="192"/>
  <c r="F62" i="192"/>
  <c r="E62" i="192"/>
  <c r="D62" i="192"/>
  <c r="C62" i="192"/>
  <c r="B62" i="192"/>
  <c r="F61" i="192"/>
  <c r="E61" i="192"/>
  <c r="D61" i="192"/>
  <c r="C61" i="192"/>
  <c r="B61" i="192"/>
  <c r="F60" i="192"/>
  <c r="E60" i="192"/>
  <c r="D60" i="192"/>
  <c r="C60" i="192"/>
  <c r="B60" i="192"/>
  <c r="F59" i="192"/>
  <c r="E59" i="192"/>
  <c r="D59" i="192"/>
  <c r="C59" i="192"/>
  <c r="B59" i="192"/>
  <c r="F58" i="192"/>
  <c r="E58" i="192"/>
  <c r="D58" i="192"/>
  <c r="C58" i="192"/>
  <c r="B58" i="192"/>
  <c r="F57" i="192"/>
  <c r="E57" i="192"/>
  <c r="D57" i="192"/>
  <c r="C57" i="192"/>
  <c r="B57" i="192"/>
  <c r="F56" i="192"/>
  <c r="E56" i="192"/>
  <c r="D56" i="192"/>
  <c r="C56" i="192"/>
  <c r="B56" i="192"/>
  <c r="F55" i="192"/>
  <c r="E55" i="192"/>
  <c r="D55" i="192"/>
  <c r="C55" i="192"/>
  <c r="B55" i="192"/>
  <c r="F54" i="192"/>
  <c r="E54" i="192"/>
  <c r="D54" i="192"/>
  <c r="C54" i="192"/>
  <c r="B54" i="192"/>
  <c r="F53" i="192"/>
  <c r="E53" i="192"/>
  <c r="D53" i="192"/>
  <c r="C53" i="192"/>
  <c r="B53" i="192"/>
  <c r="F52" i="192"/>
  <c r="E52" i="192"/>
  <c r="D52" i="192"/>
  <c r="C52" i="192"/>
  <c r="B52" i="192"/>
  <c r="F51" i="192"/>
  <c r="E51" i="192"/>
  <c r="D51" i="192"/>
  <c r="C51" i="192"/>
  <c r="B51" i="192"/>
  <c r="F50" i="192"/>
  <c r="E50" i="192"/>
  <c r="D50" i="192"/>
  <c r="C50" i="192"/>
  <c r="B50" i="192"/>
  <c r="F49" i="192"/>
  <c r="E49" i="192"/>
  <c r="D49" i="192"/>
  <c r="C49" i="192"/>
  <c r="B49" i="192"/>
  <c r="F48" i="192"/>
  <c r="E48" i="192"/>
  <c r="D48" i="192"/>
  <c r="C48" i="192"/>
  <c r="B48" i="192"/>
  <c r="F47" i="192"/>
  <c r="E47" i="192"/>
  <c r="D47" i="192"/>
  <c r="C47" i="192"/>
  <c r="B47" i="192"/>
  <c r="F46" i="192"/>
  <c r="E46" i="192"/>
  <c r="D46" i="192"/>
  <c r="C46" i="192"/>
  <c r="B46" i="192"/>
  <c r="F45" i="192"/>
  <c r="D45" i="192"/>
  <c r="E45" i="192" s="1"/>
  <c r="C45" i="192"/>
  <c r="B45" i="192"/>
  <c r="F44" i="192"/>
  <c r="D44" i="192"/>
  <c r="E44" i="192" s="1"/>
  <c r="C44" i="192"/>
  <c r="B44" i="192"/>
  <c r="F43" i="192"/>
  <c r="D43" i="192"/>
  <c r="C43" i="192"/>
  <c r="E43" i="192" s="1"/>
  <c r="B43" i="192"/>
  <c r="F42" i="192"/>
  <c r="D42" i="192"/>
  <c r="C42" i="192"/>
  <c r="E42" i="192" s="1"/>
  <c r="B42" i="192"/>
  <c r="F41" i="192"/>
  <c r="D41" i="192"/>
  <c r="C41" i="192"/>
  <c r="E41" i="192" s="1"/>
  <c r="B41" i="192"/>
  <c r="F40" i="192"/>
  <c r="E40" i="192"/>
  <c r="D40" i="192"/>
  <c r="C40" i="192"/>
  <c r="B40" i="192"/>
  <c r="F39" i="192"/>
  <c r="D39" i="192"/>
  <c r="C39" i="192"/>
  <c r="E39" i="192" s="1"/>
  <c r="B39" i="192"/>
  <c r="F38" i="192"/>
  <c r="D38" i="192"/>
  <c r="C38" i="192"/>
  <c r="E38" i="192" s="1"/>
  <c r="B38" i="192"/>
  <c r="F37" i="192"/>
  <c r="D37" i="192"/>
  <c r="E37" i="192" s="1"/>
  <c r="C37" i="192"/>
  <c r="B37" i="192"/>
  <c r="F36" i="192"/>
  <c r="D36" i="192"/>
  <c r="E36" i="192" s="1"/>
  <c r="C36" i="192"/>
  <c r="B36" i="192"/>
  <c r="F35" i="192"/>
  <c r="E35" i="192"/>
  <c r="D35" i="192"/>
  <c r="C35" i="192"/>
  <c r="B35" i="192"/>
  <c r="F34" i="192"/>
  <c r="D34" i="192"/>
  <c r="C34" i="192"/>
  <c r="E34" i="192" s="1"/>
  <c r="B34" i="192"/>
  <c r="F33" i="192"/>
  <c r="D33" i="192"/>
  <c r="C33" i="192"/>
  <c r="E33" i="192" s="1"/>
  <c r="B33" i="192"/>
  <c r="F32" i="192"/>
  <c r="E32" i="192"/>
  <c r="D32" i="192"/>
  <c r="C32" i="192"/>
  <c r="B32" i="192"/>
  <c r="F31" i="192"/>
  <c r="D31" i="192"/>
  <c r="C31" i="192"/>
  <c r="E31" i="192" s="1"/>
  <c r="B31" i="192"/>
  <c r="F30" i="192"/>
  <c r="D30" i="192"/>
  <c r="C30" i="192"/>
  <c r="E30" i="192" s="1"/>
  <c r="B30" i="192"/>
  <c r="F29" i="192"/>
  <c r="D29" i="192"/>
  <c r="E29" i="192" s="1"/>
  <c r="C29" i="192"/>
  <c r="B29" i="192"/>
  <c r="F28" i="192"/>
  <c r="D28" i="192"/>
  <c r="E28" i="192" s="1"/>
  <c r="C28" i="192"/>
  <c r="B28" i="192"/>
  <c r="F27" i="192"/>
  <c r="D27" i="192"/>
  <c r="C27" i="192"/>
  <c r="E27" i="192" s="1"/>
  <c r="B27" i="192"/>
  <c r="F26" i="192"/>
  <c r="D26" i="192"/>
  <c r="C26" i="192"/>
  <c r="E26" i="192" s="1"/>
  <c r="B26" i="192"/>
  <c r="F25" i="192"/>
  <c r="D25" i="192"/>
  <c r="C25" i="192"/>
  <c r="E25" i="192" s="1"/>
  <c r="B25" i="192"/>
  <c r="F24" i="192"/>
  <c r="E24" i="192"/>
  <c r="D24" i="192"/>
  <c r="C24" i="192"/>
  <c r="B24" i="192"/>
  <c r="F23" i="192"/>
  <c r="D23" i="192"/>
  <c r="C23" i="192"/>
  <c r="E23" i="192" s="1"/>
  <c r="B23" i="192"/>
  <c r="F22" i="192"/>
  <c r="D22" i="192"/>
  <c r="C22" i="192"/>
  <c r="E22" i="192" s="1"/>
  <c r="B22" i="192"/>
  <c r="F21" i="192"/>
  <c r="D21" i="192"/>
  <c r="E21" i="192" s="1"/>
  <c r="C21" i="192"/>
  <c r="B21" i="192"/>
  <c r="F20" i="192"/>
  <c r="D20" i="192"/>
  <c r="E20" i="192" s="1"/>
  <c r="C20" i="192"/>
  <c r="B20" i="192"/>
  <c r="F19" i="192"/>
  <c r="D19" i="192"/>
  <c r="C19" i="192"/>
  <c r="E19" i="192" s="1"/>
  <c r="B19" i="192"/>
  <c r="F18" i="192"/>
  <c r="D18" i="192"/>
  <c r="C18" i="192"/>
  <c r="E18" i="192" s="1"/>
  <c r="B18" i="192"/>
  <c r="F17" i="192"/>
  <c r="D17" i="192"/>
  <c r="C17" i="192"/>
  <c r="E17" i="192" s="1"/>
  <c r="B17" i="192"/>
  <c r="F16" i="192"/>
  <c r="E16" i="192"/>
  <c r="D16" i="192"/>
  <c r="C16" i="192"/>
  <c r="B16" i="192"/>
  <c r="F15" i="192"/>
  <c r="D15" i="192"/>
  <c r="C15" i="192"/>
  <c r="E15" i="192" s="1"/>
  <c r="B15" i="192"/>
  <c r="F14" i="192"/>
  <c r="D14" i="192"/>
  <c r="C14" i="192"/>
  <c r="E14" i="192" s="1"/>
  <c r="B14" i="192"/>
  <c r="F13" i="192"/>
  <c r="D13" i="192"/>
  <c r="E13" i="192" s="1"/>
  <c r="C13" i="192"/>
  <c r="B13" i="192"/>
  <c r="F12" i="192"/>
  <c r="D12" i="192"/>
  <c r="E12" i="192" s="1"/>
  <c r="C12" i="192"/>
  <c r="B12" i="192"/>
  <c r="F11" i="192"/>
  <c r="E11" i="192"/>
  <c r="D11" i="192"/>
  <c r="C11" i="192"/>
  <c r="B11" i="192"/>
  <c r="F10" i="192"/>
  <c r="D10" i="192"/>
  <c r="C10" i="192"/>
  <c r="E10" i="192" s="1"/>
  <c r="B10" i="192"/>
  <c r="F9" i="192"/>
  <c r="D9" i="192"/>
  <c r="C9" i="192"/>
  <c r="E9" i="192" s="1"/>
  <c r="B9" i="192"/>
  <c r="F8" i="192"/>
  <c r="D8" i="192"/>
  <c r="C8" i="192"/>
  <c r="E8" i="192" s="1"/>
  <c r="B8" i="192"/>
  <c r="O7" i="192"/>
  <c r="N7" i="192"/>
  <c r="F7" i="192"/>
  <c r="E7" i="192"/>
  <c r="D7" i="192"/>
  <c r="C7" i="192"/>
  <c r="B7" i="192"/>
  <c r="N6" i="192"/>
  <c r="F6" i="192"/>
  <c r="E6" i="192"/>
  <c r="D6" i="192"/>
  <c r="C6" i="192"/>
  <c r="B6" i="192"/>
  <c r="F5" i="192"/>
  <c r="D5" i="192"/>
  <c r="C5" i="192"/>
  <c r="E5" i="192" s="1"/>
  <c r="O6" i="192" s="1"/>
  <c r="O8" i="192" s="1"/>
  <c r="N8" i="192" s="1"/>
  <c r="B5" i="192"/>
  <c r="N8" i="200" l="1"/>
  <c r="D24" i="132"/>
  <c r="N8" i="199"/>
  <c r="O6" i="198"/>
  <c r="O8" i="198" s="1"/>
  <c r="N8" i="198" s="1"/>
  <c r="O6" i="193"/>
  <c r="O8" i="193" s="1"/>
  <c r="N8" i="193" s="1"/>
  <c r="E21" i="132" l="1"/>
  <c r="E20" i="132"/>
  <c r="E19" i="132" s="1"/>
  <c r="D17" i="132" l="1"/>
  <c r="D19" i="132"/>
  <c r="E13" i="132" l="1"/>
</calcChain>
</file>

<file path=xl/sharedStrings.xml><?xml version="1.0" encoding="utf-8"?>
<sst xmlns="http://schemas.openxmlformats.org/spreadsheetml/2006/main" count="1881" uniqueCount="37">
  <si>
    <t>Total</t>
  </si>
  <si>
    <t>Trade date</t>
  </si>
  <si>
    <t>Number of shares repurchased</t>
  </si>
  <si>
    <t>Average purchase price</t>
  </si>
  <si>
    <t>Settlement amount</t>
  </si>
  <si>
    <t>Share buyback details</t>
  </si>
  <si>
    <t>Share buyback program</t>
  </si>
  <si>
    <t>Start date</t>
  </si>
  <si>
    <t>ASR Nederland N.V. share buyback program</t>
  </si>
  <si>
    <t>GMT+1</t>
  </si>
  <si>
    <t>TIME REFERENCE USED</t>
  </si>
  <si>
    <t>ISIN CODE STOCK</t>
  </si>
  <si>
    <t>ASR Nederland N.V.</t>
  </si>
  <si>
    <t>STOCK NAME</t>
  </si>
  <si>
    <t>ABN AMRO Bank N.V.</t>
  </si>
  <si>
    <t>EXECUTING ENTITY</t>
  </si>
  <si>
    <t>Average price (rounded)</t>
  </si>
  <si>
    <t>Euronext Amsterdam</t>
  </si>
  <si>
    <t>Amount purchased</t>
  </si>
  <si>
    <t># shares purchased</t>
  </si>
  <si>
    <t>Exchange</t>
  </si>
  <si>
    <t>DAILY BUYBACK SUMMARY</t>
  </si>
  <si>
    <t>Price</t>
  </si>
  <si>
    <t>Volume</t>
  </si>
  <si>
    <t>Proceeds</t>
  </si>
  <si>
    <t>Time</t>
  </si>
  <si>
    <t>Date</t>
  </si>
  <si>
    <t>ASR daily share purchase transaction details</t>
  </si>
  <si>
    <t xml:space="preserve">Percentage of programme completed </t>
  </si>
  <si>
    <t>Cboe DXE</t>
  </si>
  <si>
    <t>NL0011872643 </t>
  </si>
  <si>
    <t xml:space="preserve"> </t>
  </si>
  <si>
    <t>Date &amp; time</t>
  </si>
  <si>
    <t>XAMS</t>
  </si>
  <si>
    <t>Total 18 Jan - 20 Jan</t>
  </si>
  <si>
    <t>Total 23 Jan - 27 Jan</t>
  </si>
  <si>
    <t>Total 30 Jan - 31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</si>
</sst>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€-413]\ #,##0.00"/>
    <numFmt numFmtId="168" formatCode="[$-409]dd\-mmm\-yy;@"/>
    <numFmt numFmtId="169" formatCode="[$-F400]h:mm:ss\ AM/PM"/>
    <numFmt numFmtId="170" formatCode="_(* #,##0_);_(* \(#,##0\);_(* &quot;-&quot;??_);_(@_)"/>
    <numFmt numFmtId="171" formatCode="[$€-413]\ #,##0.0000"/>
    <numFmt numFmtId="172" formatCode="0.0%"/>
    <numFmt numFmtId="173" formatCode="[$-413]d\-mmm\-yy;@"/>
    <numFmt numFmtId="174" formatCode="[$EUR]\ #,##0.00"/>
    <numFmt numFmtId="175" formatCode="[$-409]d\-mmm\-yy;@"/>
    <numFmt numFmtId="176" formatCode="[$-409]d\-mmm\-yyyy;@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1"/>
      <color rgb="FF19E19E"/>
      <name val="Calibri"/>
      <family val="2"/>
    </font>
    <font>
      <sz val="9"/>
      <color rgb="FF19E19E"/>
      <name val="Calibri"/>
      <family val="2"/>
    </font>
    <font>
      <sz val="9"/>
      <color rgb="FF3C3C41"/>
      <name val="Calibri"/>
      <family val="2"/>
    </font>
    <font>
      <b/>
      <sz val="9"/>
      <color rgb="FF3C3C41"/>
      <name val="Calibri"/>
      <family val="2"/>
    </font>
    <font>
      <b/>
      <sz val="10"/>
      <color theme="1"/>
      <name val="Calibri"/>
      <family val="2"/>
    </font>
    <font>
      <b/>
      <sz val="10"/>
      <color rgb="FF3C3C41"/>
      <name val="Calibri"/>
      <family val="2"/>
    </font>
    <font>
      <sz val="10"/>
      <color rgb="FF3C3C41"/>
      <name val="Calibri"/>
      <family val="2"/>
    </font>
    <font>
      <b/>
      <sz val="18"/>
      <name val="Calibri"/>
      <family val="2"/>
    </font>
    <font>
      <b/>
      <sz val="12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Lato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2">
    <xf numFmtId="0" fontId="0" fillId="0" borderId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" fillId="0" borderId="0"/>
    <xf numFmtId="0" fontId="10" fillId="0" borderId="0"/>
    <xf numFmtId="164" fontId="10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2" fillId="4" borderId="0" applyNumberFormat="0" applyBorder="0" applyAlignment="0" applyProtection="0"/>
    <xf numFmtId="0" fontId="13" fillId="7" borderId="4" applyNumberFormat="0" applyAlignment="0" applyProtection="0"/>
    <xf numFmtId="0" fontId="14" fillId="8" borderId="7" applyNumberFormat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5" borderId="0" applyNumberFormat="0" applyBorder="0" applyAlignment="0" applyProtection="0"/>
    <xf numFmtId="0" fontId="9" fillId="9" borderId="8" applyNumberFormat="0" applyFont="0" applyAlignment="0" applyProtection="0"/>
    <xf numFmtId="0" fontId="21" fillId="7" borderId="5" applyNumberFormat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0" borderId="0"/>
    <xf numFmtId="0" fontId="40" fillId="0" borderId="0"/>
  </cellStyleXfs>
  <cellXfs count="110">
    <xf numFmtId="0" fontId="0" fillId="0" borderId="0" xfId="0"/>
    <xf numFmtId="0" fontId="1" fillId="0" borderId="0" xfId="0" applyFont="1" applyFill="1" applyBorder="1" applyAlignment="1">
      <alignment horizontal="right" vertical="center"/>
    </xf>
    <xf numFmtId="0" fontId="4" fillId="0" borderId="0" xfId="0" applyFont="1" applyFill="1" applyBorder="1"/>
    <xf numFmtId="0" fontId="25" fillId="0" borderId="0" xfId="3" applyFont="1" applyFill="1" applyBorder="1" applyAlignment="1">
      <alignment horizontal="left"/>
    </xf>
    <xf numFmtId="0" fontId="26" fillId="0" borderId="0" xfId="3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" fillId="0" borderId="0" xfId="1" applyNumberFormat="1" applyFont="1" applyFill="1" applyBorder="1" applyAlignment="1">
      <alignment horizontal="right"/>
    </xf>
    <xf numFmtId="171" fontId="1" fillId="0" borderId="0" xfId="0" applyNumberFormat="1" applyFont="1" applyFill="1" applyBorder="1" applyAlignment="1">
      <alignment vertical="center"/>
    </xf>
    <xf numFmtId="171" fontId="1" fillId="0" borderId="0" xfId="0" applyNumberFormat="1" applyFont="1" applyFill="1" applyBorder="1" applyAlignment="1">
      <alignment horizontal="right" vertical="center"/>
    </xf>
    <xf numFmtId="169" fontId="1" fillId="0" borderId="0" xfId="0" applyNumberFormat="1" applyFont="1" applyFill="1" applyBorder="1" applyAlignment="1">
      <alignment horizontal="right"/>
    </xf>
    <xf numFmtId="171" fontId="4" fillId="0" borderId="0" xfId="0" applyNumberFormat="1" applyFont="1" applyFill="1" applyBorder="1" applyAlignment="1"/>
    <xf numFmtId="0" fontId="26" fillId="0" borderId="0" xfId="3" applyFont="1" applyFill="1" applyBorder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0" xfId="0" applyFont="1" applyFill="1"/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9" fillId="2" borderId="0" xfId="0" applyFont="1" applyFill="1"/>
    <xf numFmtId="0" fontId="29" fillId="2" borderId="0" xfId="0" applyFont="1" applyFill="1" applyAlignment="1">
      <alignment horizontal="left"/>
    </xf>
    <xf numFmtId="170" fontId="29" fillId="2" borderId="0" xfId="5" applyNumberFormat="1" applyFont="1" applyFill="1"/>
    <xf numFmtId="168" fontId="29" fillId="2" borderId="0" xfId="3" applyNumberFormat="1" applyFont="1" applyFill="1" applyAlignment="1">
      <alignment horizontal="right"/>
    </xf>
    <xf numFmtId="172" fontId="30" fillId="2" borderId="0" xfId="169" applyNumberFormat="1" applyFont="1" applyFill="1" applyAlignment="1">
      <alignment horizontal="right"/>
    </xf>
    <xf numFmtId="173" fontId="31" fillId="2" borderId="10" xfId="0" applyNumberFormat="1" applyFont="1" applyFill="1" applyBorder="1"/>
    <xf numFmtId="174" fontId="31" fillId="2" borderId="10" xfId="0" applyNumberFormat="1" applyFont="1" applyFill="1" applyBorder="1" applyAlignment="1">
      <alignment horizontal="left"/>
    </xf>
    <xf numFmtId="175" fontId="33" fillId="2" borderId="0" xfId="0" applyNumberFormat="1" applyFont="1" applyFill="1" applyBorder="1" applyAlignment="1">
      <alignment horizontal="left"/>
    </xf>
    <xf numFmtId="174" fontId="33" fillId="2" borderId="0" xfId="0" applyNumberFormat="1" applyFont="1" applyFill="1" applyBorder="1" applyAlignment="1">
      <alignment horizontal="left" vertical="center"/>
    </xf>
    <xf numFmtId="0" fontId="34" fillId="2" borderId="0" xfId="0" applyFont="1" applyFill="1" applyAlignment="1"/>
    <xf numFmtId="0" fontId="35" fillId="2" borderId="0" xfId="0" applyFont="1" applyFill="1"/>
    <xf numFmtId="174" fontId="32" fillId="2" borderId="10" xfId="0" applyNumberFormat="1" applyFont="1" applyFill="1" applyBorder="1" applyAlignment="1">
      <alignment horizontal="left" vertical="center"/>
    </xf>
    <xf numFmtId="175" fontId="32" fillId="2" borderId="10" xfId="0" applyNumberFormat="1" applyFont="1" applyFill="1" applyBorder="1" applyAlignment="1">
      <alignment horizontal="left"/>
    </xf>
    <xf numFmtId="3" fontId="31" fillId="2" borderId="10" xfId="0" applyNumberFormat="1" applyFont="1" applyFill="1" applyBorder="1" applyAlignment="1">
      <alignment horizontal="right"/>
    </xf>
    <xf numFmtId="170" fontId="32" fillId="2" borderId="10" xfId="167" applyNumberFormat="1" applyFont="1" applyFill="1" applyBorder="1" applyAlignment="1">
      <alignment horizontal="right" vertical="center"/>
    </xf>
    <xf numFmtId="170" fontId="33" fillId="2" borderId="0" xfId="167" applyNumberFormat="1" applyFont="1" applyFill="1" applyBorder="1" applyAlignment="1">
      <alignment horizontal="right"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4" fillId="36" borderId="0" xfId="0" applyFont="1" applyFill="1" applyAlignment="1">
      <alignment horizontal="right"/>
    </xf>
    <xf numFmtId="167" fontId="26" fillId="36" borderId="0" xfId="3" applyNumberFormat="1" applyFont="1" applyFill="1"/>
    <xf numFmtId="0" fontId="26" fillId="36" borderId="0" xfId="3" applyFont="1" applyFill="1" applyAlignment="1">
      <alignment horizontal="right"/>
    </xf>
    <xf numFmtId="14" fontId="25" fillId="36" borderId="0" xfId="3" applyNumberFormat="1" applyFont="1" applyFill="1" applyAlignment="1">
      <alignment horizontal="left"/>
    </xf>
    <xf numFmtId="0" fontId="4" fillId="0" borderId="0" xfId="0" applyFont="1" applyFill="1" applyBorder="1" applyAlignment="1"/>
    <xf numFmtId="0" fontId="4" fillId="36" borderId="0" xfId="0" applyFont="1" applyFill="1"/>
    <xf numFmtId="14" fontId="38" fillId="0" borderId="0" xfId="0" applyNumberFormat="1" applyFont="1"/>
    <xf numFmtId="0" fontId="39" fillId="36" borderId="0" xfId="3" applyFont="1" applyFill="1" applyAlignment="1">
      <alignment horizontal="right"/>
    </xf>
    <xf numFmtId="0" fontId="38" fillId="36" borderId="0" xfId="3" applyFont="1" applyFill="1" applyAlignment="1">
      <alignment horizontal="right"/>
    </xf>
    <xf numFmtId="167" fontId="39" fillId="36" borderId="0" xfId="3" applyNumberFormat="1" applyFont="1" applyFill="1"/>
    <xf numFmtId="0" fontId="38" fillId="36" borderId="0" xfId="0" applyFont="1" applyFill="1" applyAlignment="1">
      <alignment horizontal="right"/>
    </xf>
    <xf numFmtId="0" fontId="38" fillId="36" borderId="0" xfId="0" applyFont="1" applyFill="1"/>
    <xf numFmtId="0" fontId="38" fillId="2" borderId="0" xfId="0" applyFont="1" applyFill="1"/>
    <xf numFmtId="0" fontId="38" fillId="0" borderId="0" xfId="0" applyFont="1" applyAlignment="1">
      <alignment vertical="center"/>
    </xf>
    <xf numFmtId="0" fontId="38" fillId="0" borderId="0" xfId="0" applyFont="1"/>
    <xf numFmtId="0" fontId="38" fillId="0" borderId="0" xfId="0" applyFont="1" applyAlignment="1">
      <alignment horizontal="right"/>
    </xf>
    <xf numFmtId="0" fontId="38" fillId="0" borderId="0" xfId="1" applyNumberFormat="1" applyFont="1" applyAlignment="1">
      <alignment horizontal="right"/>
    </xf>
    <xf numFmtId="167" fontId="38" fillId="0" borderId="0" xfId="0" applyNumberFormat="1" applyFont="1" applyAlignment="1">
      <alignment vertical="center"/>
    </xf>
    <xf numFmtId="0" fontId="38" fillId="0" borderId="0" xfId="0" applyFont="1" applyAlignment="1">
      <alignment horizontal="right" vertical="center"/>
    </xf>
    <xf numFmtId="0" fontId="38" fillId="2" borderId="0" xfId="0" applyFont="1" applyFill="1" applyAlignment="1">
      <alignment vertical="center"/>
    </xf>
    <xf numFmtId="14" fontId="39" fillId="34" borderId="18" xfId="0" applyNumberFormat="1" applyFont="1" applyFill="1" applyBorder="1" applyAlignment="1">
      <alignment horizontal="left"/>
    </xf>
    <xf numFmtId="0" fontId="39" fillId="34" borderId="10" xfId="0" applyFont="1" applyFill="1" applyBorder="1" applyAlignment="1">
      <alignment horizontal="left"/>
    </xf>
    <xf numFmtId="167" fontId="39" fillId="34" borderId="10" xfId="0" applyNumberFormat="1" applyFont="1" applyFill="1" applyBorder="1" applyAlignment="1">
      <alignment horizontal="left"/>
    </xf>
    <xf numFmtId="0" fontId="39" fillId="34" borderId="17" xfId="0" applyFont="1" applyFill="1" applyBorder="1" applyAlignment="1">
      <alignment horizontal="left"/>
    </xf>
    <xf numFmtId="0" fontId="39" fillId="0" borderId="18" xfId="0" applyFont="1" applyBorder="1" applyAlignment="1">
      <alignment horizontal="left"/>
    </xf>
    <xf numFmtId="0" fontId="39" fillId="0" borderId="10" xfId="0" applyFont="1" applyBorder="1" applyAlignment="1">
      <alignment horizontal="left"/>
    </xf>
    <xf numFmtId="167" fontId="39" fillId="2" borderId="0" xfId="3" applyNumberFormat="1" applyFont="1" applyFill="1" applyAlignment="1">
      <alignment horizontal="center"/>
    </xf>
    <xf numFmtId="176" fontId="38" fillId="0" borderId="0" xfId="0" applyNumberFormat="1" applyFont="1" applyAlignment="1">
      <alignment horizontal="right"/>
    </xf>
    <xf numFmtId="169" fontId="38" fillId="0" borderId="0" xfId="0" applyNumberFormat="1" applyFont="1" applyAlignment="1">
      <alignment horizontal="right"/>
    </xf>
    <xf numFmtId="167" fontId="38" fillId="0" borderId="0" xfId="0" applyNumberFormat="1" applyFont="1" applyAlignment="1">
      <alignment horizontal="right" vertical="center"/>
    </xf>
    <xf numFmtId="0" fontId="9" fillId="0" borderId="0" xfId="170" applyFont="1"/>
    <xf numFmtId="22" fontId="9" fillId="0" borderId="0" xfId="170" applyNumberFormat="1" applyFont="1"/>
    <xf numFmtId="0" fontId="39" fillId="0" borderId="19" xfId="0" applyFont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167" fontId="38" fillId="0" borderId="0" xfId="0" applyNumberFormat="1" applyFont="1"/>
    <xf numFmtId="0" fontId="9" fillId="0" borderId="0" xfId="0" applyFont="1"/>
    <xf numFmtId="22" fontId="9" fillId="0" borderId="0" xfId="0" applyNumberFormat="1" applyFont="1"/>
    <xf numFmtId="0" fontId="38" fillId="0" borderId="19" xfId="0" applyFont="1" applyBorder="1" applyAlignment="1">
      <alignment vertical="center"/>
    </xf>
    <xf numFmtId="3" fontId="38" fillId="0" borderId="0" xfId="0" applyNumberFormat="1" applyFont="1" applyAlignment="1">
      <alignment horizontal="center" vertical="center"/>
    </xf>
    <xf numFmtId="167" fontId="38" fillId="0" borderId="13" xfId="0" applyNumberFormat="1" applyFont="1" applyBorder="1" applyAlignment="1">
      <alignment horizontal="center" vertical="center"/>
    </xf>
    <xf numFmtId="0" fontId="39" fillId="0" borderId="18" xfId="0" applyFont="1" applyBorder="1" applyAlignment="1">
      <alignment vertical="center"/>
    </xf>
    <xf numFmtId="171" fontId="39" fillId="0" borderId="10" xfId="0" applyNumberFormat="1" applyFont="1" applyBorder="1" applyAlignment="1">
      <alignment horizontal="center" vertical="center"/>
    </xf>
    <xf numFmtId="167" fontId="39" fillId="0" borderId="17" xfId="0" applyNumberFormat="1" applyFont="1" applyBorder="1" applyAlignment="1">
      <alignment horizontal="center" vertical="center"/>
    </xf>
    <xf numFmtId="1" fontId="38" fillId="0" borderId="0" xfId="0" applyNumberFormat="1" applyFont="1" applyAlignment="1">
      <alignment vertical="center"/>
    </xf>
    <xf numFmtId="0" fontId="39" fillId="35" borderId="16" xfId="0" applyFont="1" applyFill="1" applyBorder="1"/>
    <xf numFmtId="9" fontId="39" fillId="0" borderId="15" xfId="0" applyNumberFormat="1" applyFont="1" applyBorder="1" applyAlignment="1">
      <alignment horizontal="left" vertical="center"/>
    </xf>
    <xf numFmtId="0" fontId="39" fillId="35" borderId="14" xfId="0" applyFont="1" applyFill="1" applyBorder="1"/>
    <xf numFmtId="0" fontId="39" fillId="0" borderId="13" xfId="0" applyFont="1" applyBorder="1" applyAlignment="1">
      <alignment vertical="center"/>
    </xf>
    <xf numFmtId="16" fontId="38" fillId="0" borderId="0" xfId="0" applyNumberFormat="1" applyFont="1" applyAlignment="1">
      <alignment vertical="center"/>
    </xf>
    <xf numFmtId="0" fontId="39" fillId="35" borderId="12" xfId="0" applyFont="1" applyFill="1" applyBorder="1"/>
    <xf numFmtId="0" fontId="39" fillId="0" borderId="11" xfId="0" applyFont="1" applyBorder="1" applyAlignment="1">
      <alignment vertical="center"/>
    </xf>
    <xf numFmtId="167" fontId="38" fillId="0" borderId="0" xfId="0" applyNumberFormat="1" applyFont="1" applyAlignment="1">
      <alignment horizontal="right"/>
    </xf>
    <xf numFmtId="14" fontId="38" fillId="0" borderId="0" xfId="0" applyNumberFormat="1" applyFont="1" applyAlignment="1">
      <alignment horizontal="right"/>
    </xf>
    <xf numFmtId="0" fontId="37" fillId="34" borderId="0" xfId="0" applyFont="1" applyFill="1" applyBorder="1" applyAlignment="1">
      <alignment horizontal="left" vertical="center"/>
    </xf>
    <xf numFmtId="173" fontId="31" fillId="2" borderId="10" xfId="0" applyNumberFormat="1" applyFont="1" applyFill="1" applyBorder="1" applyAlignment="1">
      <alignment vertical="center"/>
    </xf>
    <xf numFmtId="3" fontId="31" fillId="2" borderId="10" xfId="0" applyNumberFormat="1" applyFont="1" applyFill="1" applyBorder="1" applyAlignment="1">
      <alignment horizontal="right" vertical="center"/>
    </xf>
    <xf numFmtId="174" fontId="31" fillId="2" borderId="10" xfId="0" applyNumberFormat="1" applyFont="1" applyFill="1" applyBorder="1" applyAlignment="1">
      <alignment horizontal="left" vertical="center"/>
    </xf>
    <xf numFmtId="0" fontId="40" fillId="0" borderId="0" xfId="171"/>
    <xf numFmtId="22" fontId="40" fillId="0" borderId="0" xfId="171" applyNumberFormat="1"/>
    <xf numFmtId="10" fontId="30" fillId="2" borderId="0" xfId="169" applyNumberFormat="1" applyFont="1" applyFill="1" applyAlignment="1">
      <alignment horizontal="right"/>
    </xf>
    <xf numFmtId="22" fontId="38" fillId="0" borderId="0" xfId="0" applyNumberFormat="1" applyFont="1"/>
    <xf numFmtId="0" fontId="39" fillId="34" borderId="18" xfId="0" applyFont="1" applyFill="1" applyBorder="1" applyAlignment="1">
      <alignment horizontal="center"/>
    </xf>
    <xf numFmtId="0" fontId="39" fillId="34" borderId="10" xfId="0" applyFont="1" applyFill="1" applyBorder="1" applyAlignment="1">
      <alignment horizontal="center"/>
    </xf>
    <xf numFmtId="0" fontId="39" fillId="34" borderId="17" xfId="0" applyFont="1" applyFill="1" applyBorder="1" applyAlignment="1">
      <alignment horizontal="center"/>
    </xf>
    <xf numFmtId="170" fontId="4" fillId="0" borderId="0" xfId="0" applyNumberFormat="1" applyFont="1" applyFill="1" applyBorder="1" applyAlignment="1">
      <alignment horizontal="right"/>
    </xf>
    <xf numFmtId="175" fontId="33" fillId="0" borderId="0" xfId="0" applyNumberFormat="1" applyFont="1" applyFill="1" applyBorder="1" applyAlignment="1">
      <alignment horizontal="left"/>
    </xf>
    <xf numFmtId="170" fontId="33" fillId="0" borderId="0" xfId="167" applyNumberFormat="1" applyFont="1" applyFill="1" applyBorder="1" applyAlignment="1">
      <alignment horizontal="right" vertical="center"/>
    </xf>
    <xf numFmtId="174" fontId="33" fillId="0" borderId="0" xfId="0" applyNumberFormat="1" applyFont="1" applyFill="1" applyBorder="1" applyAlignment="1">
      <alignment horizontal="left" vertical="center"/>
    </xf>
    <xf numFmtId="170" fontId="33" fillId="0" borderId="0" xfId="167" applyNumberFormat="1" applyFont="1" applyFill="1" applyBorder="1" applyAlignment="1">
      <alignment vertical="center"/>
    </xf>
    <xf numFmtId="175" fontId="32" fillId="0" borderId="10" xfId="0" applyNumberFormat="1" applyFont="1" applyFill="1" applyBorder="1" applyAlignment="1">
      <alignment horizontal="left"/>
    </xf>
    <xf numFmtId="170" fontId="32" fillId="0" borderId="10" xfId="167" applyNumberFormat="1" applyFont="1" applyFill="1" applyBorder="1" applyAlignment="1">
      <alignment horizontal="right" vertical="center"/>
    </xf>
    <xf numFmtId="174" fontId="32" fillId="0" borderId="10" xfId="0" applyNumberFormat="1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/>
    </xf>
  </cellXfs>
  <cellStyles count="172">
    <cellStyle name="20% - Accent1 2" xfId="118" xr:uid="{00000000-0005-0000-0000-000000000000}"/>
    <cellStyle name="20% - Accent2 2" xfId="119" xr:uid="{00000000-0005-0000-0000-000001000000}"/>
    <cellStyle name="20% - Accent3 2" xfId="120" xr:uid="{00000000-0005-0000-0000-000002000000}"/>
    <cellStyle name="20% - Accent4 2" xfId="121" xr:uid="{00000000-0005-0000-0000-000003000000}"/>
    <cellStyle name="20% - Accent5 2" xfId="122" xr:uid="{00000000-0005-0000-0000-000004000000}"/>
    <cellStyle name="20% - Accent6 2" xfId="123" xr:uid="{00000000-0005-0000-0000-000005000000}"/>
    <cellStyle name="40% - Accent1 2" xfId="124" xr:uid="{00000000-0005-0000-0000-000006000000}"/>
    <cellStyle name="40% - Accent2 2" xfId="125" xr:uid="{00000000-0005-0000-0000-000007000000}"/>
    <cellStyle name="40% - Accent3 2" xfId="126" xr:uid="{00000000-0005-0000-0000-000008000000}"/>
    <cellStyle name="40% - Accent4 2" xfId="127" xr:uid="{00000000-0005-0000-0000-000009000000}"/>
    <cellStyle name="40% - Accent5 2" xfId="128" xr:uid="{00000000-0005-0000-0000-00000A000000}"/>
    <cellStyle name="40% - Accent6 2" xfId="129" xr:uid="{00000000-0005-0000-0000-00000B000000}"/>
    <cellStyle name="60% - Accent1 2" xfId="130" xr:uid="{00000000-0005-0000-0000-00000C000000}"/>
    <cellStyle name="60% - Accent2 2" xfId="131" xr:uid="{00000000-0005-0000-0000-00000D000000}"/>
    <cellStyle name="60% - Accent3 2" xfId="132" xr:uid="{00000000-0005-0000-0000-00000E000000}"/>
    <cellStyle name="60% - Accent4 2" xfId="133" xr:uid="{00000000-0005-0000-0000-00000F000000}"/>
    <cellStyle name="60% - Accent5 2" xfId="134" xr:uid="{00000000-0005-0000-0000-000010000000}"/>
    <cellStyle name="60% - Accent6 2" xfId="135" xr:uid="{00000000-0005-0000-0000-000011000000}"/>
    <cellStyle name="Accent1 2" xfId="136" xr:uid="{00000000-0005-0000-0000-000012000000}"/>
    <cellStyle name="Accent2 2" xfId="137" xr:uid="{00000000-0005-0000-0000-000013000000}"/>
    <cellStyle name="Accent3 2" xfId="138" xr:uid="{00000000-0005-0000-0000-000014000000}"/>
    <cellStyle name="Accent4 2" xfId="139" xr:uid="{00000000-0005-0000-0000-000015000000}"/>
    <cellStyle name="Accent5 2" xfId="140" xr:uid="{00000000-0005-0000-0000-000016000000}"/>
    <cellStyle name="Accent6 2" xfId="141" xr:uid="{00000000-0005-0000-0000-000017000000}"/>
    <cellStyle name="Bad 2" xfId="142" xr:uid="{00000000-0005-0000-0000-000018000000}"/>
    <cellStyle name="Calculation 2" xfId="143" xr:uid="{00000000-0005-0000-0000-000019000000}"/>
    <cellStyle name="Check Cell 2" xfId="144" xr:uid="{00000000-0005-0000-0000-00001A000000}"/>
    <cellStyle name="Comma" xfId="1" builtinId="3"/>
    <cellStyle name="Comma 2" xfId="2" xr:uid="{00000000-0005-0000-0000-00001C000000}"/>
    <cellStyle name="Comma 2 10" xfId="10" xr:uid="{00000000-0005-0000-0000-00001D000000}"/>
    <cellStyle name="Comma 2 11" xfId="11" xr:uid="{00000000-0005-0000-0000-00001E000000}"/>
    <cellStyle name="Comma 2 12" xfId="12" xr:uid="{00000000-0005-0000-0000-00001F000000}"/>
    <cellStyle name="Comma 2 13" xfId="13" xr:uid="{00000000-0005-0000-0000-000020000000}"/>
    <cellStyle name="Comma 2 14" xfId="14" xr:uid="{00000000-0005-0000-0000-000021000000}"/>
    <cellStyle name="Comma 2 15" xfId="15" xr:uid="{00000000-0005-0000-0000-000022000000}"/>
    <cellStyle name="Comma 2 16" xfId="16" xr:uid="{00000000-0005-0000-0000-000023000000}"/>
    <cellStyle name="Comma 2 17" xfId="17" xr:uid="{00000000-0005-0000-0000-000024000000}"/>
    <cellStyle name="Comma 2 18" xfId="18" xr:uid="{00000000-0005-0000-0000-000025000000}"/>
    <cellStyle name="Comma 2 19" xfId="19" xr:uid="{00000000-0005-0000-0000-000026000000}"/>
    <cellStyle name="Comma 2 2" xfId="7" xr:uid="{00000000-0005-0000-0000-000027000000}"/>
    <cellStyle name="Comma 2 2 2" xfId="117" xr:uid="{00000000-0005-0000-0000-000028000000}"/>
    <cellStyle name="Comma 2 2 3" xfId="145" xr:uid="{00000000-0005-0000-0000-000029000000}"/>
    <cellStyle name="Comma 2 20" xfId="20" xr:uid="{00000000-0005-0000-0000-00002A000000}"/>
    <cellStyle name="Comma 2 21" xfId="21" xr:uid="{00000000-0005-0000-0000-00002B000000}"/>
    <cellStyle name="Comma 2 22" xfId="22" xr:uid="{00000000-0005-0000-0000-00002C000000}"/>
    <cellStyle name="Comma 2 23" xfId="23" xr:uid="{00000000-0005-0000-0000-00002D000000}"/>
    <cellStyle name="Comma 2 24" xfId="24" xr:uid="{00000000-0005-0000-0000-00002E000000}"/>
    <cellStyle name="Comma 2 25" xfId="25" xr:uid="{00000000-0005-0000-0000-00002F000000}"/>
    <cellStyle name="Comma 2 26" xfId="26" xr:uid="{00000000-0005-0000-0000-000030000000}"/>
    <cellStyle name="Comma 2 27" xfId="27" xr:uid="{00000000-0005-0000-0000-000031000000}"/>
    <cellStyle name="Comma 2 28" xfId="6" xr:uid="{00000000-0005-0000-0000-000032000000}"/>
    <cellStyle name="Comma 2 29" xfId="168" xr:uid="{00000000-0005-0000-0000-000033000000}"/>
    <cellStyle name="Comma 2 3" xfId="28" xr:uid="{00000000-0005-0000-0000-000034000000}"/>
    <cellStyle name="Comma 2 4" xfId="29" xr:uid="{00000000-0005-0000-0000-000035000000}"/>
    <cellStyle name="Comma 2 5" xfId="30" xr:uid="{00000000-0005-0000-0000-000036000000}"/>
    <cellStyle name="Comma 2 6" xfId="31" xr:uid="{00000000-0005-0000-0000-000037000000}"/>
    <cellStyle name="Comma 2 7" xfId="32" xr:uid="{00000000-0005-0000-0000-000038000000}"/>
    <cellStyle name="Comma 2 8" xfId="33" xr:uid="{00000000-0005-0000-0000-000039000000}"/>
    <cellStyle name="Comma 2 9" xfId="34" xr:uid="{00000000-0005-0000-0000-00003A000000}"/>
    <cellStyle name="Comma 3" xfId="114" xr:uid="{00000000-0005-0000-0000-00003B000000}"/>
    <cellStyle name="Comma 4" xfId="146" xr:uid="{00000000-0005-0000-0000-00003C000000}"/>
    <cellStyle name="Comma 5" xfId="5" xr:uid="{00000000-0005-0000-0000-00003D000000}"/>
    <cellStyle name="Comma 6" xfId="167" xr:uid="{00000000-0005-0000-0000-00003E000000}"/>
    <cellStyle name="Currency 2" xfId="147" xr:uid="{00000000-0005-0000-0000-00003F000000}"/>
    <cellStyle name="Currency 3" xfId="113" xr:uid="{00000000-0005-0000-0000-000040000000}"/>
    <cellStyle name="Explanatory Text 2" xfId="148" xr:uid="{00000000-0005-0000-0000-000041000000}"/>
    <cellStyle name="Good 2" xfId="149" xr:uid="{00000000-0005-0000-0000-000042000000}"/>
    <cellStyle name="Heading 1 2" xfId="150" xr:uid="{00000000-0005-0000-0000-000043000000}"/>
    <cellStyle name="Heading 2 2" xfId="151" xr:uid="{00000000-0005-0000-0000-000044000000}"/>
    <cellStyle name="Heading 3 2" xfId="152" xr:uid="{00000000-0005-0000-0000-000045000000}"/>
    <cellStyle name="Heading 4 2" xfId="153" xr:uid="{00000000-0005-0000-0000-000046000000}"/>
    <cellStyle name="Hyperlink 2" xfId="154" xr:uid="{00000000-0005-0000-0000-000047000000}"/>
    <cellStyle name="Input 2" xfId="155" xr:uid="{00000000-0005-0000-0000-000048000000}"/>
    <cellStyle name="Linked Cell 2" xfId="156" xr:uid="{00000000-0005-0000-0000-000049000000}"/>
    <cellStyle name="Neutral 2" xfId="157" xr:uid="{00000000-0005-0000-0000-00004A000000}"/>
    <cellStyle name="Normal" xfId="0" builtinId="0"/>
    <cellStyle name="Normal 10" xfId="170" xr:uid="{A2E0F51E-0DB2-474F-91BA-E4ACFE30363D}"/>
    <cellStyle name="Normal 11" xfId="171" xr:uid="{D888409A-668C-4C04-8CD6-70212F0C9B9D}"/>
    <cellStyle name="Normal 2" xfId="3" xr:uid="{00000000-0005-0000-0000-00004C000000}"/>
    <cellStyle name="Normal 2 10" xfId="35" xr:uid="{00000000-0005-0000-0000-00004D000000}"/>
    <cellStyle name="Normal 2 11" xfId="36" xr:uid="{00000000-0005-0000-0000-00004E000000}"/>
    <cellStyle name="Normal 2 12" xfId="37" xr:uid="{00000000-0005-0000-0000-00004F000000}"/>
    <cellStyle name="Normal 2 13" xfId="38" xr:uid="{00000000-0005-0000-0000-000050000000}"/>
    <cellStyle name="Normal 2 14" xfId="39" xr:uid="{00000000-0005-0000-0000-000051000000}"/>
    <cellStyle name="Normal 2 15" xfId="40" xr:uid="{00000000-0005-0000-0000-000052000000}"/>
    <cellStyle name="Normal 2 16" xfId="41" xr:uid="{00000000-0005-0000-0000-000053000000}"/>
    <cellStyle name="Normal 2 17" xfId="42" xr:uid="{00000000-0005-0000-0000-000054000000}"/>
    <cellStyle name="Normal 2 18" xfId="43" xr:uid="{00000000-0005-0000-0000-000055000000}"/>
    <cellStyle name="Normal 2 19" xfId="44" xr:uid="{00000000-0005-0000-0000-000056000000}"/>
    <cellStyle name="Normal 2 2" xfId="45" xr:uid="{00000000-0005-0000-0000-000057000000}"/>
    <cellStyle name="Normal 2 2 2" xfId="116" xr:uid="{00000000-0005-0000-0000-000058000000}"/>
    <cellStyle name="Normal 2 20" xfId="46" xr:uid="{00000000-0005-0000-0000-000059000000}"/>
    <cellStyle name="Normal 2 21" xfId="47" xr:uid="{00000000-0005-0000-0000-00005A000000}"/>
    <cellStyle name="Normal 2 22" xfId="48" xr:uid="{00000000-0005-0000-0000-00005B000000}"/>
    <cellStyle name="Normal 2 23" xfId="49" xr:uid="{00000000-0005-0000-0000-00005C000000}"/>
    <cellStyle name="Normal 2 24" xfId="50" xr:uid="{00000000-0005-0000-0000-00005D000000}"/>
    <cellStyle name="Normal 2 25" xfId="51" xr:uid="{00000000-0005-0000-0000-00005E000000}"/>
    <cellStyle name="Normal 2 3" xfId="52" xr:uid="{00000000-0005-0000-0000-00005F000000}"/>
    <cellStyle name="Normal 2 4" xfId="53" xr:uid="{00000000-0005-0000-0000-000060000000}"/>
    <cellStyle name="Normal 2 5" xfId="54" xr:uid="{00000000-0005-0000-0000-000061000000}"/>
    <cellStyle name="Normal 2 6" xfId="55" xr:uid="{00000000-0005-0000-0000-000062000000}"/>
    <cellStyle name="Normal 2 7" xfId="56" xr:uid="{00000000-0005-0000-0000-000063000000}"/>
    <cellStyle name="Normal 2 8" xfId="57" xr:uid="{00000000-0005-0000-0000-000064000000}"/>
    <cellStyle name="Normal 2 9" xfId="58" xr:uid="{00000000-0005-0000-0000-000065000000}"/>
    <cellStyle name="Normal 3" xfId="59" xr:uid="{00000000-0005-0000-0000-000066000000}"/>
    <cellStyle name="Normal 3 10" xfId="60" xr:uid="{00000000-0005-0000-0000-000067000000}"/>
    <cellStyle name="Normal 3 11" xfId="61" xr:uid="{00000000-0005-0000-0000-000068000000}"/>
    <cellStyle name="Normal 3 12" xfId="62" xr:uid="{00000000-0005-0000-0000-000069000000}"/>
    <cellStyle name="Normal 3 13" xfId="63" xr:uid="{00000000-0005-0000-0000-00006A000000}"/>
    <cellStyle name="Normal 3 14" xfId="64" xr:uid="{00000000-0005-0000-0000-00006B000000}"/>
    <cellStyle name="Normal 3 15" xfId="65" xr:uid="{00000000-0005-0000-0000-00006C000000}"/>
    <cellStyle name="Normal 3 16" xfId="66" xr:uid="{00000000-0005-0000-0000-00006D000000}"/>
    <cellStyle name="Normal 3 17" xfId="67" xr:uid="{00000000-0005-0000-0000-00006E000000}"/>
    <cellStyle name="Normal 3 18" xfId="68" xr:uid="{00000000-0005-0000-0000-00006F000000}"/>
    <cellStyle name="Normal 3 19" xfId="69" xr:uid="{00000000-0005-0000-0000-000070000000}"/>
    <cellStyle name="Normal 3 2" xfId="70" xr:uid="{00000000-0005-0000-0000-000071000000}"/>
    <cellStyle name="Normal 3 2 2" xfId="115" xr:uid="{00000000-0005-0000-0000-000072000000}"/>
    <cellStyle name="Normal 3 20" xfId="71" xr:uid="{00000000-0005-0000-0000-000073000000}"/>
    <cellStyle name="Normal 3 21" xfId="72" xr:uid="{00000000-0005-0000-0000-000074000000}"/>
    <cellStyle name="Normal 3 22" xfId="73" xr:uid="{00000000-0005-0000-0000-000075000000}"/>
    <cellStyle name="Normal 3 23" xfId="74" xr:uid="{00000000-0005-0000-0000-000076000000}"/>
    <cellStyle name="Normal 3 24" xfId="75" xr:uid="{00000000-0005-0000-0000-000077000000}"/>
    <cellStyle name="Normal 3 25" xfId="76" xr:uid="{00000000-0005-0000-0000-000078000000}"/>
    <cellStyle name="Normal 3 3" xfId="77" xr:uid="{00000000-0005-0000-0000-000079000000}"/>
    <cellStyle name="Normal 3 4" xfId="78" xr:uid="{00000000-0005-0000-0000-00007A000000}"/>
    <cellStyle name="Normal 3 5" xfId="79" xr:uid="{00000000-0005-0000-0000-00007B000000}"/>
    <cellStyle name="Normal 3 6" xfId="80" xr:uid="{00000000-0005-0000-0000-00007C000000}"/>
    <cellStyle name="Normal 3 7" xfId="81" xr:uid="{00000000-0005-0000-0000-00007D000000}"/>
    <cellStyle name="Normal 3 8" xfId="82" xr:uid="{00000000-0005-0000-0000-00007E000000}"/>
    <cellStyle name="Normal 3 9" xfId="83" xr:uid="{00000000-0005-0000-0000-00007F000000}"/>
    <cellStyle name="Normal 4" xfId="84" xr:uid="{00000000-0005-0000-0000-000080000000}"/>
    <cellStyle name="Normal 4 10" xfId="85" xr:uid="{00000000-0005-0000-0000-000081000000}"/>
    <cellStyle name="Normal 4 11" xfId="86" xr:uid="{00000000-0005-0000-0000-000082000000}"/>
    <cellStyle name="Normal 4 12" xfId="87" xr:uid="{00000000-0005-0000-0000-000083000000}"/>
    <cellStyle name="Normal 4 13" xfId="88" xr:uid="{00000000-0005-0000-0000-000084000000}"/>
    <cellStyle name="Normal 4 14" xfId="89" xr:uid="{00000000-0005-0000-0000-000085000000}"/>
    <cellStyle name="Normal 4 15" xfId="90" xr:uid="{00000000-0005-0000-0000-000086000000}"/>
    <cellStyle name="Normal 4 16" xfId="91" xr:uid="{00000000-0005-0000-0000-000087000000}"/>
    <cellStyle name="Normal 4 17" xfId="92" xr:uid="{00000000-0005-0000-0000-000088000000}"/>
    <cellStyle name="Normal 4 18" xfId="93" xr:uid="{00000000-0005-0000-0000-000089000000}"/>
    <cellStyle name="Normal 4 19" xfId="94" xr:uid="{00000000-0005-0000-0000-00008A000000}"/>
    <cellStyle name="Normal 4 2" xfId="95" xr:uid="{00000000-0005-0000-0000-00008B000000}"/>
    <cellStyle name="Normal 4 20" xfId="96" xr:uid="{00000000-0005-0000-0000-00008C000000}"/>
    <cellStyle name="Normal 4 21" xfId="97" xr:uid="{00000000-0005-0000-0000-00008D000000}"/>
    <cellStyle name="Normal 4 22" xfId="98" xr:uid="{00000000-0005-0000-0000-00008E000000}"/>
    <cellStyle name="Normal 4 23" xfId="99" xr:uid="{00000000-0005-0000-0000-00008F000000}"/>
    <cellStyle name="Normal 4 24" xfId="100" xr:uid="{00000000-0005-0000-0000-000090000000}"/>
    <cellStyle name="Normal 4 25" xfId="101" xr:uid="{00000000-0005-0000-0000-000091000000}"/>
    <cellStyle name="Normal 4 3" xfId="102" xr:uid="{00000000-0005-0000-0000-000092000000}"/>
    <cellStyle name="Normal 4 4" xfId="103" xr:uid="{00000000-0005-0000-0000-000093000000}"/>
    <cellStyle name="Normal 4 5" xfId="104" xr:uid="{00000000-0005-0000-0000-000094000000}"/>
    <cellStyle name="Normal 4 6" xfId="105" xr:uid="{00000000-0005-0000-0000-000095000000}"/>
    <cellStyle name="Normal 4 7" xfId="106" xr:uid="{00000000-0005-0000-0000-000096000000}"/>
    <cellStyle name="Normal 4 8" xfId="107" xr:uid="{00000000-0005-0000-0000-000097000000}"/>
    <cellStyle name="Normal 4 9" xfId="108" xr:uid="{00000000-0005-0000-0000-000098000000}"/>
    <cellStyle name="Normal 5" xfId="109" xr:uid="{00000000-0005-0000-0000-000099000000}"/>
    <cellStyle name="Normal 6" xfId="110" xr:uid="{00000000-0005-0000-0000-00009A000000}"/>
    <cellStyle name="Normal 7" xfId="111" xr:uid="{00000000-0005-0000-0000-00009B000000}"/>
    <cellStyle name="Normal 8" xfId="9" xr:uid="{00000000-0005-0000-0000-00009C000000}"/>
    <cellStyle name="Normal 9" xfId="8" xr:uid="{00000000-0005-0000-0000-00009D000000}"/>
    <cellStyle name="Note 2" xfId="158" xr:uid="{00000000-0005-0000-0000-00009E000000}"/>
    <cellStyle name="Output 2" xfId="159" xr:uid="{00000000-0005-0000-0000-00009F000000}"/>
    <cellStyle name="Percent" xfId="169" builtinId="5"/>
    <cellStyle name="Percent 2" xfId="4" xr:uid="{00000000-0005-0000-0000-0000A0000000}"/>
    <cellStyle name="Percent 2 2" xfId="160" xr:uid="{00000000-0005-0000-0000-0000A1000000}"/>
    <cellStyle name="Percent 3" xfId="161" xr:uid="{00000000-0005-0000-0000-0000A2000000}"/>
    <cellStyle name="Percent 3 2" xfId="162" xr:uid="{00000000-0005-0000-0000-0000A3000000}"/>
    <cellStyle name="Percent 4" xfId="163" xr:uid="{00000000-0005-0000-0000-0000A4000000}"/>
    <cellStyle name="Percent 5" xfId="112" xr:uid="{00000000-0005-0000-0000-0000A5000000}"/>
    <cellStyle name="Title 2" xfId="164" xr:uid="{00000000-0005-0000-0000-0000A6000000}"/>
    <cellStyle name="Total 2" xfId="165" xr:uid="{00000000-0005-0000-0000-0000A7000000}"/>
    <cellStyle name="Warning Text 2" xfId="166" xr:uid="{00000000-0005-0000-0000-0000A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392371</xdr:colOff>
      <xdr:row>0</xdr:row>
      <xdr:rowOff>59877</xdr:rowOff>
    </xdr:from>
    <xdr:to>
      <xdr:col>5</xdr:col>
      <xdr:colOff>153931</xdr:colOff>
      <xdr:row>7</xdr:row>
      <xdr:rowOff>15916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7CCD24-CCAB-49F9-938B-E95A108EB8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34"/>
        <a:stretch/>
      </xdr:blipFill>
      <xdr:spPr>
        <a:xfrm>
          <a:off x="6048250" y="59877"/>
          <a:ext cx="1659991" cy="1394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1</xdr:rowOff>
    </xdr:from>
    <xdr:to>
      <xdr:col>15</xdr:col>
      <xdr:colOff>47626</xdr:colOff>
      <xdr:row>2</xdr:row>
      <xdr:rowOff>155916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CCB6CD-F1E1-43AB-8FF2-04934C7ED5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34"/>
        <a:stretch/>
      </xdr:blipFill>
      <xdr:spPr>
        <a:xfrm>
          <a:off x="10591800" y="1"/>
          <a:ext cx="1133476" cy="984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1</xdr:rowOff>
    </xdr:from>
    <xdr:to>
      <xdr:col>15</xdr:col>
      <xdr:colOff>47626</xdr:colOff>
      <xdr:row>2</xdr:row>
      <xdr:rowOff>155916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111120-5792-4827-825C-E3620F871B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34"/>
        <a:stretch/>
      </xdr:blipFill>
      <xdr:spPr>
        <a:xfrm>
          <a:off x="10591800" y="1"/>
          <a:ext cx="1133476" cy="984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1</xdr:rowOff>
    </xdr:from>
    <xdr:to>
      <xdr:col>15</xdr:col>
      <xdr:colOff>47625</xdr:colOff>
      <xdr:row>2</xdr:row>
      <xdr:rowOff>155916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E22DA-0F6D-4330-882F-9C8BC1A6DC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34"/>
        <a:stretch/>
      </xdr:blipFill>
      <xdr:spPr>
        <a:xfrm>
          <a:off x="11010900" y="1"/>
          <a:ext cx="1133475" cy="9845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1</xdr:rowOff>
    </xdr:from>
    <xdr:to>
      <xdr:col>15</xdr:col>
      <xdr:colOff>47625</xdr:colOff>
      <xdr:row>2</xdr:row>
      <xdr:rowOff>155916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16265A-DBFA-48AD-9642-A1B4724178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34"/>
        <a:stretch/>
      </xdr:blipFill>
      <xdr:spPr>
        <a:xfrm>
          <a:off x="10591800" y="1"/>
          <a:ext cx="1133475" cy="9845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1</xdr:rowOff>
    </xdr:from>
    <xdr:to>
      <xdr:col>15</xdr:col>
      <xdr:colOff>47625</xdr:colOff>
      <xdr:row>2</xdr:row>
      <xdr:rowOff>155916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20E503-1AAF-4174-96C0-419A227646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34"/>
        <a:stretch/>
      </xdr:blipFill>
      <xdr:spPr>
        <a:xfrm>
          <a:off x="10591800" y="1"/>
          <a:ext cx="1133475" cy="9845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1</xdr:rowOff>
    </xdr:from>
    <xdr:to>
      <xdr:col>15</xdr:col>
      <xdr:colOff>47625</xdr:colOff>
      <xdr:row>2</xdr:row>
      <xdr:rowOff>155916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CA32E6-FFF6-4432-AF7F-F41BC6A996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34"/>
        <a:stretch/>
      </xdr:blipFill>
      <xdr:spPr>
        <a:xfrm>
          <a:off x="10591800" y="1"/>
          <a:ext cx="1133475" cy="9845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1</xdr:rowOff>
    </xdr:from>
    <xdr:to>
      <xdr:col>15</xdr:col>
      <xdr:colOff>47625</xdr:colOff>
      <xdr:row>2</xdr:row>
      <xdr:rowOff>155916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25BB2C-3B1D-4D3B-ABF7-D1903BE754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34"/>
        <a:stretch/>
      </xdr:blipFill>
      <xdr:spPr>
        <a:xfrm>
          <a:off x="10591800" y="1"/>
          <a:ext cx="1133475" cy="9845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1</xdr:rowOff>
    </xdr:from>
    <xdr:to>
      <xdr:col>15</xdr:col>
      <xdr:colOff>47625</xdr:colOff>
      <xdr:row>2</xdr:row>
      <xdr:rowOff>155916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5407BA-C1D7-4670-B229-5F75A501B9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34"/>
        <a:stretch/>
      </xdr:blipFill>
      <xdr:spPr>
        <a:xfrm>
          <a:off x="10982325" y="1"/>
          <a:ext cx="1133475" cy="9845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1</xdr:rowOff>
    </xdr:from>
    <xdr:to>
      <xdr:col>15</xdr:col>
      <xdr:colOff>47626</xdr:colOff>
      <xdr:row>2</xdr:row>
      <xdr:rowOff>155916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1BD7FA-97F8-4ED5-90CB-EA0685F950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34"/>
        <a:stretch/>
      </xdr:blipFill>
      <xdr:spPr>
        <a:xfrm>
          <a:off x="10982325" y="1"/>
          <a:ext cx="1133476" cy="9845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1</xdr:rowOff>
    </xdr:from>
    <xdr:to>
      <xdr:col>15</xdr:col>
      <xdr:colOff>47626</xdr:colOff>
      <xdr:row>2</xdr:row>
      <xdr:rowOff>155916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5071E5-5102-4985-92E8-1F05A04BE0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34"/>
        <a:stretch/>
      </xdr:blipFill>
      <xdr:spPr>
        <a:xfrm>
          <a:off x="10982325" y="1"/>
          <a:ext cx="1133476" cy="984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261ED-B691-43E1-9713-88BF56B0DCA7}">
  <dimension ref="A1:H33"/>
  <sheetViews>
    <sheetView showGridLines="0" tabSelected="1" zoomScale="145" zoomScaleNormal="145" workbookViewId="0">
      <pane ySplit="17" topLeftCell="A18" activePane="bottomLeft" state="frozen"/>
      <selection pane="bottomLeft"/>
    </sheetView>
  </sheetViews>
  <sheetFormatPr defaultColWidth="9.140625" defaultRowHeight="15"/>
  <cols>
    <col min="1" max="1" width="7" style="5" customWidth="1"/>
    <col min="2" max="2" width="23.42578125" style="5" customWidth="1"/>
    <col min="3" max="3" width="32.42578125" style="5" customWidth="1"/>
    <col min="4" max="4" width="22" style="10" bestFit="1" customWidth="1"/>
    <col min="5" max="5" width="28.42578125" style="5" customWidth="1"/>
    <col min="6" max="6" width="9.140625" style="2"/>
    <col min="7" max="8" width="20.5703125" style="2" customWidth="1"/>
    <col min="9" max="16384" width="9.140625" style="2"/>
  </cols>
  <sheetData>
    <row r="1" spans="1:8" ht="23.25">
      <c r="A1" s="3" t="s">
        <v>31</v>
      </c>
      <c r="B1" s="2"/>
      <c r="C1" s="2"/>
      <c r="D1" s="2"/>
      <c r="E1" s="2"/>
    </row>
    <row r="2" spans="1:8">
      <c r="A2" s="4"/>
      <c r="B2" s="2"/>
      <c r="C2" s="2"/>
      <c r="D2" s="2"/>
      <c r="E2" s="2"/>
    </row>
    <row r="3" spans="1:8">
      <c r="A3" s="6"/>
      <c r="B3" s="2"/>
      <c r="C3" s="2"/>
      <c r="D3" s="2"/>
      <c r="E3" s="2"/>
    </row>
    <row r="4" spans="1:8">
      <c r="A4" s="11"/>
      <c r="B4" s="2"/>
      <c r="C4" s="2"/>
      <c r="D4" s="2"/>
      <c r="E4" s="2"/>
    </row>
    <row r="5" spans="1:8">
      <c r="A5" s="6"/>
      <c r="B5" s="2"/>
      <c r="C5" s="2"/>
      <c r="D5" s="2"/>
      <c r="E5" s="2"/>
    </row>
    <row r="6" spans="1:8">
      <c r="A6" s="6"/>
      <c r="B6" s="2"/>
      <c r="C6" s="2"/>
      <c r="D6" s="2"/>
      <c r="E6" s="2"/>
    </row>
    <row r="7" spans="1:8">
      <c r="A7" s="6"/>
      <c r="B7" s="8"/>
      <c r="C7" s="9"/>
      <c r="D7" s="7"/>
      <c r="E7" s="1"/>
    </row>
    <row r="8" spans="1:8" ht="23.25">
      <c r="A8" s="6"/>
      <c r="B8" s="25" t="s">
        <v>8</v>
      </c>
      <c r="C8" s="12"/>
      <c r="D8" s="13"/>
      <c r="E8" s="13"/>
    </row>
    <row r="9" spans="1:8">
      <c r="A9" s="6"/>
      <c r="B9" s="13"/>
      <c r="C9" s="12"/>
      <c r="D9" s="13"/>
      <c r="E9" s="13"/>
    </row>
    <row r="10" spans="1:8" ht="15.75">
      <c r="A10" s="6"/>
      <c r="B10" s="26" t="s">
        <v>5</v>
      </c>
      <c r="C10" s="14"/>
      <c r="D10" s="15"/>
      <c r="E10" s="15"/>
    </row>
    <row r="11" spans="1:8">
      <c r="A11" s="6"/>
      <c r="B11" s="16" t="s">
        <v>6</v>
      </c>
      <c r="C11" s="17"/>
      <c r="D11" s="15"/>
      <c r="E11" s="18">
        <v>10000000</v>
      </c>
    </row>
    <row r="12" spans="1:8">
      <c r="A12" s="6"/>
      <c r="B12" s="16" t="s">
        <v>7</v>
      </c>
      <c r="C12" s="17"/>
      <c r="D12" s="15"/>
      <c r="E12" s="19">
        <v>44944</v>
      </c>
    </row>
    <row r="13" spans="1:8">
      <c r="A13" s="6"/>
      <c r="B13" s="16" t="s">
        <v>28</v>
      </c>
      <c r="C13" s="17"/>
      <c r="D13" s="15"/>
      <c r="E13" s="96">
        <f>E17/E11</f>
        <v>1.0000017319599999</v>
      </c>
    </row>
    <row r="14" spans="1:8">
      <c r="A14" s="6"/>
      <c r="B14" s="16"/>
      <c r="C14" s="17"/>
      <c r="D14" s="15"/>
      <c r="E14" s="20"/>
    </row>
    <row r="15" spans="1:8">
      <c r="A15" s="6"/>
      <c r="B15" s="15"/>
      <c r="C15" s="14"/>
      <c r="D15" s="15"/>
      <c r="E15" s="15"/>
      <c r="G15" s="40"/>
      <c r="H15" s="40"/>
    </row>
    <row r="16" spans="1:8" ht="21" customHeight="1">
      <c r="A16" s="6"/>
      <c r="B16" s="90" t="s">
        <v>1</v>
      </c>
      <c r="C16" s="90" t="s">
        <v>2</v>
      </c>
      <c r="D16" s="90" t="s">
        <v>3</v>
      </c>
      <c r="E16" s="90" t="s">
        <v>4</v>
      </c>
    </row>
    <row r="17" spans="1:5" ht="30.75" customHeight="1">
      <c r="A17" s="6"/>
      <c r="B17" s="91" t="s">
        <v>0</v>
      </c>
      <c r="C17" s="92">
        <f>C19+C24+C31</f>
        <v>233242</v>
      </c>
      <c r="D17" s="93">
        <f>E17/C17</f>
        <v>42.873999192255248</v>
      </c>
      <c r="E17" s="93">
        <f>E19+E24+E31</f>
        <v>10000017.319599999</v>
      </c>
    </row>
    <row r="18" spans="1:5">
      <c r="A18" s="6"/>
      <c r="B18" s="21"/>
      <c r="C18" s="29"/>
      <c r="D18" s="22"/>
      <c r="E18" s="22"/>
    </row>
    <row r="19" spans="1:5">
      <c r="A19" s="6"/>
      <c r="B19" s="28" t="s">
        <v>34</v>
      </c>
      <c r="C19" s="30">
        <f>SUM(C20:C22)</f>
        <v>30250</v>
      </c>
      <c r="D19" s="27">
        <f>IF(C19=0," ",E19/C19)</f>
        <v>42.271601652892564</v>
      </c>
      <c r="E19" s="27">
        <f>SUM(E20:E22)</f>
        <v>1278715.95</v>
      </c>
    </row>
    <row r="20" spans="1:5">
      <c r="A20" s="6"/>
      <c r="B20" s="102">
        <v>44944</v>
      </c>
      <c r="C20" s="103">
        <f>'18-01-2023'!N6</f>
        <v>10000</v>
      </c>
      <c r="D20" s="104">
        <f>'18-01-2023'!N8</f>
        <v>41.637599999999999</v>
      </c>
      <c r="E20" s="104">
        <f>IF(C20=0," ",D20*C20)</f>
        <v>416376</v>
      </c>
    </row>
    <row r="21" spans="1:5">
      <c r="A21" s="6"/>
      <c r="B21" s="102">
        <v>44945</v>
      </c>
      <c r="C21" s="103">
        <f>'19-01-2023'!N6</f>
        <v>5750</v>
      </c>
      <c r="D21" s="104">
        <f>'19-01-2023'!N8</f>
        <v>41.957000000000001</v>
      </c>
      <c r="E21" s="104">
        <f>IF(C21=0," ",D21*C21)</f>
        <v>241252.75</v>
      </c>
    </row>
    <row r="22" spans="1:5">
      <c r="B22" s="102">
        <v>44946</v>
      </c>
      <c r="C22" s="105">
        <f>'20-01-2023'!N6</f>
        <v>14500</v>
      </c>
      <c r="D22" s="104">
        <f>'20-01-2023'!N8</f>
        <v>42.833599999999997</v>
      </c>
      <c r="E22" s="104">
        <f>IF(C22=0," ",D22*C22)</f>
        <v>621087.19999999995</v>
      </c>
    </row>
    <row r="24" spans="1:5">
      <c r="B24" s="106" t="s">
        <v>35</v>
      </c>
      <c r="C24" s="107">
        <f>SUM(C25:C29)</f>
        <v>172592</v>
      </c>
      <c r="D24" s="108">
        <f>IF(C24=0," ",E24/C24)</f>
        <v>42.907102122925735</v>
      </c>
      <c r="E24" s="108">
        <f>SUM(E25:E29)</f>
        <v>7405422.5695999991</v>
      </c>
    </row>
    <row r="25" spans="1:5">
      <c r="B25" s="102">
        <v>44949</v>
      </c>
      <c r="C25" s="103">
        <f>'23-01-2023'!N6</f>
        <v>37563</v>
      </c>
      <c r="D25" s="104">
        <f>'23-01-2023'!N8</f>
        <v>42.9255</v>
      </c>
      <c r="E25" s="104">
        <f>IF(C25=0," ",D25*C25)</f>
        <v>1612410.5564999999</v>
      </c>
    </row>
    <row r="26" spans="1:5">
      <c r="B26" s="102">
        <v>44950</v>
      </c>
      <c r="C26" s="103">
        <f>'24-01-2023'!N6</f>
        <v>44876</v>
      </c>
      <c r="D26" s="104">
        <f>'24-01-2023'!N8</f>
        <v>42.847299999999997</v>
      </c>
      <c r="E26" s="104">
        <f>IF(C26=0," ",D26*C26)</f>
        <v>1922815.4347999999</v>
      </c>
    </row>
    <row r="27" spans="1:5">
      <c r="B27" s="102">
        <v>44951</v>
      </c>
      <c r="C27" s="103">
        <f>'25-01-2023'!N6</f>
        <v>44330</v>
      </c>
      <c r="D27" s="104">
        <f>'25-01-2023'!N8</f>
        <v>42.645600000000002</v>
      </c>
      <c r="E27" s="104">
        <f>IF(C27=0," ",D27*C27)</f>
        <v>1890479.4480000001</v>
      </c>
    </row>
    <row r="28" spans="1:5">
      <c r="B28" s="102">
        <v>44952</v>
      </c>
      <c r="C28" s="103">
        <f>'26-01-2023'!N6</f>
        <v>14000</v>
      </c>
      <c r="D28" s="104">
        <f>'26-01-2023'!N8</f>
        <v>43.038699999999999</v>
      </c>
      <c r="E28" s="104">
        <f t="shared" ref="E28:E29" si="0">IF(C28=0," ",D28*C28)</f>
        <v>602541.79999999993</v>
      </c>
    </row>
    <row r="29" spans="1:5">
      <c r="B29" s="102">
        <v>44953</v>
      </c>
      <c r="C29" s="103">
        <f>'27-01-2023'!N6</f>
        <v>31823</v>
      </c>
      <c r="D29" s="104">
        <f>'27-01-2023'!N8</f>
        <v>43.2761</v>
      </c>
      <c r="E29" s="104">
        <f t="shared" si="0"/>
        <v>1377175.3303</v>
      </c>
    </row>
    <row r="30" spans="1:5">
      <c r="B30" s="102"/>
      <c r="C30" s="101"/>
      <c r="E30" s="109"/>
    </row>
    <row r="31" spans="1:5">
      <c r="B31" s="28" t="s">
        <v>36</v>
      </c>
      <c r="C31" s="30">
        <f>SUM(C32:C36)</f>
        <v>30400</v>
      </c>
      <c r="D31" s="27">
        <f>IF(C31=0," ",E31/C31)</f>
        <v>43.285486842105264</v>
      </c>
      <c r="E31" s="27">
        <f>SUM(E32:E36)</f>
        <v>1315878.8</v>
      </c>
    </row>
    <row r="32" spans="1:5">
      <c r="B32" s="23">
        <v>44956</v>
      </c>
      <c r="C32" s="31">
        <f>'30-01-2023'!N6</f>
        <v>15000</v>
      </c>
      <c r="D32" s="24">
        <f>'30-01-2023'!N8</f>
        <v>43.263399999999997</v>
      </c>
      <c r="E32" s="24">
        <f t="shared" ref="E32:E33" si="1">IF(C32=0," ",D32*C32)</f>
        <v>648951</v>
      </c>
    </row>
    <row r="33" spans="2:5">
      <c r="B33" s="23">
        <v>44957</v>
      </c>
      <c r="C33" s="31">
        <f>'31-01-2023'!N6</f>
        <v>15400</v>
      </c>
      <c r="D33" s="24">
        <f>'31-01-2023'!N8</f>
        <v>43.307000000000002</v>
      </c>
      <c r="E33" s="24">
        <f t="shared" si="1"/>
        <v>666927.80000000005</v>
      </c>
    </row>
  </sheetData>
  <pageMargins left="0.7" right="0.7" top="0.75" bottom="0.75" header="0.3" footer="0.3"/>
  <pageSetup paperSize="9" orientation="portrait" r:id="rId1"/>
  <ignoredErrors>
    <ignoredError sqref="D17 D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E6DC-C8D1-4714-BC62-0E3B5EEFB81A}">
  <dimension ref="A1:Q3126"/>
  <sheetViews>
    <sheetView showGridLines="0" zoomScaleNormal="100" workbookViewId="0">
      <selection activeCell="L14" sqref="L14"/>
    </sheetView>
  </sheetViews>
  <sheetFormatPr defaultColWidth="9.140625" defaultRowHeight="12.75"/>
  <cols>
    <col min="1" max="1" width="17.28515625" style="42" customWidth="1"/>
    <col min="2" max="2" width="15.7109375" style="51" customWidth="1"/>
    <col min="3" max="3" width="17.28515625" style="51" customWidth="1"/>
    <col min="4" max="4" width="17.28515625" style="88" customWidth="1"/>
    <col min="5" max="5" width="17.28515625" style="71" customWidth="1"/>
    <col min="6" max="6" width="19.7109375" style="51" customWidth="1"/>
    <col min="7" max="7" width="6.28515625" style="50" hidden="1" customWidth="1"/>
    <col min="8" max="8" width="10.42578125" style="50" hidden="1" customWidth="1"/>
    <col min="9" max="9" width="7.85546875" style="50" hidden="1" customWidth="1"/>
    <col min="10" max="10" width="26" style="50" hidden="1" customWidth="1"/>
    <col min="11" max="11" width="11.5703125" style="50" hidden="1" customWidth="1"/>
    <col min="12" max="12" width="6.42578125" style="48" customWidth="1"/>
    <col min="13" max="13" width="22.42578125" style="50" customWidth="1"/>
    <col min="14" max="14" width="23.85546875" style="50" customWidth="1"/>
    <col min="15" max="15" width="17.85546875" style="50" customWidth="1"/>
    <col min="16" max="16" width="9.140625" style="50"/>
    <col min="17" max="17" width="9.5703125" style="50" bestFit="1" customWidth="1"/>
    <col min="18" max="16384" width="9.140625" style="50"/>
  </cols>
  <sheetData>
    <row r="1" spans="1:17" s="32" customFormat="1" ht="52.5" customHeight="1">
      <c r="A1" s="39" t="s">
        <v>27</v>
      </c>
      <c r="B1" s="38"/>
      <c r="C1" s="34"/>
      <c r="D1" s="38"/>
      <c r="E1" s="37"/>
      <c r="F1" s="36"/>
      <c r="G1" s="41"/>
      <c r="H1" s="41"/>
      <c r="I1" s="41"/>
      <c r="J1" s="41"/>
      <c r="K1" s="41"/>
      <c r="L1" s="33"/>
      <c r="M1" s="35"/>
      <c r="N1" s="35"/>
      <c r="O1" s="35"/>
    </row>
    <row r="2" spans="1:17">
      <c r="B2" s="43"/>
      <c r="C2" s="43"/>
      <c r="D2" s="44"/>
      <c r="E2" s="45"/>
      <c r="F2" s="46"/>
      <c r="G2" s="47"/>
      <c r="H2" s="47"/>
      <c r="I2" s="47"/>
      <c r="J2" s="47"/>
      <c r="K2" s="47"/>
      <c r="M2" s="49"/>
      <c r="N2" s="49"/>
      <c r="O2" s="49"/>
    </row>
    <row r="3" spans="1:17">
      <c r="C3" s="52"/>
      <c r="D3" s="51"/>
      <c r="E3" s="53"/>
      <c r="F3" s="54"/>
      <c r="G3" s="49"/>
      <c r="H3" s="49"/>
      <c r="I3" s="49"/>
      <c r="J3" s="49"/>
      <c r="K3" s="49"/>
      <c r="L3" s="55"/>
      <c r="M3" s="49"/>
      <c r="N3" s="49"/>
      <c r="O3" s="49"/>
    </row>
    <row r="4" spans="1:17">
      <c r="A4" s="56" t="s">
        <v>26</v>
      </c>
      <c r="B4" s="57" t="s">
        <v>25</v>
      </c>
      <c r="C4" s="57" t="s">
        <v>23</v>
      </c>
      <c r="D4" s="57" t="s">
        <v>22</v>
      </c>
      <c r="E4" s="58" t="s">
        <v>24</v>
      </c>
      <c r="F4" s="59" t="s">
        <v>20</v>
      </c>
      <c r="G4" s="60"/>
      <c r="H4" s="61" t="s">
        <v>23</v>
      </c>
      <c r="I4" s="61" t="s">
        <v>22</v>
      </c>
      <c r="J4" s="61" t="s">
        <v>32</v>
      </c>
      <c r="K4" s="61" t="s">
        <v>20</v>
      </c>
      <c r="L4" s="62"/>
      <c r="M4" s="98" t="s">
        <v>21</v>
      </c>
      <c r="N4" s="99"/>
      <c r="O4" s="100"/>
    </row>
    <row r="5" spans="1:17" ht="16.5" customHeight="1">
      <c r="A5" s="63">
        <v>44956</v>
      </c>
      <c r="B5" s="64">
        <f t="shared" ref="B5:B68" si="0">IF(H5=0," ",J5)</f>
        <v>44957.379166666666</v>
      </c>
      <c r="C5" s="52">
        <f t="shared" ref="C5:C68" si="1">IF(H5=0,"",H5)</f>
        <v>159</v>
      </c>
      <c r="D5" s="65">
        <f t="shared" ref="D5:D68" si="2">IF(H5=0,"",I5)</f>
        <v>43.51</v>
      </c>
      <c r="E5" s="53">
        <f t="shared" ref="E5:E68" si="3">IF(H5=0,"",C5*D5)</f>
        <v>6918.0899999999992</v>
      </c>
      <c r="F5" s="54" t="str">
        <f>SUBSTITUTE(SUBSTITUTE(K5,"XAMS","Euronext Amsterdam"),"CEUX","Cboe DXE")</f>
        <v>Euronext Amsterdam</v>
      </c>
      <c r="G5" s="49"/>
      <c r="H5" s="94">
        <v>159</v>
      </c>
      <c r="I5" s="94">
        <v>43.51</v>
      </c>
      <c r="J5" s="95">
        <v>44957.379166666666</v>
      </c>
      <c r="K5" s="72" t="s">
        <v>33</v>
      </c>
      <c r="L5" s="55"/>
      <c r="M5" s="68" t="s">
        <v>20</v>
      </c>
      <c r="N5" s="69" t="s">
        <v>19</v>
      </c>
      <c r="O5" s="70" t="s">
        <v>18</v>
      </c>
      <c r="Q5" s="71"/>
    </row>
    <row r="6" spans="1:17" ht="16.5" customHeight="1">
      <c r="A6" s="63">
        <v>44956</v>
      </c>
      <c r="B6" s="64">
        <f t="shared" si="0"/>
        <v>44957.379166666666</v>
      </c>
      <c r="C6" s="52">
        <f t="shared" si="1"/>
        <v>148</v>
      </c>
      <c r="D6" s="65">
        <f t="shared" si="2"/>
        <v>43.51</v>
      </c>
      <c r="E6" s="53">
        <f t="shared" si="3"/>
        <v>6439.48</v>
      </c>
      <c r="F6" s="54" t="str">
        <f t="shared" ref="F6:F69" si="4">SUBSTITUTE(SUBSTITUTE(K6,"XAMS","Euronext Amsterdam"),"CEUX","Cboe DXE")</f>
        <v>Euronext Amsterdam</v>
      </c>
      <c r="G6" s="49"/>
      <c r="H6" s="94">
        <v>148</v>
      </c>
      <c r="I6" s="94">
        <v>43.51</v>
      </c>
      <c r="J6" s="95">
        <v>44957.379166666666</v>
      </c>
      <c r="K6" s="72" t="s">
        <v>33</v>
      </c>
      <c r="L6" s="55"/>
      <c r="M6" s="74" t="s">
        <v>17</v>
      </c>
      <c r="N6" s="75">
        <f>SUMIF(F:F,$M$6,C:C)</f>
        <v>15400</v>
      </c>
      <c r="O6" s="76">
        <f>SUM($M$6,E:E)</f>
        <v>666928.1100000001</v>
      </c>
      <c r="Q6" s="71"/>
    </row>
    <row r="7" spans="1:17" ht="16.5" customHeight="1">
      <c r="A7" s="63">
        <v>44956</v>
      </c>
      <c r="B7" s="64">
        <f t="shared" si="0"/>
        <v>44957.379166666666</v>
      </c>
      <c r="C7" s="52">
        <f t="shared" si="1"/>
        <v>137</v>
      </c>
      <c r="D7" s="65">
        <f t="shared" si="2"/>
        <v>43.51</v>
      </c>
      <c r="E7" s="53">
        <f t="shared" si="3"/>
        <v>5960.87</v>
      </c>
      <c r="F7" s="54" t="str">
        <f t="shared" si="4"/>
        <v>Euronext Amsterdam</v>
      </c>
      <c r="G7" s="49"/>
      <c r="H7" s="94">
        <v>137</v>
      </c>
      <c r="I7" s="94">
        <v>43.51</v>
      </c>
      <c r="J7" s="95">
        <v>44957.379166666666</v>
      </c>
      <c r="K7" s="72" t="s">
        <v>33</v>
      </c>
      <c r="L7" s="55"/>
      <c r="M7" s="74" t="s">
        <v>29</v>
      </c>
      <c r="N7" s="75">
        <f>SUMIF(F:F,$M$7,C:C)</f>
        <v>0</v>
      </c>
      <c r="O7" s="76">
        <f>SUMIF(F:F,$M$7,E:E)</f>
        <v>0</v>
      </c>
      <c r="Q7" s="71"/>
    </row>
    <row r="8" spans="1:17" ht="16.5" customHeight="1">
      <c r="A8" s="63">
        <v>44956</v>
      </c>
      <c r="B8" s="64">
        <f t="shared" si="0"/>
        <v>44957.381249999999</v>
      </c>
      <c r="C8" s="52">
        <f t="shared" si="1"/>
        <v>145</v>
      </c>
      <c r="D8" s="65">
        <f t="shared" si="2"/>
        <v>43.6</v>
      </c>
      <c r="E8" s="53">
        <f t="shared" si="3"/>
        <v>6322</v>
      </c>
      <c r="F8" s="54" t="str">
        <f t="shared" si="4"/>
        <v>Euronext Amsterdam</v>
      </c>
      <c r="G8" s="49"/>
      <c r="H8" s="94">
        <v>145</v>
      </c>
      <c r="I8" s="94">
        <v>43.6</v>
      </c>
      <c r="J8" s="95">
        <v>44957.381249999999</v>
      </c>
      <c r="K8" s="72" t="s">
        <v>33</v>
      </c>
      <c r="L8" s="55"/>
      <c r="M8" s="77" t="s">
        <v>16</v>
      </c>
      <c r="N8" s="78">
        <f>ROUND((O8/SUM(N6:N7)),4)</f>
        <v>43.307000000000002</v>
      </c>
      <c r="O8" s="79">
        <f>SUM(O6:O7)</f>
        <v>666928.1100000001</v>
      </c>
      <c r="Q8" s="71"/>
    </row>
    <row r="9" spans="1:17" ht="16.5" customHeight="1">
      <c r="A9" s="63">
        <v>44956</v>
      </c>
      <c r="B9" s="64">
        <f t="shared" si="0"/>
        <v>44957.386111111111</v>
      </c>
      <c r="C9" s="52">
        <f t="shared" si="1"/>
        <v>63</v>
      </c>
      <c r="D9" s="65">
        <f t="shared" si="2"/>
        <v>43.57</v>
      </c>
      <c r="E9" s="53">
        <f t="shared" si="3"/>
        <v>2744.91</v>
      </c>
      <c r="F9" s="54" t="str">
        <f t="shared" si="4"/>
        <v>Euronext Amsterdam</v>
      </c>
      <c r="G9" s="49"/>
      <c r="H9" s="94">
        <v>63</v>
      </c>
      <c r="I9" s="94">
        <v>43.57</v>
      </c>
      <c r="J9" s="95">
        <v>44957.386111111111</v>
      </c>
      <c r="K9" s="72" t="s">
        <v>33</v>
      </c>
      <c r="L9" s="55"/>
      <c r="O9" s="49"/>
    </row>
    <row r="10" spans="1:17" ht="16.5" customHeight="1">
      <c r="A10" s="63">
        <v>44956</v>
      </c>
      <c r="B10" s="64">
        <f t="shared" si="0"/>
        <v>44957.386111111111</v>
      </c>
      <c r="C10" s="52">
        <f t="shared" si="1"/>
        <v>108</v>
      </c>
      <c r="D10" s="65">
        <f t="shared" si="2"/>
        <v>43.57</v>
      </c>
      <c r="E10" s="53">
        <f t="shared" si="3"/>
        <v>4705.5600000000004</v>
      </c>
      <c r="F10" s="54" t="str">
        <f t="shared" si="4"/>
        <v>Euronext Amsterdam</v>
      </c>
      <c r="G10" s="49"/>
      <c r="H10" s="94">
        <v>108</v>
      </c>
      <c r="I10" s="94">
        <v>43.57</v>
      </c>
      <c r="J10" s="95">
        <v>44957.386111111111</v>
      </c>
      <c r="K10" s="72" t="s">
        <v>33</v>
      </c>
      <c r="L10" s="55"/>
      <c r="O10" s="80"/>
    </row>
    <row r="11" spans="1:17" ht="16.5" customHeight="1">
      <c r="A11" s="63">
        <v>44956</v>
      </c>
      <c r="B11" s="64">
        <f t="shared" si="0"/>
        <v>44957.386805555558</v>
      </c>
      <c r="C11" s="52">
        <f t="shared" si="1"/>
        <v>185</v>
      </c>
      <c r="D11" s="65">
        <f t="shared" si="2"/>
        <v>43.56</v>
      </c>
      <c r="E11" s="53">
        <f t="shared" si="3"/>
        <v>8058.6</v>
      </c>
      <c r="F11" s="54" t="str">
        <f t="shared" si="4"/>
        <v>Euronext Amsterdam</v>
      </c>
      <c r="G11" s="49"/>
      <c r="H11" s="94">
        <v>185</v>
      </c>
      <c r="I11" s="94">
        <v>43.56</v>
      </c>
      <c r="J11" s="95">
        <v>44957.386805555558</v>
      </c>
      <c r="K11" s="72" t="s">
        <v>33</v>
      </c>
      <c r="L11" s="55"/>
      <c r="M11" s="81" t="s">
        <v>15</v>
      </c>
      <c r="N11" s="82" t="s">
        <v>14</v>
      </c>
      <c r="O11" s="80"/>
    </row>
    <row r="12" spans="1:17" ht="16.5" customHeight="1">
      <c r="A12" s="63">
        <v>44956</v>
      </c>
      <c r="B12" s="64">
        <f t="shared" si="0"/>
        <v>44957.387499999997</v>
      </c>
      <c r="C12" s="52">
        <f t="shared" si="1"/>
        <v>22</v>
      </c>
      <c r="D12" s="65">
        <f t="shared" si="2"/>
        <v>43.53</v>
      </c>
      <c r="E12" s="53">
        <f t="shared" si="3"/>
        <v>957.66000000000008</v>
      </c>
      <c r="F12" s="54" t="str">
        <f t="shared" si="4"/>
        <v>Euronext Amsterdam</v>
      </c>
      <c r="G12" s="49"/>
      <c r="H12" s="94">
        <v>22</v>
      </c>
      <c r="I12" s="94">
        <v>43.53</v>
      </c>
      <c r="J12" s="95">
        <v>44957.387499999997</v>
      </c>
      <c r="K12" s="72" t="s">
        <v>33</v>
      </c>
      <c r="L12" s="55"/>
      <c r="M12" s="83" t="s">
        <v>13</v>
      </c>
      <c r="N12" s="84" t="s">
        <v>12</v>
      </c>
      <c r="O12" s="49"/>
    </row>
    <row r="13" spans="1:17" ht="16.5" customHeight="1">
      <c r="A13" s="63">
        <v>44956</v>
      </c>
      <c r="B13" s="64">
        <f t="shared" si="0"/>
        <v>44957.387499999997</v>
      </c>
      <c r="C13" s="52">
        <f t="shared" si="1"/>
        <v>140</v>
      </c>
      <c r="D13" s="65">
        <f t="shared" si="2"/>
        <v>43.53</v>
      </c>
      <c r="E13" s="53">
        <f t="shared" si="3"/>
        <v>6094.2</v>
      </c>
      <c r="F13" s="54" t="str">
        <f t="shared" si="4"/>
        <v>Euronext Amsterdam</v>
      </c>
      <c r="G13" s="49"/>
      <c r="H13" s="94">
        <v>140</v>
      </c>
      <c r="I13" s="94">
        <v>43.53</v>
      </c>
      <c r="J13" s="95">
        <v>44957.387499999997</v>
      </c>
      <c r="K13" s="72" t="s">
        <v>33</v>
      </c>
      <c r="L13" s="55"/>
      <c r="M13" s="83" t="s">
        <v>11</v>
      </c>
      <c r="N13" s="84" t="s">
        <v>30</v>
      </c>
      <c r="O13" s="85"/>
    </row>
    <row r="14" spans="1:17" ht="14.25" customHeight="1">
      <c r="A14" s="63">
        <v>44956</v>
      </c>
      <c r="B14" s="64">
        <f t="shared" si="0"/>
        <v>44957.390277777777</v>
      </c>
      <c r="C14" s="52">
        <f t="shared" si="1"/>
        <v>133</v>
      </c>
      <c r="D14" s="65">
        <f t="shared" si="2"/>
        <v>43.44</v>
      </c>
      <c r="E14" s="53">
        <f t="shared" si="3"/>
        <v>5777.5199999999995</v>
      </c>
      <c r="F14" s="54" t="str">
        <f t="shared" si="4"/>
        <v>Euronext Amsterdam</v>
      </c>
      <c r="G14" s="49"/>
      <c r="H14" s="94">
        <v>133</v>
      </c>
      <c r="I14" s="94">
        <v>43.44</v>
      </c>
      <c r="J14" s="95">
        <v>44957.390277777777</v>
      </c>
      <c r="K14" s="50" t="s">
        <v>33</v>
      </c>
      <c r="L14" s="55"/>
      <c r="M14" s="86" t="s">
        <v>10</v>
      </c>
      <c r="N14" s="87" t="s">
        <v>9</v>
      </c>
      <c r="O14" s="85"/>
    </row>
    <row r="15" spans="1:17" ht="16.5" customHeight="1">
      <c r="A15" s="63">
        <v>44956</v>
      </c>
      <c r="B15" s="64">
        <f t="shared" si="0"/>
        <v>44957.390277777777</v>
      </c>
      <c r="C15" s="52">
        <f t="shared" si="1"/>
        <v>346</v>
      </c>
      <c r="D15" s="65">
        <f t="shared" si="2"/>
        <v>43.44</v>
      </c>
      <c r="E15" s="53">
        <f t="shared" si="3"/>
        <v>15030.24</v>
      </c>
      <c r="F15" s="54" t="str">
        <f t="shared" si="4"/>
        <v>Euronext Amsterdam</v>
      </c>
      <c r="G15" s="49"/>
      <c r="H15" s="94">
        <v>346</v>
      </c>
      <c r="I15" s="94">
        <v>43.44</v>
      </c>
      <c r="J15" s="95">
        <v>44957.390277777777</v>
      </c>
      <c r="K15" s="72" t="s">
        <v>33</v>
      </c>
      <c r="L15" s="55"/>
      <c r="O15" s="49"/>
    </row>
    <row r="16" spans="1:17" ht="16.5" customHeight="1">
      <c r="A16" s="63">
        <v>44956</v>
      </c>
      <c r="B16" s="64">
        <f t="shared" si="0"/>
        <v>44957.390277777777</v>
      </c>
      <c r="C16" s="52">
        <f t="shared" si="1"/>
        <v>21</v>
      </c>
      <c r="D16" s="65">
        <f t="shared" si="2"/>
        <v>43.44</v>
      </c>
      <c r="E16" s="53">
        <f t="shared" si="3"/>
        <v>912.24</v>
      </c>
      <c r="F16" s="54" t="str">
        <f t="shared" si="4"/>
        <v>Euronext Amsterdam</v>
      </c>
      <c r="G16" s="49"/>
      <c r="H16" s="94">
        <v>21</v>
      </c>
      <c r="I16" s="94">
        <v>43.44</v>
      </c>
      <c r="J16" s="95">
        <v>44957.390277777777</v>
      </c>
      <c r="K16" s="72" t="s">
        <v>33</v>
      </c>
      <c r="L16" s="55"/>
      <c r="M16" s="49"/>
      <c r="N16" s="49"/>
      <c r="O16" s="49"/>
    </row>
    <row r="17" spans="1:15" ht="16.5" customHeight="1">
      <c r="A17" s="63">
        <v>44956</v>
      </c>
      <c r="B17" s="64">
        <f t="shared" si="0"/>
        <v>44957.395138888889</v>
      </c>
      <c r="C17" s="52">
        <f t="shared" si="1"/>
        <v>27</v>
      </c>
      <c r="D17" s="65">
        <f t="shared" si="2"/>
        <v>43.46</v>
      </c>
      <c r="E17" s="53">
        <f t="shared" si="3"/>
        <v>1173.42</v>
      </c>
      <c r="F17" s="54" t="str">
        <f t="shared" si="4"/>
        <v>Euronext Amsterdam</v>
      </c>
      <c r="G17" s="49"/>
      <c r="H17" s="94">
        <v>27</v>
      </c>
      <c r="I17" s="94">
        <v>43.46</v>
      </c>
      <c r="J17" s="95">
        <v>44957.395138888889</v>
      </c>
      <c r="K17" s="72" t="s">
        <v>33</v>
      </c>
      <c r="L17" s="55"/>
      <c r="M17" s="49"/>
      <c r="N17" s="49"/>
      <c r="O17" s="49"/>
    </row>
    <row r="18" spans="1:15" ht="16.5" customHeight="1">
      <c r="A18" s="63">
        <v>44956</v>
      </c>
      <c r="B18" s="64">
        <f t="shared" si="0"/>
        <v>44957.395138888889</v>
      </c>
      <c r="C18" s="52">
        <f t="shared" si="1"/>
        <v>60</v>
      </c>
      <c r="D18" s="65">
        <f t="shared" si="2"/>
        <v>43.46</v>
      </c>
      <c r="E18" s="53">
        <f t="shared" si="3"/>
        <v>2607.6</v>
      </c>
      <c r="F18" s="54" t="str">
        <f t="shared" si="4"/>
        <v>Euronext Amsterdam</v>
      </c>
      <c r="G18" s="49"/>
      <c r="H18" s="94">
        <v>60</v>
      </c>
      <c r="I18" s="94">
        <v>43.46</v>
      </c>
      <c r="J18" s="95">
        <v>44957.395138888889</v>
      </c>
      <c r="K18" s="72" t="s">
        <v>33</v>
      </c>
      <c r="L18" s="55"/>
      <c r="M18" s="49"/>
      <c r="N18" s="49"/>
      <c r="O18" s="49"/>
    </row>
    <row r="19" spans="1:15" ht="16.5" customHeight="1">
      <c r="A19" s="63">
        <v>44956</v>
      </c>
      <c r="B19" s="64">
        <f t="shared" si="0"/>
        <v>44957.395138888889</v>
      </c>
      <c r="C19" s="52">
        <f t="shared" si="1"/>
        <v>80</v>
      </c>
      <c r="D19" s="65">
        <f t="shared" si="2"/>
        <v>43.46</v>
      </c>
      <c r="E19" s="53">
        <f t="shared" si="3"/>
        <v>3476.8</v>
      </c>
      <c r="F19" s="54" t="str">
        <f t="shared" si="4"/>
        <v>Euronext Amsterdam</v>
      </c>
      <c r="G19" s="49"/>
      <c r="H19" s="94">
        <v>80</v>
      </c>
      <c r="I19" s="94">
        <v>43.46</v>
      </c>
      <c r="J19" s="95">
        <v>44957.395138888889</v>
      </c>
      <c r="K19" s="72" t="s">
        <v>33</v>
      </c>
      <c r="L19" s="55"/>
      <c r="M19" s="49"/>
      <c r="N19" s="49"/>
      <c r="O19" s="49"/>
    </row>
    <row r="20" spans="1:15" ht="16.5" customHeight="1">
      <c r="A20" s="63">
        <v>44956</v>
      </c>
      <c r="B20" s="64">
        <f t="shared" si="0"/>
        <v>44957.395138888889</v>
      </c>
      <c r="C20" s="52">
        <f t="shared" si="1"/>
        <v>103</v>
      </c>
      <c r="D20" s="65">
        <f t="shared" si="2"/>
        <v>43.46</v>
      </c>
      <c r="E20" s="53">
        <f t="shared" si="3"/>
        <v>4476.38</v>
      </c>
      <c r="F20" s="54" t="str">
        <f t="shared" si="4"/>
        <v>Euronext Amsterdam</v>
      </c>
      <c r="G20" s="49"/>
      <c r="H20" s="94">
        <v>103</v>
      </c>
      <c r="I20" s="94">
        <v>43.46</v>
      </c>
      <c r="J20" s="95">
        <v>44957.395138888889</v>
      </c>
      <c r="K20" s="72" t="s">
        <v>33</v>
      </c>
      <c r="L20" s="55"/>
      <c r="M20" s="49"/>
      <c r="N20" s="49"/>
      <c r="O20" s="49"/>
    </row>
    <row r="21" spans="1:15" ht="16.5" customHeight="1">
      <c r="A21" s="63">
        <v>44956</v>
      </c>
      <c r="B21" s="64">
        <f t="shared" si="0"/>
        <v>44957.395138888889</v>
      </c>
      <c r="C21" s="52">
        <f t="shared" si="1"/>
        <v>47</v>
      </c>
      <c r="D21" s="65">
        <f t="shared" si="2"/>
        <v>43.46</v>
      </c>
      <c r="E21" s="53">
        <f t="shared" si="3"/>
        <v>2042.6200000000001</v>
      </c>
      <c r="F21" s="54" t="str">
        <f t="shared" si="4"/>
        <v>Euronext Amsterdam</v>
      </c>
      <c r="G21" s="49"/>
      <c r="H21" s="94">
        <v>47</v>
      </c>
      <c r="I21" s="94">
        <v>43.46</v>
      </c>
      <c r="J21" s="95">
        <v>44957.395138888889</v>
      </c>
      <c r="K21" s="72" t="s">
        <v>33</v>
      </c>
      <c r="L21" s="55"/>
      <c r="M21" s="49"/>
      <c r="N21" s="49"/>
      <c r="O21" s="49"/>
    </row>
    <row r="22" spans="1:15" ht="16.5" customHeight="1">
      <c r="A22" s="63">
        <v>44956</v>
      </c>
      <c r="B22" s="64">
        <f t="shared" si="0"/>
        <v>44957.395138888889</v>
      </c>
      <c r="C22" s="52">
        <f t="shared" si="1"/>
        <v>136</v>
      </c>
      <c r="D22" s="65">
        <f t="shared" si="2"/>
        <v>43.46</v>
      </c>
      <c r="E22" s="53">
        <f t="shared" si="3"/>
        <v>5910.56</v>
      </c>
      <c r="F22" s="54" t="str">
        <f t="shared" si="4"/>
        <v>Euronext Amsterdam</v>
      </c>
      <c r="G22" s="49"/>
      <c r="H22" s="94">
        <v>136</v>
      </c>
      <c r="I22" s="94">
        <v>43.46</v>
      </c>
      <c r="J22" s="95">
        <v>44957.395138888889</v>
      </c>
      <c r="K22" s="72" t="s">
        <v>33</v>
      </c>
      <c r="L22" s="55"/>
      <c r="M22" s="49"/>
      <c r="N22" s="49"/>
      <c r="O22" s="49"/>
    </row>
    <row r="23" spans="1:15" ht="16.5" customHeight="1">
      <c r="A23" s="63">
        <v>44956</v>
      </c>
      <c r="B23" s="64">
        <f t="shared" si="0"/>
        <v>44957.396527777775</v>
      </c>
      <c r="C23" s="52">
        <f t="shared" si="1"/>
        <v>214</v>
      </c>
      <c r="D23" s="65">
        <f t="shared" si="2"/>
        <v>43.42</v>
      </c>
      <c r="E23" s="53">
        <f t="shared" si="3"/>
        <v>9291.880000000001</v>
      </c>
      <c r="F23" s="54" t="str">
        <f t="shared" si="4"/>
        <v>Euronext Amsterdam</v>
      </c>
      <c r="G23" s="49"/>
      <c r="H23" s="50">
        <v>214</v>
      </c>
      <c r="I23" s="50">
        <v>43.42</v>
      </c>
      <c r="J23" s="97">
        <v>44957.396527777775</v>
      </c>
      <c r="K23" s="50" t="s">
        <v>33</v>
      </c>
      <c r="L23" s="55"/>
      <c r="M23" s="49"/>
      <c r="N23" s="49"/>
      <c r="O23" s="49"/>
    </row>
    <row r="24" spans="1:15" ht="16.5" customHeight="1">
      <c r="A24" s="63">
        <v>44956</v>
      </c>
      <c r="B24" s="64">
        <f t="shared" si="0"/>
        <v>44957.396527777775</v>
      </c>
      <c r="C24" s="52">
        <f t="shared" si="1"/>
        <v>51</v>
      </c>
      <c r="D24" s="65">
        <f t="shared" si="2"/>
        <v>43.42</v>
      </c>
      <c r="E24" s="53">
        <f t="shared" si="3"/>
        <v>2214.42</v>
      </c>
      <c r="F24" s="54" t="str">
        <f t="shared" si="4"/>
        <v>Euronext Amsterdam</v>
      </c>
      <c r="G24" s="49"/>
      <c r="H24" s="94">
        <v>51</v>
      </c>
      <c r="I24" s="94">
        <v>43.42</v>
      </c>
      <c r="J24" s="95">
        <v>44957.396527777775</v>
      </c>
      <c r="K24" s="72" t="s">
        <v>33</v>
      </c>
      <c r="L24" s="55"/>
      <c r="M24" s="49"/>
      <c r="N24" s="49"/>
      <c r="O24" s="49"/>
    </row>
    <row r="25" spans="1:15" ht="16.5" customHeight="1">
      <c r="A25" s="63">
        <v>44956</v>
      </c>
      <c r="B25" s="64">
        <f t="shared" si="0"/>
        <v>44957.396527777775</v>
      </c>
      <c r="C25" s="52">
        <f t="shared" si="1"/>
        <v>126</v>
      </c>
      <c r="D25" s="65">
        <f t="shared" si="2"/>
        <v>43.42</v>
      </c>
      <c r="E25" s="53">
        <f t="shared" si="3"/>
        <v>5470.92</v>
      </c>
      <c r="F25" s="54" t="str">
        <f t="shared" si="4"/>
        <v>Euronext Amsterdam</v>
      </c>
      <c r="G25" s="49"/>
      <c r="H25" s="94">
        <v>126</v>
      </c>
      <c r="I25" s="94">
        <v>43.42</v>
      </c>
      <c r="J25" s="95">
        <v>44957.396527777775</v>
      </c>
      <c r="K25" s="72" t="s">
        <v>33</v>
      </c>
      <c r="L25" s="55"/>
      <c r="M25" s="49"/>
      <c r="N25" s="49"/>
      <c r="O25" s="49"/>
    </row>
    <row r="26" spans="1:15" ht="16.5" customHeight="1">
      <c r="A26" s="63">
        <v>44956</v>
      </c>
      <c r="B26" s="64">
        <f t="shared" si="0"/>
        <v>44957.396527777775</v>
      </c>
      <c r="C26" s="52">
        <f t="shared" si="1"/>
        <v>76</v>
      </c>
      <c r="D26" s="65">
        <f t="shared" si="2"/>
        <v>43.42</v>
      </c>
      <c r="E26" s="53">
        <f t="shared" si="3"/>
        <v>3299.92</v>
      </c>
      <c r="F26" s="54" t="str">
        <f t="shared" si="4"/>
        <v>Euronext Amsterdam</v>
      </c>
      <c r="G26" s="49"/>
      <c r="H26" s="94">
        <v>76</v>
      </c>
      <c r="I26" s="94">
        <v>43.42</v>
      </c>
      <c r="J26" s="95">
        <v>44957.396527777775</v>
      </c>
      <c r="K26" s="72" t="s">
        <v>33</v>
      </c>
      <c r="L26" s="55"/>
      <c r="M26" s="49"/>
      <c r="N26" s="49"/>
      <c r="O26" s="49"/>
    </row>
    <row r="27" spans="1:15" ht="16.5" customHeight="1">
      <c r="A27" s="63">
        <v>44956</v>
      </c>
      <c r="B27" s="64">
        <f t="shared" si="0"/>
        <v>44957.396527777775</v>
      </c>
      <c r="C27" s="52">
        <f t="shared" si="1"/>
        <v>33</v>
      </c>
      <c r="D27" s="65">
        <f t="shared" si="2"/>
        <v>43.42</v>
      </c>
      <c r="E27" s="53">
        <f t="shared" si="3"/>
        <v>1432.8600000000001</v>
      </c>
      <c r="F27" s="54" t="str">
        <f t="shared" si="4"/>
        <v>Euronext Amsterdam</v>
      </c>
      <c r="G27" s="49"/>
      <c r="H27" s="94">
        <v>33</v>
      </c>
      <c r="I27" s="94">
        <v>43.42</v>
      </c>
      <c r="J27" s="95">
        <v>44957.396527777775</v>
      </c>
      <c r="K27" s="72" t="s">
        <v>33</v>
      </c>
      <c r="L27" s="55"/>
      <c r="M27" s="49"/>
      <c r="N27" s="49"/>
      <c r="O27" s="49"/>
    </row>
    <row r="28" spans="1:15" ht="16.5" customHeight="1">
      <c r="A28" s="63">
        <v>44956</v>
      </c>
      <c r="B28" s="64">
        <f t="shared" si="0"/>
        <v>44957.398611111108</v>
      </c>
      <c r="C28" s="52">
        <f t="shared" si="1"/>
        <v>146</v>
      </c>
      <c r="D28" s="65">
        <f t="shared" si="2"/>
        <v>43.45</v>
      </c>
      <c r="E28" s="53">
        <f t="shared" si="3"/>
        <v>6343.7000000000007</v>
      </c>
      <c r="F28" s="54" t="str">
        <f t="shared" si="4"/>
        <v>Euronext Amsterdam</v>
      </c>
      <c r="G28" s="49"/>
      <c r="H28" s="50">
        <v>146</v>
      </c>
      <c r="I28" s="50">
        <v>43.45</v>
      </c>
      <c r="J28" s="97">
        <v>44957.398611111108</v>
      </c>
      <c r="K28" s="50" t="s">
        <v>33</v>
      </c>
      <c r="L28" s="55"/>
      <c r="M28" s="49"/>
      <c r="N28" s="49"/>
      <c r="O28" s="49"/>
    </row>
    <row r="29" spans="1:15" ht="16.5" customHeight="1">
      <c r="A29" s="63">
        <v>44956</v>
      </c>
      <c r="B29" s="64">
        <f t="shared" si="0"/>
        <v>44957.4</v>
      </c>
      <c r="C29" s="52">
        <f t="shared" si="1"/>
        <v>49</v>
      </c>
      <c r="D29" s="65">
        <f t="shared" si="2"/>
        <v>43.37</v>
      </c>
      <c r="E29" s="53">
        <f t="shared" si="3"/>
        <v>2125.1299999999997</v>
      </c>
      <c r="F29" s="54" t="str">
        <f t="shared" si="4"/>
        <v>Euronext Amsterdam</v>
      </c>
      <c r="G29" s="49"/>
      <c r="H29" s="50">
        <v>49</v>
      </c>
      <c r="I29" s="50">
        <v>43.37</v>
      </c>
      <c r="J29" s="97">
        <v>44957.4</v>
      </c>
      <c r="K29" s="50" t="s">
        <v>33</v>
      </c>
      <c r="L29" s="55"/>
      <c r="M29" s="49"/>
      <c r="N29" s="49"/>
      <c r="O29" s="49"/>
    </row>
    <row r="30" spans="1:15" ht="16.5" customHeight="1">
      <c r="A30" s="63">
        <v>44956</v>
      </c>
      <c r="B30" s="64">
        <f t="shared" si="0"/>
        <v>44957.401388888888</v>
      </c>
      <c r="C30" s="52">
        <f t="shared" si="1"/>
        <v>149</v>
      </c>
      <c r="D30" s="65">
        <f t="shared" si="2"/>
        <v>43.34</v>
      </c>
      <c r="E30" s="53">
        <f t="shared" si="3"/>
        <v>6457.6600000000008</v>
      </c>
      <c r="F30" s="54" t="str">
        <f t="shared" si="4"/>
        <v>Euronext Amsterdam</v>
      </c>
      <c r="H30" s="50">
        <v>149</v>
      </c>
      <c r="I30" s="50">
        <v>43.34</v>
      </c>
      <c r="J30" s="97">
        <v>44957.401388888888</v>
      </c>
      <c r="K30" s="50" t="s">
        <v>33</v>
      </c>
    </row>
    <row r="31" spans="1:15" ht="16.5" customHeight="1">
      <c r="A31" s="63">
        <v>44956</v>
      </c>
      <c r="B31" s="64">
        <f t="shared" si="0"/>
        <v>44957.402777777781</v>
      </c>
      <c r="C31" s="52">
        <f t="shared" si="1"/>
        <v>26</v>
      </c>
      <c r="D31" s="65">
        <f t="shared" si="2"/>
        <v>43.34</v>
      </c>
      <c r="E31" s="53">
        <f t="shared" si="3"/>
        <v>1126.8400000000001</v>
      </c>
      <c r="F31" s="54" t="str">
        <f t="shared" si="4"/>
        <v>Euronext Amsterdam</v>
      </c>
      <c r="H31" s="50">
        <v>26</v>
      </c>
      <c r="I31" s="50">
        <v>43.34</v>
      </c>
      <c r="J31" s="97">
        <v>44957.402777777781</v>
      </c>
      <c r="K31" s="50" t="s">
        <v>33</v>
      </c>
    </row>
    <row r="32" spans="1:15" ht="16.5" customHeight="1">
      <c r="A32" s="63">
        <v>44956</v>
      </c>
      <c r="B32" s="64">
        <f t="shared" si="0"/>
        <v>44957.402777777781</v>
      </c>
      <c r="C32" s="52">
        <f t="shared" si="1"/>
        <v>126</v>
      </c>
      <c r="D32" s="65">
        <f t="shared" si="2"/>
        <v>43.34</v>
      </c>
      <c r="E32" s="53">
        <f t="shared" si="3"/>
        <v>5460.84</v>
      </c>
      <c r="F32" s="54" t="str">
        <f t="shared" si="4"/>
        <v>Euronext Amsterdam</v>
      </c>
      <c r="H32" s="50">
        <v>126</v>
      </c>
      <c r="I32" s="50">
        <v>43.34</v>
      </c>
      <c r="J32" s="97">
        <v>44957.402777777781</v>
      </c>
      <c r="K32" s="50" t="s">
        <v>33</v>
      </c>
    </row>
    <row r="33" spans="1:17" s="48" customFormat="1" ht="16.5" customHeight="1">
      <c r="A33" s="63">
        <v>44956</v>
      </c>
      <c r="B33" s="64">
        <f t="shared" si="0"/>
        <v>44957.402777777781</v>
      </c>
      <c r="C33" s="52">
        <f t="shared" si="1"/>
        <v>150</v>
      </c>
      <c r="D33" s="65">
        <f t="shared" si="2"/>
        <v>43.34</v>
      </c>
      <c r="E33" s="53">
        <f t="shared" si="3"/>
        <v>6501.0000000000009</v>
      </c>
      <c r="F33" s="54" t="str">
        <f t="shared" si="4"/>
        <v>Euronext Amsterdam</v>
      </c>
      <c r="G33" s="50"/>
      <c r="H33" s="50">
        <v>150</v>
      </c>
      <c r="I33" s="50">
        <v>43.34</v>
      </c>
      <c r="J33" s="97">
        <v>44957.402777777781</v>
      </c>
      <c r="K33" s="50" t="s">
        <v>33</v>
      </c>
      <c r="M33" s="50"/>
      <c r="N33" s="50"/>
      <c r="O33" s="50"/>
      <c r="P33" s="50"/>
      <c r="Q33" s="50"/>
    </row>
    <row r="34" spans="1:17" s="48" customFormat="1" ht="16.5" customHeight="1">
      <c r="A34" s="63">
        <v>44956</v>
      </c>
      <c r="B34" s="64">
        <f t="shared" si="0"/>
        <v>44957.40347222222</v>
      </c>
      <c r="C34" s="52">
        <f t="shared" si="1"/>
        <v>104</v>
      </c>
      <c r="D34" s="65">
        <f t="shared" si="2"/>
        <v>43.34</v>
      </c>
      <c r="E34" s="53">
        <f t="shared" si="3"/>
        <v>4507.3600000000006</v>
      </c>
      <c r="F34" s="54" t="str">
        <f t="shared" si="4"/>
        <v>Euronext Amsterdam</v>
      </c>
      <c r="G34" s="50"/>
      <c r="H34" s="50">
        <v>104</v>
      </c>
      <c r="I34" s="50">
        <v>43.34</v>
      </c>
      <c r="J34" s="97">
        <v>44957.40347222222</v>
      </c>
      <c r="K34" s="50" t="s">
        <v>33</v>
      </c>
      <c r="M34" s="50"/>
      <c r="N34" s="50"/>
      <c r="O34" s="50"/>
      <c r="P34" s="50"/>
      <c r="Q34" s="50"/>
    </row>
    <row r="35" spans="1:17" s="48" customFormat="1" ht="16.5" customHeight="1">
      <c r="A35" s="63">
        <v>44956</v>
      </c>
      <c r="B35" s="64">
        <f t="shared" si="0"/>
        <v>44957.40347222222</v>
      </c>
      <c r="C35" s="52">
        <f t="shared" si="1"/>
        <v>94</v>
      </c>
      <c r="D35" s="65">
        <f t="shared" si="2"/>
        <v>43.34</v>
      </c>
      <c r="E35" s="53">
        <f t="shared" si="3"/>
        <v>4073.9600000000005</v>
      </c>
      <c r="F35" s="54" t="str">
        <f t="shared" si="4"/>
        <v>Euronext Amsterdam</v>
      </c>
      <c r="G35" s="50"/>
      <c r="H35" s="50">
        <v>94</v>
      </c>
      <c r="I35" s="50">
        <v>43.34</v>
      </c>
      <c r="J35" s="97">
        <v>44957.40347222222</v>
      </c>
      <c r="K35" s="50" t="s">
        <v>33</v>
      </c>
      <c r="M35" s="50"/>
      <c r="N35" s="50"/>
      <c r="O35" s="50"/>
      <c r="P35" s="50"/>
      <c r="Q35" s="50"/>
    </row>
    <row r="36" spans="1:17" s="48" customFormat="1" ht="16.5" customHeight="1">
      <c r="A36" s="63">
        <v>44956</v>
      </c>
      <c r="B36" s="64">
        <f t="shared" si="0"/>
        <v>44957.406944444447</v>
      </c>
      <c r="C36" s="52">
        <f t="shared" si="1"/>
        <v>240</v>
      </c>
      <c r="D36" s="65">
        <f t="shared" si="2"/>
        <v>43.3</v>
      </c>
      <c r="E36" s="53">
        <f t="shared" si="3"/>
        <v>10392</v>
      </c>
      <c r="F36" s="54" t="str">
        <f t="shared" si="4"/>
        <v>Euronext Amsterdam</v>
      </c>
      <c r="G36" s="50"/>
      <c r="H36" s="50">
        <v>240</v>
      </c>
      <c r="I36" s="50">
        <v>43.3</v>
      </c>
      <c r="J36" s="97">
        <v>44957.406944444447</v>
      </c>
      <c r="K36" s="50" t="s">
        <v>33</v>
      </c>
      <c r="M36" s="50"/>
      <c r="N36" s="50"/>
      <c r="O36" s="50"/>
      <c r="P36" s="50"/>
      <c r="Q36" s="50"/>
    </row>
    <row r="37" spans="1:17" s="48" customFormat="1" ht="16.5" customHeight="1">
      <c r="A37" s="63">
        <v>44956</v>
      </c>
      <c r="B37" s="64">
        <f t="shared" si="0"/>
        <v>44957.406944444447</v>
      </c>
      <c r="C37" s="52">
        <f t="shared" si="1"/>
        <v>50</v>
      </c>
      <c r="D37" s="65">
        <f t="shared" si="2"/>
        <v>43.3</v>
      </c>
      <c r="E37" s="53">
        <f t="shared" si="3"/>
        <v>2165</v>
      </c>
      <c r="F37" s="54" t="str">
        <f t="shared" si="4"/>
        <v>Euronext Amsterdam</v>
      </c>
      <c r="G37" s="50"/>
      <c r="H37" s="50">
        <v>50</v>
      </c>
      <c r="I37" s="50">
        <v>43.3</v>
      </c>
      <c r="J37" s="97">
        <v>44957.406944444447</v>
      </c>
      <c r="K37" s="50" t="s">
        <v>33</v>
      </c>
      <c r="M37" s="50"/>
      <c r="N37" s="50"/>
      <c r="O37" s="50"/>
      <c r="P37" s="50"/>
      <c r="Q37" s="50"/>
    </row>
    <row r="38" spans="1:17" s="48" customFormat="1" ht="16.5" customHeight="1">
      <c r="A38" s="63">
        <v>44956</v>
      </c>
      <c r="B38" s="64">
        <f t="shared" si="0"/>
        <v>44957.414583333331</v>
      </c>
      <c r="C38" s="52">
        <f t="shared" si="1"/>
        <v>22</v>
      </c>
      <c r="D38" s="65">
        <f t="shared" si="2"/>
        <v>43.35</v>
      </c>
      <c r="E38" s="53">
        <f t="shared" si="3"/>
        <v>953.7</v>
      </c>
      <c r="F38" s="54" t="str">
        <f t="shared" si="4"/>
        <v>Euronext Amsterdam</v>
      </c>
      <c r="G38" s="50"/>
      <c r="H38" s="50">
        <v>22</v>
      </c>
      <c r="I38" s="50">
        <v>43.35</v>
      </c>
      <c r="J38" s="97">
        <v>44957.414583333331</v>
      </c>
      <c r="K38" s="50" t="s">
        <v>33</v>
      </c>
      <c r="M38" s="50"/>
      <c r="N38" s="50"/>
      <c r="O38" s="50"/>
      <c r="P38" s="50"/>
      <c r="Q38" s="50"/>
    </row>
    <row r="39" spans="1:17" s="48" customFormat="1" ht="16.5" customHeight="1">
      <c r="A39" s="63">
        <v>44956</v>
      </c>
      <c r="B39" s="64">
        <f t="shared" si="0"/>
        <v>44957.414583333331</v>
      </c>
      <c r="C39" s="52">
        <f t="shared" si="1"/>
        <v>250</v>
      </c>
      <c r="D39" s="65">
        <f t="shared" si="2"/>
        <v>43.35</v>
      </c>
      <c r="E39" s="53">
        <f t="shared" si="3"/>
        <v>10837.5</v>
      </c>
      <c r="F39" s="54" t="str">
        <f t="shared" si="4"/>
        <v>Euronext Amsterdam</v>
      </c>
      <c r="G39" s="50"/>
      <c r="H39" s="50">
        <v>250</v>
      </c>
      <c r="I39" s="50">
        <v>43.35</v>
      </c>
      <c r="J39" s="97">
        <v>44957.414583333331</v>
      </c>
      <c r="K39" s="50" t="s">
        <v>33</v>
      </c>
      <c r="M39" s="50"/>
      <c r="N39" s="50"/>
      <c r="O39" s="50"/>
      <c r="P39" s="50"/>
      <c r="Q39" s="50"/>
    </row>
    <row r="40" spans="1:17" s="48" customFormat="1" ht="16.5" customHeight="1">
      <c r="A40" s="63">
        <v>44956</v>
      </c>
      <c r="B40" s="64">
        <f t="shared" si="0"/>
        <v>44957.414583333331</v>
      </c>
      <c r="C40" s="52">
        <f t="shared" si="1"/>
        <v>33</v>
      </c>
      <c r="D40" s="65">
        <f t="shared" si="2"/>
        <v>43.35</v>
      </c>
      <c r="E40" s="53">
        <f t="shared" si="3"/>
        <v>1430.55</v>
      </c>
      <c r="F40" s="54" t="str">
        <f t="shared" si="4"/>
        <v>Euronext Amsterdam</v>
      </c>
      <c r="G40" s="50"/>
      <c r="H40" s="50">
        <v>33</v>
      </c>
      <c r="I40" s="50">
        <v>43.35</v>
      </c>
      <c r="J40" s="97">
        <v>44957.414583333331</v>
      </c>
      <c r="K40" s="50" t="s">
        <v>33</v>
      </c>
      <c r="M40" s="50"/>
      <c r="N40" s="50"/>
      <c r="O40" s="50"/>
      <c r="P40" s="50"/>
      <c r="Q40" s="50"/>
    </row>
    <row r="41" spans="1:17" s="48" customFormat="1" ht="16.5" customHeight="1">
      <c r="A41" s="63">
        <v>44956</v>
      </c>
      <c r="B41" s="64">
        <f t="shared" si="0"/>
        <v>44957.418749999997</v>
      </c>
      <c r="C41" s="52">
        <f t="shared" si="1"/>
        <v>145</v>
      </c>
      <c r="D41" s="65">
        <f t="shared" si="2"/>
        <v>43.34</v>
      </c>
      <c r="E41" s="53">
        <f t="shared" si="3"/>
        <v>6284.3</v>
      </c>
      <c r="F41" s="54" t="str">
        <f t="shared" si="4"/>
        <v>Euronext Amsterdam</v>
      </c>
      <c r="G41" s="50"/>
      <c r="H41" s="50">
        <v>145</v>
      </c>
      <c r="I41" s="50">
        <v>43.34</v>
      </c>
      <c r="J41" s="97">
        <v>44957.418749999997</v>
      </c>
      <c r="K41" s="50" t="s">
        <v>33</v>
      </c>
      <c r="M41" s="50"/>
      <c r="N41" s="50"/>
      <c r="O41" s="50"/>
      <c r="P41" s="50"/>
      <c r="Q41" s="50"/>
    </row>
    <row r="42" spans="1:17" s="48" customFormat="1" ht="16.5" customHeight="1">
      <c r="A42" s="63">
        <v>44956</v>
      </c>
      <c r="B42" s="64">
        <f t="shared" si="0"/>
        <v>44957.424305555556</v>
      </c>
      <c r="C42" s="52">
        <f t="shared" si="1"/>
        <v>299</v>
      </c>
      <c r="D42" s="65">
        <f t="shared" si="2"/>
        <v>43.35</v>
      </c>
      <c r="E42" s="53">
        <f t="shared" si="3"/>
        <v>12961.65</v>
      </c>
      <c r="F42" s="54" t="str">
        <f t="shared" si="4"/>
        <v>Euronext Amsterdam</v>
      </c>
      <c r="G42" s="50"/>
      <c r="H42" s="50">
        <v>299</v>
      </c>
      <c r="I42" s="50">
        <v>43.35</v>
      </c>
      <c r="J42" s="97">
        <v>44957.424305555556</v>
      </c>
      <c r="K42" s="50" t="s">
        <v>33</v>
      </c>
      <c r="M42" s="50"/>
      <c r="N42" s="50"/>
      <c r="O42" s="50"/>
      <c r="P42" s="50"/>
      <c r="Q42" s="50"/>
    </row>
    <row r="43" spans="1:17" s="48" customFormat="1" ht="16.5" customHeight="1">
      <c r="A43" s="63">
        <v>44956</v>
      </c>
      <c r="B43" s="64">
        <f t="shared" si="0"/>
        <v>44957.433333333334</v>
      </c>
      <c r="C43" s="52">
        <f t="shared" si="1"/>
        <v>145</v>
      </c>
      <c r="D43" s="65">
        <f t="shared" si="2"/>
        <v>43.28</v>
      </c>
      <c r="E43" s="53">
        <f t="shared" si="3"/>
        <v>6275.6</v>
      </c>
      <c r="F43" s="54" t="str">
        <f t="shared" si="4"/>
        <v>Euronext Amsterdam</v>
      </c>
      <c r="G43" s="50"/>
      <c r="H43" s="50">
        <v>145</v>
      </c>
      <c r="I43" s="50">
        <v>43.28</v>
      </c>
      <c r="J43" s="97">
        <v>44957.433333333334</v>
      </c>
      <c r="K43" s="50" t="s">
        <v>33</v>
      </c>
      <c r="M43" s="50"/>
      <c r="N43" s="50"/>
      <c r="O43" s="50"/>
      <c r="P43" s="50"/>
      <c r="Q43" s="50"/>
    </row>
    <row r="44" spans="1:17" s="48" customFormat="1" ht="16.5" customHeight="1">
      <c r="A44" s="63">
        <v>44956</v>
      </c>
      <c r="B44" s="64">
        <f t="shared" si="0"/>
        <v>44957.433333333334</v>
      </c>
      <c r="C44" s="52">
        <f t="shared" si="1"/>
        <v>142</v>
      </c>
      <c r="D44" s="65">
        <f t="shared" si="2"/>
        <v>43.28</v>
      </c>
      <c r="E44" s="53">
        <f t="shared" si="3"/>
        <v>6145.76</v>
      </c>
      <c r="F44" s="54" t="str">
        <f t="shared" si="4"/>
        <v>Euronext Amsterdam</v>
      </c>
      <c r="G44" s="50"/>
      <c r="H44" s="50">
        <v>142</v>
      </c>
      <c r="I44" s="50">
        <v>43.28</v>
      </c>
      <c r="J44" s="97">
        <v>44957.433333333334</v>
      </c>
      <c r="K44" s="50" t="s">
        <v>33</v>
      </c>
      <c r="M44" s="50"/>
      <c r="N44" s="50"/>
      <c r="O44" s="50"/>
      <c r="P44" s="50"/>
      <c r="Q44" s="50"/>
    </row>
    <row r="45" spans="1:17" s="48" customFormat="1" ht="16.5" customHeight="1">
      <c r="A45" s="63">
        <v>44956</v>
      </c>
      <c r="B45" s="64">
        <f t="shared" si="0"/>
        <v>44957.434027777781</v>
      </c>
      <c r="C45" s="52">
        <f t="shared" si="1"/>
        <v>11</v>
      </c>
      <c r="D45" s="65">
        <f t="shared" si="2"/>
        <v>43.26</v>
      </c>
      <c r="E45" s="53">
        <f t="shared" si="3"/>
        <v>475.85999999999996</v>
      </c>
      <c r="F45" s="54" t="str">
        <f t="shared" si="4"/>
        <v>Euronext Amsterdam</v>
      </c>
      <c r="G45" s="50"/>
      <c r="H45" s="50">
        <v>11</v>
      </c>
      <c r="I45" s="50">
        <v>43.26</v>
      </c>
      <c r="J45" s="97">
        <v>44957.434027777781</v>
      </c>
      <c r="K45" s="50" t="s">
        <v>33</v>
      </c>
      <c r="M45" s="50"/>
      <c r="N45" s="50"/>
      <c r="O45" s="50"/>
      <c r="P45" s="50"/>
      <c r="Q45" s="50"/>
    </row>
    <row r="46" spans="1:17" s="48" customFormat="1" ht="16.5" customHeight="1">
      <c r="A46" s="63">
        <v>44956</v>
      </c>
      <c r="B46" s="64">
        <f t="shared" si="0"/>
        <v>44957.434027777781</v>
      </c>
      <c r="C46" s="52">
        <f t="shared" si="1"/>
        <v>133</v>
      </c>
      <c r="D46" s="65">
        <f t="shared" si="2"/>
        <v>43.26</v>
      </c>
      <c r="E46" s="53">
        <f t="shared" si="3"/>
        <v>5753.58</v>
      </c>
      <c r="F46" s="54" t="str">
        <f t="shared" si="4"/>
        <v>Euronext Amsterdam</v>
      </c>
      <c r="G46" s="50"/>
      <c r="H46" s="50">
        <v>133</v>
      </c>
      <c r="I46" s="50">
        <v>43.26</v>
      </c>
      <c r="J46" s="97">
        <v>44957.434027777781</v>
      </c>
      <c r="K46" s="50" t="s">
        <v>33</v>
      </c>
      <c r="M46" s="50"/>
      <c r="N46" s="50"/>
      <c r="O46" s="50"/>
      <c r="P46" s="50"/>
      <c r="Q46" s="50"/>
    </row>
    <row r="47" spans="1:17" s="48" customFormat="1" ht="16.5" customHeight="1">
      <c r="A47" s="63">
        <v>44956</v>
      </c>
      <c r="B47" s="64">
        <f t="shared" si="0"/>
        <v>44957.438888888886</v>
      </c>
      <c r="C47" s="52">
        <f t="shared" si="1"/>
        <v>153</v>
      </c>
      <c r="D47" s="65">
        <f t="shared" si="2"/>
        <v>43.25</v>
      </c>
      <c r="E47" s="53">
        <f t="shared" si="3"/>
        <v>6617.25</v>
      </c>
      <c r="F47" s="54" t="str">
        <f t="shared" si="4"/>
        <v>Euronext Amsterdam</v>
      </c>
      <c r="G47" s="50"/>
      <c r="H47" s="50">
        <v>153</v>
      </c>
      <c r="I47" s="50">
        <v>43.25</v>
      </c>
      <c r="J47" s="97">
        <v>44957.438888888886</v>
      </c>
      <c r="K47" s="50" t="s">
        <v>33</v>
      </c>
      <c r="M47" s="50"/>
      <c r="N47" s="50"/>
      <c r="O47" s="50"/>
      <c r="P47" s="50"/>
      <c r="Q47" s="50"/>
    </row>
    <row r="48" spans="1:17" s="48" customFormat="1" ht="16.5" customHeight="1">
      <c r="A48" s="63">
        <v>44956</v>
      </c>
      <c r="B48" s="64">
        <f t="shared" si="0"/>
        <v>44957.442361111112</v>
      </c>
      <c r="C48" s="52">
        <f t="shared" si="1"/>
        <v>165</v>
      </c>
      <c r="D48" s="65">
        <f t="shared" si="2"/>
        <v>43.28</v>
      </c>
      <c r="E48" s="53">
        <f t="shared" si="3"/>
        <v>7141.2</v>
      </c>
      <c r="F48" s="54" t="str">
        <f t="shared" si="4"/>
        <v>Euronext Amsterdam</v>
      </c>
      <c r="G48" s="50"/>
      <c r="H48" s="50">
        <v>165</v>
      </c>
      <c r="I48" s="50">
        <v>43.28</v>
      </c>
      <c r="J48" s="97">
        <v>44957.442361111112</v>
      </c>
      <c r="K48" s="50" t="s">
        <v>33</v>
      </c>
      <c r="M48" s="50"/>
      <c r="N48" s="50"/>
      <c r="O48" s="50"/>
      <c r="P48" s="50"/>
      <c r="Q48" s="50"/>
    </row>
    <row r="49" spans="1:11" s="48" customFormat="1" ht="16.5" customHeight="1">
      <c r="A49" s="63">
        <v>44956</v>
      </c>
      <c r="B49" s="64">
        <f t="shared" si="0"/>
        <v>44957.447916666664</v>
      </c>
      <c r="C49" s="52">
        <f t="shared" si="1"/>
        <v>113</v>
      </c>
      <c r="D49" s="65">
        <f t="shared" si="2"/>
        <v>43.25</v>
      </c>
      <c r="E49" s="53">
        <f t="shared" si="3"/>
        <v>4887.25</v>
      </c>
      <c r="F49" s="54" t="str">
        <f t="shared" si="4"/>
        <v>Euronext Amsterdam</v>
      </c>
      <c r="G49" s="50"/>
      <c r="H49" s="50">
        <v>113</v>
      </c>
      <c r="I49" s="50">
        <v>43.25</v>
      </c>
      <c r="J49" s="97">
        <v>44957.447916666664</v>
      </c>
      <c r="K49" s="50" t="s">
        <v>33</v>
      </c>
    </row>
    <row r="50" spans="1:11" s="48" customFormat="1" ht="16.5" customHeight="1">
      <c r="A50" s="63">
        <v>44956</v>
      </c>
      <c r="B50" s="64">
        <f t="shared" si="0"/>
        <v>44957.447916666664</v>
      </c>
      <c r="C50" s="52">
        <f t="shared" si="1"/>
        <v>32</v>
      </c>
      <c r="D50" s="65">
        <f t="shared" si="2"/>
        <v>43.25</v>
      </c>
      <c r="E50" s="53">
        <f t="shared" si="3"/>
        <v>1384</v>
      </c>
      <c r="F50" s="54" t="str">
        <f t="shared" si="4"/>
        <v>Euronext Amsterdam</v>
      </c>
      <c r="G50" s="50"/>
      <c r="H50" s="50">
        <v>32</v>
      </c>
      <c r="I50" s="50">
        <v>43.25</v>
      </c>
      <c r="J50" s="97">
        <v>44957.447916666664</v>
      </c>
      <c r="K50" s="50" t="s">
        <v>33</v>
      </c>
    </row>
    <row r="51" spans="1:11" s="48" customFormat="1" ht="16.5" customHeight="1">
      <c r="A51" s="63">
        <v>44956</v>
      </c>
      <c r="B51" s="64">
        <f t="shared" si="0"/>
        <v>44957.449305555558</v>
      </c>
      <c r="C51" s="52">
        <f t="shared" si="1"/>
        <v>140</v>
      </c>
      <c r="D51" s="65">
        <f t="shared" si="2"/>
        <v>43.22</v>
      </c>
      <c r="E51" s="53">
        <f t="shared" si="3"/>
        <v>6050.8</v>
      </c>
      <c r="F51" s="54" t="str">
        <f t="shared" si="4"/>
        <v>Euronext Amsterdam</v>
      </c>
      <c r="G51" s="50"/>
      <c r="H51" s="50">
        <v>140</v>
      </c>
      <c r="I51" s="50">
        <v>43.22</v>
      </c>
      <c r="J51" s="97">
        <v>44957.449305555558</v>
      </c>
      <c r="K51" s="50" t="s">
        <v>33</v>
      </c>
    </row>
    <row r="52" spans="1:11" s="48" customFormat="1" ht="16.5" customHeight="1">
      <c r="A52" s="63">
        <v>44956</v>
      </c>
      <c r="B52" s="64">
        <f t="shared" si="0"/>
        <v>44957.459722222222</v>
      </c>
      <c r="C52" s="52">
        <f t="shared" si="1"/>
        <v>168</v>
      </c>
      <c r="D52" s="65">
        <f t="shared" si="2"/>
        <v>43.17</v>
      </c>
      <c r="E52" s="53">
        <f t="shared" si="3"/>
        <v>7252.56</v>
      </c>
      <c r="F52" s="54" t="str">
        <f t="shared" si="4"/>
        <v>Euronext Amsterdam</v>
      </c>
      <c r="G52" s="50"/>
      <c r="H52" s="50">
        <v>168</v>
      </c>
      <c r="I52" s="50">
        <v>43.17</v>
      </c>
      <c r="J52" s="97">
        <v>44957.459722222222</v>
      </c>
      <c r="K52" s="50" t="s">
        <v>33</v>
      </c>
    </row>
    <row r="53" spans="1:11" s="48" customFormat="1" ht="16.5" customHeight="1">
      <c r="A53" s="63">
        <v>44956</v>
      </c>
      <c r="B53" s="64">
        <f t="shared" si="0"/>
        <v>44957.460416666669</v>
      </c>
      <c r="C53" s="52">
        <f t="shared" si="1"/>
        <v>144</v>
      </c>
      <c r="D53" s="65">
        <f t="shared" si="2"/>
        <v>43.16</v>
      </c>
      <c r="E53" s="53">
        <f t="shared" si="3"/>
        <v>6215.0399999999991</v>
      </c>
      <c r="F53" s="54" t="str">
        <f t="shared" si="4"/>
        <v>Euronext Amsterdam</v>
      </c>
      <c r="G53" s="50"/>
      <c r="H53" s="50">
        <v>144</v>
      </c>
      <c r="I53" s="50">
        <v>43.16</v>
      </c>
      <c r="J53" s="97">
        <v>44957.460416666669</v>
      </c>
      <c r="K53" s="50" t="s">
        <v>33</v>
      </c>
    </row>
    <row r="54" spans="1:11" s="48" customFormat="1" ht="16.5" customHeight="1">
      <c r="A54" s="63">
        <v>44956</v>
      </c>
      <c r="B54" s="64">
        <f t="shared" si="0"/>
        <v>44957.460416666669</v>
      </c>
      <c r="C54" s="52">
        <f t="shared" si="1"/>
        <v>144</v>
      </c>
      <c r="D54" s="65">
        <f t="shared" si="2"/>
        <v>43.17</v>
      </c>
      <c r="E54" s="53">
        <f t="shared" si="3"/>
        <v>6216.4800000000005</v>
      </c>
      <c r="F54" s="54" t="str">
        <f t="shared" si="4"/>
        <v>Euronext Amsterdam</v>
      </c>
      <c r="G54" s="50"/>
      <c r="H54" s="50">
        <v>144</v>
      </c>
      <c r="I54" s="50">
        <v>43.17</v>
      </c>
      <c r="J54" s="97">
        <v>44957.460416666669</v>
      </c>
      <c r="K54" s="50" t="s">
        <v>33</v>
      </c>
    </row>
    <row r="55" spans="1:11" s="48" customFormat="1" ht="16.5" customHeight="1">
      <c r="A55" s="63">
        <v>44956</v>
      </c>
      <c r="B55" s="64">
        <f t="shared" si="0"/>
        <v>44957.463194444441</v>
      </c>
      <c r="C55" s="52">
        <f t="shared" si="1"/>
        <v>387</v>
      </c>
      <c r="D55" s="65">
        <f t="shared" si="2"/>
        <v>43.17</v>
      </c>
      <c r="E55" s="53">
        <f t="shared" si="3"/>
        <v>16706.79</v>
      </c>
      <c r="F55" s="54" t="str">
        <f t="shared" si="4"/>
        <v>Euronext Amsterdam</v>
      </c>
      <c r="G55" s="50"/>
      <c r="H55" s="50">
        <v>387</v>
      </c>
      <c r="I55" s="50">
        <v>43.17</v>
      </c>
      <c r="J55" s="97">
        <v>44957.463194444441</v>
      </c>
      <c r="K55" s="50" t="s">
        <v>33</v>
      </c>
    </row>
    <row r="56" spans="1:11" s="48" customFormat="1" ht="16.5" customHeight="1">
      <c r="A56" s="63">
        <v>44956</v>
      </c>
      <c r="B56" s="64">
        <f t="shared" si="0"/>
        <v>44957.463194444441</v>
      </c>
      <c r="C56" s="52">
        <f t="shared" si="1"/>
        <v>113</v>
      </c>
      <c r="D56" s="65">
        <f t="shared" si="2"/>
        <v>43.17</v>
      </c>
      <c r="E56" s="53">
        <f t="shared" si="3"/>
        <v>4878.21</v>
      </c>
      <c r="F56" s="54" t="str">
        <f t="shared" si="4"/>
        <v>Euronext Amsterdam</v>
      </c>
      <c r="G56" s="50"/>
      <c r="H56" s="50">
        <v>113</v>
      </c>
      <c r="I56" s="50">
        <v>43.17</v>
      </c>
      <c r="J56" s="97">
        <v>44957.463194444441</v>
      </c>
      <c r="K56" s="50" t="s">
        <v>33</v>
      </c>
    </row>
    <row r="57" spans="1:11" s="48" customFormat="1" ht="16.5" customHeight="1">
      <c r="A57" s="63">
        <v>44956</v>
      </c>
      <c r="B57" s="64">
        <f t="shared" si="0"/>
        <v>44957.468055555553</v>
      </c>
      <c r="C57" s="52">
        <f t="shared" si="1"/>
        <v>134</v>
      </c>
      <c r="D57" s="65">
        <f t="shared" si="2"/>
        <v>43.17</v>
      </c>
      <c r="E57" s="53">
        <f t="shared" si="3"/>
        <v>5784.7800000000007</v>
      </c>
      <c r="F57" s="54" t="str">
        <f t="shared" si="4"/>
        <v>Euronext Amsterdam</v>
      </c>
      <c r="G57" s="50"/>
      <c r="H57" s="50">
        <v>134</v>
      </c>
      <c r="I57" s="50">
        <v>43.17</v>
      </c>
      <c r="J57" s="97">
        <v>44957.468055555553</v>
      </c>
      <c r="K57" s="50" t="s">
        <v>33</v>
      </c>
    </row>
    <row r="58" spans="1:11" s="48" customFormat="1" ht="16.5" customHeight="1">
      <c r="A58" s="63">
        <v>44956</v>
      </c>
      <c r="B58" s="64">
        <f t="shared" si="0"/>
        <v>44957.468055555553</v>
      </c>
      <c r="C58" s="52">
        <f t="shared" si="1"/>
        <v>6</v>
      </c>
      <c r="D58" s="65">
        <f t="shared" si="2"/>
        <v>43.17</v>
      </c>
      <c r="E58" s="53">
        <f t="shared" si="3"/>
        <v>259.02</v>
      </c>
      <c r="F58" s="54" t="str">
        <f t="shared" si="4"/>
        <v>Euronext Amsterdam</v>
      </c>
      <c r="G58" s="50"/>
      <c r="H58" s="50">
        <v>6</v>
      </c>
      <c r="I58" s="50">
        <v>43.17</v>
      </c>
      <c r="J58" s="97">
        <v>44957.468055555553</v>
      </c>
      <c r="K58" s="50" t="s">
        <v>33</v>
      </c>
    </row>
    <row r="59" spans="1:11" s="48" customFormat="1" ht="16.5" customHeight="1">
      <c r="A59" s="63">
        <v>44956</v>
      </c>
      <c r="B59" s="64">
        <f t="shared" si="0"/>
        <v>44957.477083333331</v>
      </c>
      <c r="C59" s="52">
        <f t="shared" si="1"/>
        <v>176</v>
      </c>
      <c r="D59" s="65">
        <f t="shared" si="2"/>
        <v>43.23</v>
      </c>
      <c r="E59" s="53">
        <f t="shared" si="3"/>
        <v>7608.48</v>
      </c>
      <c r="F59" s="54" t="str">
        <f t="shared" si="4"/>
        <v>Euronext Amsterdam</v>
      </c>
      <c r="G59" s="50"/>
      <c r="H59" s="50">
        <v>176</v>
      </c>
      <c r="I59" s="50">
        <v>43.23</v>
      </c>
      <c r="J59" s="97">
        <v>44957.477083333331</v>
      </c>
      <c r="K59" s="50" t="s">
        <v>33</v>
      </c>
    </row>
    <row r="60" spans="1:11" s="48" customFormat="1" ht="16.5" customHeight="1">
      <c r="A60" s="63">
        <v>44956</v>
      </c>
      <c r="B60" s="64">
        <f t="shared" si="0"/>
        <v>44957.481944444444</v>
      </c>
      <c r="C60" s="52">
        <f t="shared" si="1"/>
        <v>146</v>
      </c>
      <c r="D60" s="65">
        <f t="shared" si="2"/>
        <v>43.23</v>
      </c>
      <c r="E60" s="53">
        <f t="shared" si="3"/>
        <v>6311.58</v>
      </c>
      <c r="F60" s="54" t="str">
        <f t="shared" si="4"/>
        <v>Euronext Amsterdam</v>
      </c>
      <c r="G60" s="50"/>
      <c r="H60" s="50">
        <v>146</v>
      </c>
      <c r="I60" s="50">
        <v>43.23</v>
      </c>
      <c r="J60" s="97">
        <v>44957.481944444444</v>
      </c>
      <c r="K60" s="50" t="s">
        <v>33</v>
      </c>
    </row>
    <row r="61" spans="1:11" s="48" customFormat="1" ht="16.5" customHeight="1">
      <c r="A61" s="63">
        <v>44956</v>
      </c>
      <c r="B61" s="64">
        <f t="shared" si="0"/>
        <v>44957.481944444444</v>
      </c>
      <c r="C61" s="52">
        <f t="shared" si="1"/>
        <v>187</v>
      </c>
      <c r="D61" s="65">
        <f t="shared" si="2"/>
        <v>43.24</v>
      </c>
      <c r="E61" s="53">
        <f t="shared" si="3"/>
        <v>8085.88</v>
      </c>
      <c r="F61" s="54" t="str">
        <f t="shared" si="4"/>
        <v>Euronext Amsterdam</v>
      </c>
      <c r="G61" s="50"/>
      <c r="H61" s="50">
        <v>187</v>
      </c>
      <c r="I61" s="50">
        <v>43.24</v>
      </c>
      <c r="J61" s="97">
        <v>44957.481944444444</v>
      </c>
      <c r="K61" s="50" t="s">
        <v>33</v>
      </c>
    </row>
    <row r="62" spans="1:11" s="48" customFormat="1" ht="16.5" customHeight="1">
      <c r="A62" s="63">
        <v>44956</v>
      </c>
      <c r="B62" s="64">
        <f t="shared" si="0"/>
        <v>44957.494444444441</v>
      </c>
      <c r="C62" s="52">
        <f t="shared" si="1"/>
        <v>41</v>
      </c>
      <c r="D62" s="65">
        <f t="shared" si="2"/>
        <v>43.21</v>
      </c>
      <c r="E62" s="53">
        <f t="shared" si="3"/>
        <v>1771.6100000000001</v>
      </c>
      <c r="F62" s="54" t="str">
        <f t="shared" si="4"/>
        <v>Euronext Amsterdam</v>
      </c>
      <c r="G62" s="50"/>
      <c r="H62" s="50">
        <v>41</v>
      </c>
      <c r="I62" s="50">
        <v>43.21</v>
      </c>
      <c r="J62" s="97">
        <v>44957.494444444441</v>
      </c>
      <c r="K62" s="50" t="s">
        <v>33</v>
      </c>
    </row>
    <row r="63" spans="1:11" s="48" customFormat="1" ht="16.5" customHeight="1">
      <c r="A63" s="63">
        <v>44956</v>
      </c>
      <c r="B63" s="64">
        <f t="shared" si="0"/>
        <v>44957.494444444441</v>
      </c>
      <c r="C63" s="52">
        <f t="shared" si="1"/>
        <v>140</v>
      </c>
      <c r="D63" s="65">
        <f t="shared" si="2"/>
        <v>43.21</v>
      </c>
      <c r="E63" s="53">
        <f t="shared" si="3"/>
        <v>6049.4000000000005</v>
      </c>
      <c r="F63" s="54" t="str">
        <f t="shared" si="4"/>
        <v>Euronext Amsterdam</v>
      </c>
      <c r="G63" s="50"/>
      <c r="H63" s="50">
        <v>140</v>
      </c>
      <c r="I63" s="50">
        <v>43.21</v>
      </c>
      <c r="J63" s="97">
        <v>44957.494444444441</v>
      </c>
      <c r="K63" s="50" t="s">
        <v>33</v>
      </c>
    </row>
    <row r="64" spans="1:11" s="48" customFormat="1" ht="16.5" customHeight="1">
      <c r="A64" s="63">
        <v>44956</v>
      </c>
      <c r="B64" s="64">
        <f t="shared" si="0"/>
        <v>44957.494444444441</v>
      </c>
      <c r="C64" s="52">
        <f t="shared" si="1"/>
        <v>102</v>
      </c>
      <c r="D64" s="65">
        <f t="shared" si="2"/>
        <v>43.21</v>
      </c>
      <c r="E64" s="53">
        <f t="shared" si="3"/>
        <v>4407.42</v>
      </c>
      <c r="F64" s="54" t="str">
        <f t="shared" si="4"/>
        <v>Euronext Amsterdam</v>
      </c>
      <c r="G64" s="50"/>
      <c r="H64" s="50">
        <v>102</v>
      </c>
      <c r="I64" s="50">
        <v>43.21</v>
      </c>
      <c r="J64" s="97">
        <v>44957.494444444441</v>
      </c>
      <c r="K64" s="50" t="s">
        <v>33</v>
      </c>
    </row>
    <row r="65" spans="1:11" s="48" customFormat="1" ht="16.5" customHeight="1">
      <c r="A65" s="63">
        <v>44956</v>
      </c>
      <c r="B65" s="64">
        <f t="shared" si="0"/>
        <v>44957.497916666667</v>
      </c>
      <c r="C65" s="52">
        <f t="shared" si="1"/>
        <v>92</v>
      </c>
      <c r="D65" s="65">
        <f t="shared" si="2"/>
        <v>43.21</v>
      </c>
      <c r="E65" s="53">
        <f t="shared" si="3"/>
        <v>3975.32</v>
      </c>
      <c r="F65" s="54" t="str">
        <f t="shared" si="4"/>
        <v>Euronext Amsterdam</v>
      </c>
      <c r="G65" s="50"/>
      <c r="H65" s="50">
        <v>92</v>
      </c>
      <c r="I65" s="50">
        <v>43.21</v>
      </c>
      <c r="J65" s="97">
        <v>44957.497916666667</v>
      </c>
      <c r="K65" s="50" t="s">
        <v>33</v>
      </c>
    </row>
    <row r="66" spans="1:11" s="48" customFormat="1" ht="16.5" customHeight="1">
      <c r="A66" s="63">
        <v>44956</v>
      </c>
      <c r="B66" s="64">
        <f t="shared" si="0"/>
        <v>44957.497916666667</v>
      </c>
      <c r="C66" s="52">
        <f t="shared" si="1"/>
        <v>62</v>
      </c>
      <c r="D66" s="65">
        <f t="shared" si="2"/>
        <v>43.21</v>
      </c>
      <c r="E66" s="53">
        <f t="shared" si="3"/>
        <v>2679.02</v>
      </c>
      <c r="F66" s="54" t="str">
        <f t="shared" si="4"/>
        <v>Euronext Amsterdam</v>
      </c>
      <c r="G66" s="50"/>
      <c r="H66" s="50">
        <v>62</v>
      </c>
      <c r="I66" s="50">
        <v>43.21</v>
      </c>
      <c r="J66" s="97">
        <v>44957.497916666667</v>
      </c>
      <c r="K66" s="50" t="s">
        <v>33</v>
      </c>
    </row>
    <row r="67" spans="1:11" s="48" customFormat="1" ht="16.5" customHeight="1">
      <c r="A67" s="63">
        <v>44956</v>
      </c>
      <c r="B67" s="64">
        <f t="shared" si="0"/>
        <v>44957.511111111111</v>
      </c>
      <c r="C67" s="52">
        <f t="shared" si="1"/>
        <v>149</v>
      </c>
      <c r="D67" s="65">
        <f t="shared" si="2"/>
        <v>43.19</v>
      </c>
      <c r="E67" s="53">
        <f t="shared" si="3"/>
        <v>6435.3099999999995</v>
      </c>
      <c r="F67" s="54" t="str">
        <f t="shared" si="4"/>
        <v>Euronext Amsterdam</v>
      </c>
      <c r="G67" s="50"/>
      <c r="H67" s="50">
        <v>149</v>
      </c>
      <c r="I67" s="50">
        <v>43.19</v>
      </c>
      <c r="J67" s="97">
        <v>44957.511111111111</v>
      </c>
      <c r="K67" s="50" t="s">
        <v>33</v>
      </c>
    </row>
    <row r="68" spans="1:11" s="48" customFormat="1" ht="16.5" customHeight="1">
      <c r="A68" s="63">
        <v>44956</v>
      </c>
      <c r="B68" s="64">
        <f t="shared" si="0"/>
        <v>44957.513194444444</v>
      </c>
      <c r="C68" s="52">
        <f t="shared" si="1"/>
        <v>110</v>
      </c>
      <c r="D68" s="65">
        <f t="shared" si="2"/>
        <v>43.17</v>
      </c>
      <c r="E68" s="53">
        <f t="shared" si="3"/>
        <v>4748.7</v>
      </c>
      <c r="F68" s="54" t="str">
        <f t="shared" si="4"/>
        <v>Euronext Amsterdam</v>
      </c>
      <c r="G68" s="50"/>
      <c r="H68" s="50">
        <v>110</v>
      </c>
      <c r="I68" s="50">
        <v>43.17</v>
      </c>
      <c r="J68" s="97">
        <v>44957.513194444444</v>
      </c>
      <c r="K68" s="50" t="s">
        <v>33</v>
      </c>
    </row>
    <row r="69" spans="1:11" s="48" customFormat="1" ht="16.5" customHeight="1">
      <c r="A69" s="63">
        <v>44956</v>
      </c>
      <c r="B69" s="64">
        <f t="shared" ref="B69:B132" si="5">IF(H69=0," ",J69)</f>
        <v>44957.513194444444</v>
      </c>
      <c r="C69" s="52">
        <f t="shared" ref="C69:C132" si="6">IF(H69=0,"",H69)</f>
        <v>41</v>
      </c>
      <c r="D69" s="65">
        <f t="shared" ref="D69:D132" si="7">IF(H69=0,"",I69)</f>
        <v>43.17</v>
      </c>
      <c r="E69" s="53">
        <f t="shared" ref="E69:E132" si="8">IF(H69=0,"",C69*D69)</f>
        <v>1769.97</v>
      </c>
      <c r="F69" s="54" t="str">
        <f t="shared" si="4"/>
        <v>Euronext Amsterdam</v>
      </c>
      <c r="G69" s="50"/>
      <c r="H69" s="50">
        <v>41</v>
      </c>
      <c r="I69" s="50">
        <v>43.17</v>
      </c>
      <c r="J69" s="97">
        <v>44957.513194444444</v>
      </c>
      <c r="K69" s="50" t="s">
        <v>33</v>
      </c>
    </row>
    <row r="70" spans="1:11" s="48" customFormat="1" ht="16.5" customHeight="1">
      <c r="A70" s="63">
        <v>44956</v>
      </c>
      <c r="B70" s="64">
        <f t="shared" si="5"/>
        <v>44957.518750000003</v>
      </c>
      <c r="C70" s="52">
        <f t="shared" si="6"/>
        <v>65</v>
      </c>
      <c r="D70" s="65">
        <f t="shared" si="7"/>
        <v>43.17</v>
      </c>
      <c r="E70" s="53">
        <f t="shared" si="8"/>
        <v>2806.05</v>
      </c>
      <c r="F70" s="54" t="str">
        <f t="shared" ref="F70:F133" si="9">SUBSTITUTE(SUBSTITUTE(K70,"XAMS","Euronext Amsterdam"),"CEUX","Cboe DXE")</f>
        <v>Euronext Amsterdam</v>
      </c>
      <c r="G70" s="50"/>
      <c r="H70" s="50">
        <v>65</v>
      </c>
      <c r="I70" s="50">
        <v>43.17</v>
      </c>
      <c r="J70" s="97">
        <v>44957.518750000003</v>
      </c>
      <c r="K70" s="50" t="s">
        <v>33</v>
      </c>
    </row>
    <row r="71" spans="1:11" s="48" customFormat="1" ht="16.5" customHeight="1">
      <c r="A71" s="63">
        <v>44956</v>
      </c>
      <c r="B71" s="64">
        <f t="shared" si="5"/>
        <v>44957.518750000003</v>
      </c>
      <c r="C71" s="52">
        <f t="shared" si="6"/>
        <v>90</v>
      </c>
      <c r="D71" s="65">
        <f t="shared" si="7"/>
        <v>43.17</v>
      </c>
      <c r="E71" s="53">
        <f t="shared" si="8"/>
        <v>3885.3</v>
      </c>
      <c r="F71" s="54" t="str">
        <f t="shared" si="9"/>
        <v>Euronext Amsterdam</v>
      </c>
      <c r="G71" s="50"/>
      <c r="H71" s="50">
        <v>90</v>
      </c>
      <c r="I71" s="50">
        <v>43.17</v>
      </c>
      <c r="J71" s="97">
        <v>44957.518750000003</v>
      </c>
      <c r="K71" s="50" t="s">
        <v>33</v>
      </c>
    </row>
    <row r="72" spans="1:11" s="48" customFormat="1" ht="16.5" customHeight="1">
      <c r="A72" s="63">
        <v>44956</v>
      </c>
      <c r="B72" s="64">
        <f t="shared" si="5"/>
        <v>44957.520138888889</v>
      </c>
      <c r="C72" s="52">
        <f t="shared" si="6"/>
        <v>144</v>
      </c>
      <c r="D72" s="65">
        <f t="shared" si="7"/>
        <v>43.16</v>
      </c>
      <c r="E72" s="53">
        <f t="shared" si="8"/>
        <v>6215.0399999999991</v>
      </c>
      <c r="F72" s="54" t="str">
        <f t="shared" si="9"/>
        <v>Euronext Amsterdam</v>
      </c>
      <c r="G72" s="50"/>
      <c r="H72" s="50">
        <v>144</v>
      </c>
      <c r="I72" s="50">
        <v>43.16</v>
      </c>
      <c r="J72" s="97">
        <v>44957.520138888889</v>
      </c>
      <c r="K72" s="50" t="s">
        <v>33</v>
      </c>
    </row>
    <row r="73" spans="1:11" s="48" customFormat="1" ht="16.5" customHeight="1">
      <c r="A73" s="63">
        <v>44956</v>
      </c>
      <c r="B73" s="64">
        <f t="shared" si="5"/>
        <v>44957.525694444441</v>
      </c>
      <c r="C73" s="52">
        <f t="shared" si="6"/>
        <v>156</v>
      </c>
      <c r="D73" s="65">
        <f t="shared" si="7"/>
        <v>43.18</v>
      </c>
      <c r="E73" s="53">
        <f t="shared" si="8"/>
        <v>6736.08</v>
      </c>
      <c r="F73" s="54" t="str">
        <f t="shared" si="9"/>
        <v>Euronext Amsterdam</v>
      </c>
      <c r="G73" s="50"/>
      <c r="H73" s="50">
        <v>156</v>
      </c>
      <c r="I73" s="50">
        <v>43.18</v>
      </c>
      <c r="J73" s="97">
        <v>44957.525694444441</v>
      </c>
      <c r="K73" s="50" t="s">
        <v>33</v>
      </c>
    </row>
    <row r="74" spans="1:11" ht="16.5" customHeight="1">
      <c r="A74" s="63">
        <v>44956</v>
      </c>
      <c r="B74" s="64">
        <f t="shared" si="5"/>
        <v>44957.539583333331</v>
      </c>
      <c r="C74" s="52">
        <f t="shared" si="6"/>
        <v>138</v>
      </c>
      <c r="D74" s="65">
        <f t="shared" si="7"/>
        <v>43.22</v>
      </c>
      <c r="E74" s="53">
        <f t="shared" si="8"/>
        <v>5964.36</v>
      </c>
      <c r="F74" s="54" t="str">
        <f t="shared" si="9"/>
        <v>Euronext Amsterdam</v>
      </c>
      <c r="H74" s="50">
        <v>138</v>
      </c>
      <c r="I74" s="50">
        <v>43.22</v>
      </c>
      <c r="J74" s="97">
        <v>44957.539583333331</v>
      </c>
      <c r="K74" s="50" t="s">
        <v>33</v>
      </c>
    </row>
    <row r="75" spans="1:11" ht="16.5" customHeight="1">
      <c r="A75" s="63">
        <v>44956</v>
      </c>
      <c r="B75" s="64">
        <f t="shared" si="5"/>
        <v>44957.543749999997</v>
      </c>
      <c r="C75" s="52">
        <f t="shared" si="6"/>
        <v>7</v>
      </c>
      <c r="D75" s="65">
        <f t="shared" si="7"/>
        <v>43.26</v>
      </c>
      <c r="E75" s="53">
        <f t="shared" si="8"/>
        <v>302.82</v>
      </c>
      <c r="F75" s="54" t="str">
        <f t="shared" si="9"/>
        <v>Euronext Amsterdam</v>
      </c>
      <c r="H75" s="50">
        <v>7</v>
      </c>
      <c r="I75" s="50">
        <v>43.26</v>
      </c>
      <c r="J75" s="97">
        <v>44957.543749999997</v>
      </c>
      <c r="K75" s="50" t="s">
        <v>33</v>
      </c>
    </row>
    <row r="76" spans="1:11" ht="16.5" customHeight="1">
      <c r="A76" s="63">
        <v>44956</v>
      </c>
      <c r="B76" s="64">
        <f t="shared" si="5"/>
        <v>44957.543749999997</v>
      </c>
      <c r="C76" s="52">
        <f t="shared" si="6"/>
        <v>144</v>
      </c>
      <c r="D76" s="65">
        <f t="shared" si="7"/>
        <v>43.26</v>
      </c>
      <c r="E76" s="53">
        <f t="shared" si="8"/>
        <v>6229.44</v>
      </c>
      <c r="F76" s="54" t="str">
        <f t="shared" si="9"/>
        <v>Euronext Amsterdam</v>
      </c>
      <c r="H76" s="50">
        <v>144</v>
      </c>
      <c r="I76" s="50">
        <v>43.26</v>
      </c>
      <c r="J76" s="97">
        <v>44957.543749999997</v>
      </c>
      <c r="K76" s="50" t="s">
        <v>33</v>
      </c>
    </row>
    <row r="77" spans="1:11" ht="16.5" customHeight="1">
      <c r="A77" s="63">
        <v>44956</v>
      </c>
      <c r="B77" s="64">
        <f t="shared" si="5"/>
        <v>44957.54583333333</v>
      </c>
      <c r="C77" s="52">
        <f t="shared" si="6"/>
        <v>139</v>
      </c>
      <c r="D77" s="65">
        <f t="shared" si="7"/>
        <v>43.27</v>
      </c>
      <c r="E77" s="53">
        <f t="shared" si="8"/>
        <v>6014.5300000000007</v>
      </c>
      <c r="F77" s="54" t="str">
        <f t="shared" si="9"/>
        <v>Euronext Amsterdam</v>
      </c>
      <c r="H77" s="50">
        <v>139</v>
      </c>
      <c r="I77" s="50">
        <v>43.27</v>
      </c>
      <c r="J77" s="97">
        <v>44957.54583333333</v>
      </c>
      <c r="K77" s="50" t="s">
        <v>33</v>
      </c>
    </row>
    <row r="78" spans="1:11" ht="16.5" customHeight="1">
      <c r="A78" s="63">
        <v>44956</v>
      </c>
      <c r="B78" s="64">
        <f t="shared" si="5"/>
        <v>44957.549305555556</v>
      </c>
      <c r="C78" s="52">
        <f t="shared" si="6"/>
        <v>97</v>
      </c>
      <c r="D78" s="65">
        <f t="shared" si="7"/>
        <v>43.3</v>
      </c>
      <c r="E78" s="53">
        <f t="shared" si="8"/>
        <v>4200.0999999999995</v>
      </c>
      <c r="F78" s="54" t="str">
        <f t="shared" si="9"/>
        <v>Euronext Amsterdam</v>
      </c>
      <c r="H78" s="94">
        <v>97</v>
      </c>
      <c r="I78" s="94">
        <v>43.3</v>
      </c>
      <c r="J78" s="95">
        <v>44957.549305555556</v>
      </c>
      <c r="K78" s="50" t="s">
        <v>33</v>
      </c>
    </row>
    <row r="79" spans="1:11" ht="16.5" customHeight="1">
      <c r="A79" s="63">
        <v>44956</v>
      </c>
      <c r="B79" s="64">
        <f t="shared" si="5"/>
        <v>44957.549305555556</v>
      </c>
      <c r="C79" s="52">
        <f t="shared" si="6"/>
        <v>127</v>
      </c>
      <c r="D79" s="65">
        <f t="shared" si="7"/>
        <v>43.3</v>
      </c>
      <c r="E79" s="53">
        <f t="shared" si="8"/>
        <v>5499.0999999999995</v>
      </c>
      <c r="F79" s="54" t="str">
        <f t="shared" si="9"/>
        <v>Euronext Amsterdam</v>
      </c>
      <c r="H79" s="50">
        <v>127</v>
      </c>
      <c r="I79" s="50">
        <v>43.3</v>
      </c>
      <c r="J79" s="97">
        <v>44957.549305555556</v>
      </c>
      <c r="K79" s="50" t="s">
        <v>33</v>
      </c>
    </row>
    <row r="80" spans="1:11" ht="16.5" customHeight="1">
      <c r="A80" s="63">
        <v>44956</v>
      </c>
      <c r="B80" s="64">
        <f t="shared" si="5"/>
        <v>44957.55</v>
      </c>
      <c r="C80" s="52">
        <f t="shared" si="6"/>
        <v>158</v>
      </c>
      <c r="D80" s="65">
        <f t="shared" si="7"/>
        <v>43.28</v>
      </c>
      <c r="E80" s="53">
        <f t="shared" si="8"/>
        <v>6838.24</v>
      </c>
      <c r="F80" s="54" t="str">
        <f t="shared" si="9"/>
        <v>Euronext Amsterdam</v>
      </c>
      <c r="H80" s="50">
        <v>158</v>
      </c>
      <c r="I80" s="50">
        <v>43.28</v>
      </c>
      <c r="J80" s="97">
        <v>44957.55</v>
      </c>
      <c r="K80" s="50" t="s">
        <v>33</v>
      </c>
    </row>
    <row r="81" spans="1:11" ht="16.5" customHeight="1">
      <c r="A81" s="63">
        <v>44956</v>
      </c>
      <c r="B81" s="64">
        <f t="shared" si="5"/>
        <v>44957.56527777778</v>
      </c>
      <c r="C81" s="52">
        <f t="shared" si="6"/>
        <v>87</v>
      </c>
      <c r="D81" s="65">
        <f t="shared" si="7"/>
        <v>43.19</v>
      </c>
      <c r="E81" s="53">
        <f t="shared" si="8"/>
        <v>3757.5299999999997</v>
      </c>
      <c r="F81" s="54" t="str">
        <f t="shared" si="9"/>
        <v>Euronext Amsterdam</v>
      </c>
      <c r="H81" s="50">
        <v>87</v>
      </c>
      <c r="I81" s="50">
        <v>43.19</v>
      </c>
      <c r="J81" s="97">
        <v>44957.56527777778</v>
      </c>
      <c r="K81" s="50" t="s">
        <v>33</v>
      </c>
    </row>
    <row r="82" spans="1:11" ht="16.5" customHeight="1">
      <c r="A82" s="63">
        <v>44956</v>
      </c>
      <c r="B82" s="64">
        <f t="shared" si="5"/>
        <v>44957.56527777778</v>
      </c>
      <c r="C82" s="52">
        <f t="shared" si="6"/>
        <v>58</v>
      </c>
      <c r="D82" s="65">
        <f t="shared" si="7"/>
        <v>43.19</v>
      </c>
      <c r="E82" s="53">
        <f t="shared" si="8"/>
        <v>2505.02</v>
      </c>
      <c r="F82" s="54" t="str">
        <f t="shared" si="9"/>
        <v>Euronext Amsterdam</v>
      </c>
      <c r="H82" s="94">
        <v>58</v>
      </c>
      <c r="I82" s="94">
        <v>43.19</v>
      </c>
      <c r="J82" s="95">
        <v>44957.56527777778</v>
      </c>
      <c r="K82" s="50" t="s">
        <v>33</v>
      </c>
    </row>
    <row r="83" spans="1:11" ht="16.5" customHeight="1">
      <c r="A83" s="63">
        <v>44956</v>
      </c>
      <c r="B83" s="64">
        <f t="shared" si="5"/>
        <v>44957.568749999999</v>
      </c>
      <c r="C83" s="52">
        <f t="shared" si="6"/>
        <v>143</v>
      </c>
      <c r="D83" s="65">
        <f t="shared" si="7"/>
        <v>43.2</v>
      </c>
      <c r="E83" s="53">
        <f t="shared" si="8"/>
        <v>6177.6</v>
      </c>
      <c r="F83" s="54" t="str">
        <f t="shared" si="9"/>
        <v>Euronext Amsterdam</v>
      </c>
      <c r="H83" s="94">
        <v>143</v>
      </c>
      <c r="I83" s="94">
        <v>43.2</v>
      </c>
      <c r="J83" s="95">
        <v>44957.568749999999</v>
      </c>
      <c r="K83" s="50" t="s">
        <v>33</v>
      </c>
    </row>
    <row r="84" spans="1:11" ht="16.5" customHeight="1">
      <c r="A84" s="63">
        <v>44956</v>
      </c>
      <c r="B84" s="64">
        <f t="shared" si="5"/>
        <v>44957.582638888889</v>
      </c>
      <c r="C84" s="52">
        <f t="shared" si="6"/>
        <v>73</v>
      </c>
      <c r="D84" s="65">
        <f t="shared" si="7"/>
        <v>43.23</v>
      </c>
      <c r="E84" s="53">
        <f t="shared" si="8"/>
        <v>3155.79</v>
      </c>
      <c r="F84" s="54" t="str">
        <f t="shared" si="9"/>
        <v>Euronext Amsterdam</v>
      </c>
      <c r="H84" s="50">
        <v>73</v>
      </c>
      <c r="I84" s="50">
        <v>43.23</v>
      </c>
      <c r="J84" s="97">
        <v>44957.582638888889</v>
      </c>
      <c r="K84" s="50" t="s">
        <v>33</v>
      </c>
    </row>
    <row r="85" spans="1:11" ht="16.5" customHeight="1">
      <c r="A85" s="63">
        <v>44956</v>
      </c>
      <c r="B85" s="64">
        <f t="shared" si="5"/>
        <v>44957.582638888889</v>
      </c>
      <c r="C85" s="52">
        <f t="shared" si="6"/>
        <v>71</v>
      </c>
      <c r="D85" s="65">
        <f t="shared" si="7"/>
        <v>43.23</v>
      </c>
      <c r="E85" s="53">
        <f t="shared" si="8"/>
        <v>3069.33</v>
      </c>
      <c r="F85" s="54" t="str">
        <f t="shared" si="9"/>
        <v>Euronext Amsterdam</v>
      </c>
      <c r="H85" s="94">
        <v>71</v>
      </c>
      <c r="I85" s="94">
        <v>43.23</v>
      </c>
      <c r="J85" s="95">
        <v>44957.582638888889</v>
      </c>
      <c r="K85" s="50" t="s">
        <v>33</v>
      </c>
    </row>
    <row r="86" spans="1:11" ht="16.5" customHeight="1">
      <c r="A86" s="63">
        <v>44956</v>
      </c>
      <c r="B86" s="64">
        <f t="shared" si="5"/>
        <v>44957.585416666669</v>
      </c>
      <c r="C86" s="52">
        <f t="shared" si="6"/>
        <v>90</v>
      </c>
      <c r="D86" s="65">
        <f t="shared" si="7"/>
        <v>43.23</v>
      </c>
      <c r="E86" s="53">
        <f t="shared" si="8"/>
        <v>3890.7</v>
      </c>
      <c r="F86" s="54" t="str">
        <f t="shared" si="9"/>
        <v>Euronext Amsterdam</v>
      </c>
      <c r="H86" s="50">
        <v>90</v>
      </c>
      <c r="I86" s="50">
        <v>43.23</v>
      </c>
      <c r="J86" s="97">
        <v>44957.585416666669</v>
      </c>
      <c r="K86" s="50" t="s">
        <v>33</v>
      </c>
    </row>
    <row r="87" spans="1:11" ht="16.5" customHeight="1">
      <c r="A87" s="63">
        <v>44956</v>
      </c>
      <c r="B87" s="64">
        <f t="shared" si="5"/>
        <v>44957.587500000001</v>
      </c>
      <c r="C87" s="52">
        <f t="shared" si="6"/>
        <v>386</v>
      </c>
      <c r="D87" s="65">
        <f t="shared" si="7"/>
        <v>43.27</v>
      </c>
      <c r="E87" s="53">
        <f t="shared" si="8"/>
        <v>16702.22</v>
      </c>
      <c r="F87" s="54" t="str">
        <f t="shared" si="9"/>
        <v>Euronext Amsterdam</v>
      </c>
      <c r="H87" s="94">
        <v>386</v>
      </c>
      <c r="I87" s="94">
        <v>43.27</v>
      </c>
      <c r="J87" s="95">
        <v>44957.587500000001</v>
      </c>
      <c r="K87" s="50" t="s">
        <v>33</v>
      </c>
    </row>
    <row r="88" spans="1:11" ht="16.5" customHeight="1">
      <c r="A88" s="63">
        <v>44956</v>
      </c>
      <c r="B88" s="64">
        <f t="shared" si="5"/>
        <v>44957.597222222219</v>
      </c>
      <c r="C88" s="52">
        <f t="shared" si="6"/>
        <v>75</v>
      </c>
      <c r="D88" s="65">
        <f t="shared" si="7"/>
        <v>43.3</v>
      </c>
      <c r="E88" s="53">
        <f t="shared" si="8"/>
        <v>3247.5</v>
      </c>
      <c r="F88" s="54" t="str">
        <f t="shared" si="9"/>
        <v>Euronext Amsterdam</v>
      </c>
      <c r="H88" s="94">
        <v>75</v>
      </c>
      <c r="I88" s="94">
        <v>43.3</v>
      </c>
      <c r="J88" s="95">
        <v>44957.597222222219</v>
      </c>
      <c r="K88" s="50" t="s">
        <v>33</v>
      </c>
    </row>
    <row r="89" spans="1:11" ht="16.5" customHeight="1">
      <c r="A89" s="63">
        <v>44956</v>
      </c>
      <c r="B89" s="64">
        <f t="shared" si="5"/>
        <v>44957.597222222219</v>
      </c>
      <c r="C89" s="52">
        <f t="shared" si="6"/>
        <v>70</v>
      </c>
      <c r="D89" s="65">
        <f t="shared" si="7"/>
        <v>43.3</v>
      </c>
      <c r="E89" s="53">
        <f t="shared" si="8"/>
        <v>3031</v>
      </c>
      <c r="F89" s="54" t="str">
        <f t="shared" si="9"/>
        <v>Euronext Amsterdam</v>
      </c>
      <c r="H89" s="50">
        <v>70</v>
      </c>
      <c r="I89" s="50">
        <v>43.3</v>
      </c>
      <c r="J89" s="97">
        <v>44957.597222222219</v>
      </c>
      <c r="K89" s="50" t="s">
        <v>33</v>
      </c>
    </row>
    <row r="90" spans="1:11" ht="16.5" customHeight="1">
      <c r="A90" s="63">
        <v>44956</v>
      </c>
      <c r="B90" s="64">
        <f t="shared" si="5"/>
        <v>44957.597222222219</v>
      </c>
      <c r="C90" s="52">
        <f t="shared" si="6"/>
        <v>139</v>
      </c>
      <c r="D90" s="65">
        <f t="shared" si="7"/>
        <v>43.31</v>
      </c>
      <c r="E90" s="53">
        <f t="shared" si="8"/>
        <v>6020.09</v>
      </c>
      <c r="F90" s="54" t="str">
        <f t="shared" si="9"/>
        <v>Euronext Amsterdam</v>
      </c>
      <c r="H90" s="94">
        <v>139</v>
      </c>
      <c r="I90" s="94">
        <v>43.31</v>
      </c>
      <c r="J90" s="95">
        <v>44957.597222222219</v>
      </c>
      <c r="K90" s="50" t="s">
        <v>33</v>
      </c>
    </row>
    <row r="91" spans="1:11" ht="16.5" customHeight="1">
      <c r="A91" s="63">
        <v>44956</v>
      </c>
      <c r="B91" s="64">
        <f t="shared" si="5"/>
        <v>44957.606944444444</v>
      </c>
      <c r="C91" s="52">
        <f t="shared" si="6"/>
        <v>153</v>
      </c>
      <c r="D91" s="65">
        <f t="shared" si="7"/>
        <v>43.29</v>
      </c>
      <c r="E91" s="53">
        <f t="shared" si="8"/>
        <v>6623.37</v>
      </c>
      <c r="F91" s="54" t="str">
        <f t="shared" si="9"/>
        <v>Euronext Amsterdam</v>
      </c>
      <c r="H91" s="94">
        <v>153</v>
      </c>
      <c r="I91" s="94">
        <v>43.29</v>
      </c>
      <c r="J91" s="95">
        <v>44957.606944444444</v>
      </c>
      <c r="K91" s="50" t="s">
        <v>33</v>
      </c>
    </row>
    <row r="92" spans="1:11" ht="16.5" customHeight="1">
      <c r="A92" s="63">
        <v>44956</v>
      </c>
      <c r="B92" s="64">
        <f t="shared" si="5"/>
        <v>44957.611805555556</v>
      </c>
      <c r="C92" s="52">
        <f t="shared" si="6"/>
        <v>178</v>
      </c>
      <c r="D92" s="65">
        <f t="shared" si="7"/>
        <v>43.3</v>
      </c>
      <c r="E92" s="53">
        <f t="shared" si="8"/>
        <v>7707.4</v>
      </c>
      <c r="F92" s="54" t="str">
        <f t="shared" si="9"/>
        <v>Euronext Amsterdam</v>
      </c>
      <c r="H92" s="94">
        <v>178</v>
      </c>
      <c r="I92" s="94">
        <v>43.3</v>
      </c>
      <c r="J92" s="95">
        <v>44957.611805555556</v>
      </c>
      <c r="K92" s="50" t="s">
        <v>33</v>
      </c>
    </row>
    <row r="93" spans="1:11" ht="16.5" customHeight="1">
      <c r="A93" s="63">
        <v>44956</v>
      </c>
      <c r="B93" s="64">
        <f t="shared" si="5"/>
        <v>44957.620138888888</v>
      </c>
      <c r="C93" s="52">
        <f t="shared" si="6"/>
        <v>163</v>
      </c>
      <c r="D93" s="65">
        <f t="shared" si="7"/>
        <v>43.32</v>
      </c>
      <c r="E93" s="53">
        <f t="shared" si="8"/>
        <v>7061.16</v>
      </c>
      <c r="F93" s="54" t="str">
        <f t="shared" si="9"/>
        <v>Euronext Amsterdam</v>
      </c>
      <c r="H93" s="94">
        <v>163</v>
      </c>
      <c r="I93" s="94">
        <v>43.32</v>
      </c>
      <c r="J93" s="95">
        <v>44957.620138888888</v>
      </c>
      <c r="K93" s="50" t="s">
        <v>33</v>
      </c>
    </row>
    <row r="94" spans="1:11" ht="16.5" customHeight="1">
      <c r="A94" s="63">
        <v>44956</v>
      </c>
      <c r="B94" s="64">
        <f t="shared" si="5"/>
        <v>44957.626388888886</v>
      </c>
      <c r="C94" s="52">
        <f t="shared" si="6"/>
        <v>48</v>
      </c>
      <c r="D94" s="65">
        <f t="shared" si="7"/>
        <v>43.29</v>
      </c>
      <c r="E94" s="53">
        <f t="shared" si="8"/>
        <v>2077.92</v>
      </c>
      <c r="F94" s="54" t="str">
        <f t="shared" si="9"/>
        <v>Euronext Amsterdam</v>
      </c>
      <c r="H94" s="94">
        <v>48</v>
      </c>
      <c r="I94" s="94">
        <v>43.29</v>
      </c>
      <c r="J94" s="95">
        <v>44957.626388888886</v>
      </c>
      <c r="K94" s="50" t="s">
        <v>33</v>
      </c>
    </row>
    <row r="95" spans="1:11" ht="16.5" customHeight="1">
      <c r="A95" s="63">
        <v>44956</v>
      </c>
      <c r="B95" s="64">
        <f t="shared" si="5"/>
        <v>44957.626388888886</v>
      </c>
      <c r="C95" s="52">
        <f t="shared" si="6"/>
        <v>124</v>
      </c>
      <c r="D95" s="65">
        <f t="shared" si="7"/>
        <v>43.29</v>
      </c>
      <c r="E95" s="53">
        <f t="shared" si="8"/>
        <v>5367.96</v>
      </c>
      <c r="F95" s="54" t="str">
        <f t="shared" si="9"/>
        <v>Euronext Amsterdam</v>
      </c>
      <c r="H95" s="94">
        <v>124</v>
      </c>
      <c r="I95" s="94">
        <v>43.29</v>
      </c>
      <c r="J95" s="95">
        <v>44957.626388888886</v>
      </c>
      <c r="K95" s="50" t="s">
        <v>33</v>
      </c>
    </row>
    <row r="96" spans="1:11" ht="16.5" customHeight="1">
      <c r="A96" s="63">
        <v>44956</v>
      </c>
      <c r="B96" s="64">
        <f t="shared" si="5"/>
        <v>44957.629861111112</v>
      </c>
      <c r="C96" s="52">
        <f t="shared" si="6"/>
        <v>155</v>
      </c>
      <c r="D96" s="65">
        <f t="shared" si="7"/>
        <v>43.33</v>
      </c>
      <c r="E96" s="53">
        <f t="shared" si="8"/>
        <v>6716.15</v>
      </c>
      <c r="F96" s="54" t="str">
        <f t="shared" si="9"/>
        <v>Euronext Amsterdam</v>
      </c>
      <c r="H96" s="94">
        <v>155</v>
      </c>
      <c r="I96" s="94">
        <v>43.33</v>
      </c>
      <c r="J96" s="95">
        <v>44957.629861111112</v>
      </c>
      <c r="K96" s="50" t="s">
        <v>33</v>
      </c>
    </row>
    <row r="97" spans="1:11" ht="16.5" customHeight="1">
      <c r="A97" s="63">
        <v>44956</v>
      </c>
      <c r="B97" s="64">
        <f t="shared" si="5"/>
        <v>44957.637499999997</v>
      </c>
      <c r="C97" s="52">
        <f t="shared" si="6"/>
        <v>175</v>
      </c>
      <c r="D97" s="65">
        <f t="shared" si="7"/>
        <v>43.32</v>
      </c>
      <c r="E97" s="53">
        <f t="shared" si="8"/>
        <v>7581</v>
      </c>
      <c r="F97" s="54" t="str">
        <f t="shared" si="9"/>
        <v>Euronext Amsterdam</v>
      </c>
      <c r="H97" s="94">
        <v>175</v>
      </c>
      <c r="I97" s="94">
        <v>43.32</v>
      </c>
      <c r="J97" s="95">
        <v>44957.637499999997</v>
      </c>
      <c r="K97" s="50" t="s">
        <v>33</v>
      </c>
    </row>
    <row r="98" spans="1:11" ht="16.5" customHeight="1">
      <c r="A98" s="63">
        <v>44956</v>
      </c>
      <c r="B98" s="64">
        <f t="shared" si="5"/>
        <v>44957.637499999997</v>
      </c>
      <c r="C98" s="52">
        <f t="shared" si="6"/>
        <v>150</v>
      </c>
      <c r="D98" s="65">
        <f t="shared" si="7"/>
        <v>43.32</v>
      </c>
      <c r="E98" s="53">
        <f t="shared" si="8"/>
        <v>6498</v>
      </c>
      <c r="F98" s="54" t="str">
        <f t="shared" si="9"/>
        <v>Euronext Amsterdam</v>
      </c>
      <c r="H98" s="94">
        <v>150</v>
      </c>
      <c r="I98" s="94">
        <v>43.32</v>
      </c>
      <c r="J98" s="95">
        <v>44957.637499999997</v>
      </c>
      <c r="K98" s="50" t="s">
        <v>33</v>
      </c>
    </row>
    <row r="99" spans="1:11" ht="16.5" customHeight="1">
      <c r="A99" s="63">
        <v>44956</v>
      </c>
      <c r="B99" s="64">
        <f t="shared" si="5"/>
        <v>44957.63958333333</v>
      </c>
      <c r="C99" s="52">
        <f t="shared" si="6"/>
        <v>136</v>
      </c>
      <c r="D99" s="65">
        <f t="shared" si="7"/>
        <v>43.31</v>
      </c>
      <c r="E99" s="53">
        <f t="shared" si="8"/>
        <v>5890.16</v>
      </c>
      <c r="F99" s="54" t="str">
        <f t="shared" si="9"/>
        <v>Euronext Amsterdam</v>
      </c>
      <c r="H99" s="94">
        <v>136</v>
      </c>
      <c r="I99" s="94">
        <v>43.31</v>
      </c>
      <c r="J99" s="95">
        <v>44957.63958333333</v>
      </c>
      <c r="K99" s="50" t="s">
        <v>33</v>
      </c>
    </row>
    <row r="100" spans="1:11" ht="16.5" customHeight="1">
      <c r="A100" s="63">
        <v>44956</v>
      </c>
      <c r="B100" s="64">
        <f t="shared" si="5"/>
        <v>44957.646527777775</v>
      </c>
      <c r="C100" s="52">
        <f t="shared" si="6"/>
        <v>155</v>
      </c>
      <c r="D100" s="65">
        <f t="shared" si="7"/>
        <v>43.31</v>
      </c>
      <c r="E100" s="53">
        <f t="shared" si="8"/>
        <v>6713.05</v>
      </c>
      <c r="F100" s="54" t="str">
        <f t="shared" si="9"/>
        <v>Euronext Amsterdam</v>
      </c>
      <c r="H100" s="94">
        <v>155</v>
      </c>
      <c r="I100" s="94">
        <v>43.31</v>
      </c>
      <c r="J100" s="95">
        <v>44957.646527777775</v>
      </c>
      <c r="K100" s="50" t="s">
        <v>33</v>
      </c>
    </row>
    <row r="101" spans="1:11" ht="16.5" customHeight="1">
      <c r="A101" s="63">
        <v>44956</v>
      </c>
      <c r="B101" s="64">
        <f t="shared" si="5"/>
        <v>44957.647222222222</v>
      </c>
      <c r="C101" s="52">
        <f t="shared" si="6"/>
        <v>142</v>
      </c>
      <c r="D101" s="65">
        <f t="shared" si="7"/>
        <v>43.29</v>
      </c>
      <c r="E101" s="53">
        <f t="shared" si="8"/>
        <v>6147.18</v>
      </c>
      <c r="F101" s="54" t="str">
        <f t="shared" si="9"/>
        <v>Euronext Amsterdam</v>
      </c>
      <c r="H101" s="94">
        <v>142</v>
      </c>
      <c r="I101" s="94">
        <v>43.29</v>
      </c>
      <c r="J101" s="95">
        <v>44957.647222222222</v>
      </c>
      <c r="K101" s="50" t="s">
        <v>33</v>
      </c>
    </row>
    <row r="102" spans="1:11" ht="16.5" customHeight="1">
      <c r="A102" s="63">
        <v>44956</v>
      </c>
      <c r="B102" s="64">
        <f t="shared" si="5"/>
        <v>44957.652083333334</v>
      </c>
      <c r="C102" s="52">
        <f t="shared" si="6"/>
        <v>171</v>
      </c>
      <c r="D102" s="65">
        <f t="shared" si="7"/>
        <v>43.28</v>
      </c>
      <c r="E102" s="53">
        <f t="shared" si="8"/>
        <v>7400.88</v>
      </c>
      <c r="F102" s="54" t="str">
        <f t="shared" si="9"/>
        <v>Euronext Amsterdam</v>
      </c>
      <c r="H102" s="94">
        <v>171</v>
      </c>
      <c r="I102" s="94">
        <v>43.28</v>
      </c>
      <c r="J102" s="95">
        <v>44957.652083333334</v>
      </c>
      <c r="K102" s="50" t="s">
        <v>33</v>
      </c>
    </row>
    <row r="103" spans="1:11" ht="16.5" customHeight="1">
      <c r="A103" s="63">
        <v>44956</v>
      </c>
      <c r="B103" s="64">
        <f t="shared" si="5"/>
        <v>44957.657638888886</v>
      </c>
      <c r="C103" s="52">
        <f t="shared" si="6"/>
        <v>151</v>
      </c>
      <c r="D103" s="65">
        <f t="shared" si="7"/>
        <v>43.26</v>
      </c>
      <c r="E103" s="53">
        <f t="shared" si="8"/>
        <v>6532.2599999999993</v>
      </c>
      <c r="F103" s="54" t="str">
        <f t="shared" si="9"/>
        <v>Euronext Amsterdam</v>
      </c>
      <c r="H103" s="94">
        <v>151</v>
      </c>
      <c r="I103" s="94">
        <v>43.26</v>
      </c>
      <c r="J103" s="95">
        <v>44957.657638888886</v>
      </c>
      <c r="K103" s="50" t="s">
        <v>33</v>
      </c>
    </row>
    <row r="104" spans="1:11" ht="16.5" customHeight="1">
      <c r="A104" s="63">
        <v>44956</v>
      </c>
      <c r="B104" s="64">
        <f t="shared" si="5"/>
        <v>44957.657638888886</v>
      </c>
      <c r="C104" s="52">
        <f t="shared" si="6"/>
        <v>147</v>
      </c>
      <c r="D104" s="65">
        <f t="shared" si="7"/>
        <v>43.26</v>
      </c>
      <c r="E104" s="53">
        <f t="shared" si="8"/>
        <v>6359.2199999999993</v>
      </c>
      <c r="F104" s="54" t="str">
        <f t="shared" si="9"/>
        <v>Euronext Amsterdam</v>
      </c>
      <c r="H104" s="94">
        <v>147</v>
      </c>
      <c r="I104" s="94">
        <v>43.26</v>
      </c>
      <c r="J104" s="95">
        <v>44957.657638888886</v>
      </c>
      <c r="K104" s="50" t="s">
        <v>33</v>
      </c>
    </row>
    <row r="105" spans="1:11" ht="16.5" customHeight="1">
      <c r="A105" s="63">
        <v>44956</v>
      </c>
      <c r="B105" s="64">
        <f t="shared" si="5"/>
        <v>44957.663194444445</v>
      </c>
      <c r="C105" s="52">
        <f t="shared" si="6"/>
        <v>2</v>
      </c>
      <c r="D105" s="65">
        <f t="shared" si="7"/>
        <v>43.27</v>
      </c>
      <c r="E105" s="53">
        <f t="shared" si="8"/>
        <v>86.54</v>
      </c>
      <c r="F105" s="54" t="str">
        <f t="shared" si="9"/>
        <v>Euronext Amsterdam</v>
      </c>
      <c r="H105" s="94">
        <v>2</v>
      </c>
      <c r="I105" s="94">
        <v>43.27</v>
      </c>
      <c r="J105" s="95">
        <v>44957.663194444445</v>
      </c>
      <c r="K105" s="50" t="s">
        <v>33</v>
      </c>
    </row>
    <row r="106" spans="1:11" ht="16.5" customHeight="1">
      <c r="A106" s="63">
        <v>44956</v>
      </c>
      <c r="B106" s="64">
        <f t="shared" si="5"/>
        <v>44957.663194444445</v>
      </c>
      <c r="C106" s="52">
        <f t="shared" si="6"/>
        <v>140</v>
      </c>
      <c r="D106" s="65">
        <f t="shared" si="7"/>
        <v>43.27</v>
      </c>
      <c r="E106" s="53">
        <f t="shared" si="8"/>
        <v>6057.8</v>
      </c>
      <c r="F106" s="54" t="str">
        <f t="shared" si="9"/>
        <v>Euronext Amsterdam</v>
      </c>
      <c r="H106" s="94">
        <v>140</v>
      </c>
      <c r="I106" s="94">
        <v>43.27</v>
      </c>
      <c r="J106" s="95">
        <v>44957.663194444445</v>
      </c>
      <c r="K106" s="50" t="s">
        <v>33</v>
      </c>
    </row>
    <row r="107" spans="1:11" ht="16.5" customHeight="1">
      <c r="A107" s="63">
        <v>44956</v>
      </c>
      <c r="B107" s="64">
        <f t="shared" si="5"/>
        <v>44957.663194444445</v>
      </c>
      <c r="C107" s="52">
        <f t="shared" si="6"/>
        <v>148</v>
      </c>
      <c r="D107" s="65">
        <f t="shared" si="7"/>
        <v>43.27</v>
      </c>
      <c r="E107" s="53">
        <f t="shared" si="8"/>
        <v>6403.96</v>
      </c>
      <c r="F107" s="54" t="str">
        <f t="shared" si="9"/>
        <v>Euronext Amsterdam</v>
      </c>
      <c r="H107" s="94">
        <v>148</v>
      </c>
      <c r="I107" s="94">
        <v>43.27</v>
      </c>
      <c r="J107" s="95">
        <v>44957.663194444445</v>
      </c>
      <c r="K107" s="50" t="s">
        <v>33</v>
      </c>
    </row>
    <row r="108" spans="1:11" ht="16.5" customHeight="1">
      <c r="A108" s="63">
        <v>44956</v>
      </c>
      <c r="B108" s="64">
        <f t="shared" si="5"/>
        <v>44957.668055555558</v>
      </c>
      <c r="C108" s="52">
        <f t="shared" si="6"/>
        <v>150</v>
      </c>
      <c r="D108" s="65">
        <f t="shared" si="7"/>
        <v>43.23</v>
      </c>
      <c r="E108" s="53">
        <f t="shared" si="8"/>
        <v>6484.4999999999991</v>
      </c>
      <c r="F108" s="54" t="str">
        <f t="shared" si="9"/>
        <v>Euronext Amsterdam</v>
      </c>
      <c r="H108" s="94">
        <v>150</v>
      </c>
      <c r="I108" s="94">
        <v>43.23</v>
      </c>
      <c r="J108" s="95">
        <v>44957.668055555558</v>
      </c>
      <c r="K108" s="50" t="s">
        <v>33</v>
      </c>
    </row>
    <row r="109" spans="1:11" ht="16.5" customHeight="1">
      <c r="A109" s="63">
        <v>44956</v>
      </c>
      <c r="B109" s="64">
        <f t="shared" si="5"/>
        <v>44957.669444444444</v>
      </c>
      <c r="C109" s="52">
        <f t="shared" si="6"/>
        <v>155</v>
      </c>
      <c r="D109" s="65">
        <f t="shared" si="7"/>
        <v>43.25</v>
      </c>
      <c r="E109" s="53">
        <f t="shared" si="8"/>
        <v>6703.75</v>
      </c>
      <c r="F109" s="54" t="str">
        <f t="shared" si="9"/>
        <v>Euronext Amsterdam</v>
      </c>
      <c r="H109" s="94">
        <v>155</v>
      </c>
      <c r="I109" s="94">
        <v>43.25</v>
      </c>
      <c r="J109" s="95">
        <v>44957.669444444444</v>
      </c>
      <c r="K109" s="50" t="s">
        <v>33</v>
      </c>
    </row>
    <row r="110" spans="1:11" ht="16.5" customHeight="1">
      <c r="A110" s="63">
        <v>44956</v>
      </c>
      <c r="B110" s="64">
        <f t="shared" si="5"/>
        <v>44957.676388888889</v>
      </c>
      <c r="C110" s="52">
        <f t="shared" si="6"/>
        <v>196</v>
      </c>
      <c r="D110" s="65">
        <f t="shared" si="7"/>
        <v>43.28</v>
      </c>
      <c r="E110" s="53">
        <f t="shared" si="8"/>
        <v>8482.880000000001</v>
      </c>
      <c r="F110" s="54" t="str">
        <f t="shared" si="9"/>
        <v>Euronext Amsterdam</v>
      </c>
      <c r="H110" s="94">
        <v>196</v>
      </c>
      <c r="I110" s="94">
        <v>43.28</v>
      </c>
      <c r="J110" s="95">
        <v>44957.676388888889</v>
      </c>
      <c r="K110" s="50" t="s">
        <v>33</v>
      </c>
    </row>
    <row r="111" spans="1:11" ht="16.5" customHeight="1">
      <c r="A111" s="63">
        <v>44956</v>
      </c>
      <c r="B111" s="64">
        <f t="shared" si="5"/>
        <v>44957.676388888889</v>
      </c>
      <c r="C111" s="52">
        <f t="shared" si="6"/>
        <v>92</v>
      </c>
      <c r="D111" s="65">
        <f t="shared" si="7"/>
        <v>43.28</v>
      </c>
      <c r="E111" s="53">
        <f t="shared" si="8"/>
        <v>3981.76</v>
      </c>
      <c r="F111" s="54" t="str">
        <f t="shared" si="9"/>
        <v>Euronext Amsterdam</v>
      </c>
      <c r="H111" s="94">
        <v>92</v>
      </c>
      <c r="I111" s="94">
        <v>43.28</v>
      </c>
      <c r="J111" s="95">
        <v>44957.676388888889</v>
      </c>
      <c r="K111" s="50" t="s">
        <v>33</v>
      </c>
    </row>
    <row r="112" spans="1:11" ht="16.5" customHeight="1">
      <c r="A112" s="63">
        <v>44956</v>
      </c>
      <c r="B112" s="64">
        <f t="shared" si="5"/>
        <v>44957.678472222222</v>
      </c>
      <c r="C112" s="52">
        <f t="shared" si="6"/>
        <v>145</v>
      </c>
      <c r="D112" s="65">
        <f t="shared" si="7"/>
        <v>43.25</v>
      </c>
      <c r="E112" s="53">
        <f t="shared" si="8"/>
        <v>6271.25</v>
      </c>
      <c r="F112" s="54" t="str">
        <f t="shared" si="9"/>
        <v>Euronext Amsterdam</v>
      </c>
      <c r="H112" s="94">
        <v>145</v>
      </c>
      <c r="I112" s="94">
        <v>43.25</v>
      </c>
      <c r="J112" s="95">
        <v>44957.678472222222</v>
      </c>
      <c r="K112" s="50" t="s">
        <v>33</v>
      </c>
    </row>
    <row r="113" spans="1:11" ht="16.5" customHeight="1">
      <c r="A113" s="63">
        <v>44956</v>
      </c>
      <c r="B113" s="64">
        <f t="shared" si="5"/>
        <v>44957.678472222222</v>
      </c>
      <c r="C113" s="52">
        <f t="shared" si="6"/>
        <v>14</v>
      </c>
      <c r="D113" s="65">
        <f t="shared" si="7"/>
        <v>43.25</v>
      </c>
      <c r="E113" s="53">
        <f t="shared" si="8"/>
        <v>605.5</v>
      </c>
      <c r="F113" s="54" t="str">
        <f t="shared" si="9"/>
        <v>Euronext Amsterdam</v>
      </c>
      <c r="H113" s="94">
        <v>14</v>
      </c>
      <c r="I113" s="94">
        <v>43.25</v>
      </c>
      <c r="J113" s="95">
        <v>44957.678472222222</v>
      </c>
      <c r="K113" s="50" t="s">
        <v>33</v>
      </c>
    </row>
    <row r="114" spans="1:11" ht="16.5" customHeight="1">
      <c r="A114" s="63">
        <v>44956</v>
      </c>
      <c r="B114" s="64">
        <f t="shared" si="5"/>
        <v>44957.682638888888</v>
      </c>
      <c r="C114" s="52">
        <f t="shared" si="6"/>
        <v>144</v>
      </c>
      <c r="D114" s="65">
        <f t="shared" si="7"/>
        <v>43.26</v>
      </c>
      <c r="E114" s="53">
        <f t="shared" si="8"/>
        <v>6229.44</v>
      </c>
      <c r="F114" s="54" t="str">
        <f t="shared" si="9"/>
        <v>Euronext Amsterdam</v>
      </c>
      <c r="H114" s="94">
        <v>144</v>
      </c>
      <c r="I114" s="94">
        <v>43.26</v>
      </c>
      <c r="J114" s="95">
        <v>44957.682638888888</v>
      </c>
      <c r="K114" s="50" t="s">
        <v>33</v>
      </c>
    </row>
    <row r="115" spans="1:11" ht="16.5" customHeight="1">
      <c r="A115" s="63">
        <v>44956</v>
      </c>
      <c r="B115" s="64">
        <f t="shared" si="5"/>
        <v>44957.6875</v>
      </c>
      <c r="C115" s="52">
        <f t="shared" si="6"/>
        <v>64</v>
      </c>
      <c r="D115" s="65">
        <f t="shared" si="7"/>
        <v>43.25</v>
      </c>
      <c r="E115" s="53">
        <f t="shared" si="8"/>
        <v>2768</v>
      </c>
      <c r="F115" s="54" t="str">
        <f t="shared" si="9"/>
        <v>Euronext Amsterdam</v>
      </c>
      <c r="H115" s="94">
        <v>64</v>
      </c>
      <c r="I115" s="94">
        <v>43.25</v>
      </c>
      <c r="J115" s="95">
        <v>44957.6875</v>
      </c>
      <c r="K115" s="50" t="s">
        <v>33</v>
      </c>
    </row>
    <row r="116" spans="1:11" ht="16.5" customHeight="1">
      <c r="A116" s="63">
        <v>44956</v>
      </c>
      <c r="B116" s="64">
        <f t="shared" si="5"/>
        <v>44957.6875</v>
      </c>
      <c r="C116" s="52">
        <f t="shared" si="6"/>
        <v>98</v>
      </c>
      <c r="D116" s="65">
        <f t="shared" si="7"/>
        <v>43.25</v>
      </c>
      <c r="E116" s="53">
        <f t="shared" si="8"/>
        <v>4238.5</v>
      </c>
      <c r="F116" s="54" t="str">
        <f t="shared" si="9"/>
        <v>Euronext Amsterdam</v>
      </c>
      <c r="H116" s="94">
        <v>98</v>
      </c>
      <c r="I116" s="94">
        <v>43.25</v>
      </c>
      <c r="J116" s="95">
        <v>44957.6875</v>
      </c>
      <c r="K116" s="50" t="s">
        <v>33</v>
      </c>
    </row>
    <row r="117" spans="1:11" ht="12.75" customHeight="1">
      <c r="A117" s="63">
        <v>44956</v>
      </c>
      <c r="B117" s="64">
        <f t="shared" si="5"/>
        <v>44957.69027777778</v>
      </c>
      <c r="C117" s="52">
        <f t="shared" si="6"/>
        <v>39</v>
      </c>
      <c r="D117" s="65">
        <f t="shared" si="7"/>
        <v>43.28</v>
      </c>
      <c r="E117" s="53">
        <f t="shared" si="8"/>
        <v>1687.92</v>
      </c>
      <c r="F117" s="54" t="str">
        <f t="shared" si="9"/>
        <v>Euronext Amsterdam</v>
      </c>
      <c r="H117" s="94">
        <v>39</v>
      </c>
      <c r="I117" s="94">
        <v>43.28</v>
      </c>
      <c r="J117" s="95">
        <v>44957.69027777778</v>
      </c>
      <c r="K117" s="50" t="s">
        <v>33</v>
      </c>
    </row>
    <row r="118" spans="1:11" ht="12.75" customHeight="1">
      <c r="A118" s="63">
        <v>44956</v>
      </c>
      <c r="B118" s="64">
        <f t="shared" si="5"/>
        <v>44957.69027777778</v>
      </c>
      <c r="C118" s="52">
        <f t="shared" si="6"/>
        <v>14</v>
      </c>
      <c r="D118" s="65">
        <f t="shared" si="7"/>
        <v>43.28</v>
      </c>
      <c r="E118" s="53">
        <f t="shared" si="8"/>
        <v>605.92000000000007</v>
      </c>
      <c r="F118" s="54" t="str">
        <f t="shared" si="9"/>
        <v>Euronext Amsterdam</v>
      </c>
      <c r="H118" s="94">
        <v>14</v>
      </c>
      <c r="I118" s="94">
        <v>43.28</v>
      </c>
      <c r="J118" s="95">
        <v>44957.69027777778</v>
      </c>
      <c r="K118" s="50" t="s">
        <v>33</v>
      </c>
    </row>
    <row r="119" spans="1:11" ht="12.75" customHeight="1">
      <c r="A119" s="63">
        <v>44956</v>
      </c>
      <c r="B119" s="64">
        <f t="shared" si="5"/>
        <v>44957.69027777778</v>
      </c>
      <c r="C119" s="52">
        <f t="shared" si="6"/>
        <v>105</v>
      </c>
      <c r="D119" s="65">
        <f t="shared" si="7"/>
        <v>43.28</v>
      </c>
      <c r="E119" s="53">
        <f t="shared" si="8"/>
        <v>4544.4000000000005</v>
      </c>
      <c r="F119" s="54" t="str">
        <f t="shared" si="9"/>
        <v>Euronext Amsterdam</v>
      </c>
      <c r="H119" s="94">
        <v>105</v>
      </c>
      <c r="I119" s="94">
        <v>43.28</v>
      </c>
      <c r="J119" s="95">
        <v>44957.69027777778</v>
      </c>
      <c r="K119" s="50" t="s">
        <v>33</v>
      </c>
    </row>
    <row r="120" spans="1:11" ht="12.75" customHeight="1">
      <c r="A120" s="63">
        <v>44956</v>
      </c>
      <c r="B120" s="64">
        <f t="shared" si="5"/>
        <v>44957.692361111112</v>
      </c>
      <c r="C120" s="52">
        <f t="shared" si="6"/>
        <v>155</v>
      </c>
      <c r="D120" s="65">
        <f t="shared" si="7"/>
        <v>43.28</v>
      </c>
      <c r="E120" s="53">
        <f t="shared" si="8"/>
        <v>6708.4000000000005</v>
      </c>
      <c r="F120" s="54" t="str">
        <f t="shared" si="9"/>
        <v>Euronext Amsterdam</v>
      </c>
      <c r="H120" s="94">
        <v>155</v>
      </c>
      <c r="I120" s="94">
        <v>43.28</v>
      </c>
      <c r="J120" s="95">
        <v>44957.692361111112</v>
      </c>
      <c r="K120" s="50" t="s">
        <v>33</v>
      </c>
    </row>
    <row r="121" spans="1:11" ht="12.75" customHeight="1">
      <c r="A121" s="63">
        <v>44956</v>
      </c>
      <c r="B121" s="64">
        <f t="shared" si="5"/>
        <v>44957.70208333333</v>
      </c>
      <c r="C121" s="52">
        <f t="shared" si="6"/>
        <v>95</v>
      </c>
      <c r="D121" s="65">
        <f t="shared" si="7"/>
        <v>43.29</v>
      </c>
      <c r="E121" s="53">
        <f t="shared" si="8"/>
        <v>4112.55</v>
      </c>
      <c r="F121" s="54" t="str">
        <f t="shared" si="9"/>
        <v>Euronext Amsterdam</v>
      </c>
      <c r="H121" s="94">
        <v>95</v>
      </c>
      <c r="I121" s="94">
        <v>43.29</v>
      </c>
      <c r="J121" s="95">
        <v>44957.70208333333</v>
      </c>
      <c r="K121" s="72" t="s">
        <v>33</v>
      </c>
    </row>
    <row r="122" spans="1:11" ht="12.75" customHeight="1">
      <c r="A122" s="63">
        <v>44956</v>
      </c>
      <c r="B122" s="64">
        <f t="shared" si="5"/>
        <v>44957.70208333333</v>
      </c>
      <c r="C122" s="52">
        <f t="shared" si="6"/>
        <v>137</v>
      </c>
      <c r="D122" s="65">
        <f t="shared" si="7"/>
        <v>43.29</v>
      </c>
      <c r="E122" s="53">
        <f t="shared" si="8"/>
        <v>5930.73</v>
      </c>
      <c r="F122" s="54" t="str">
        <f t="shared" si="9"/>
        <v>Euronext Amsterdam</v>
      </c>
      <c r="H122" s="94">
        <v>137</v>
      </c>
      <c r="I122" s="94">
        <v>43.29</v>
      </c>
      <c r="J122" s="95">
        <v>44957.70208333333</v>
      </c>
      <c r="K122" s="50" t="s">
        <v>33</v>
      </c>
    </row>
    <row r="123" spans="1:11" ht="12.75" customHeight="1">
      <c r="A123" s="63">
        <v>44956</v>
      </c>
      <c r="B123" s="64">
        <f t="shared" si="5"/>
        <v>44957.70208333333</v>
      </c>
      <c r="C123" s="52">
        <f t="shared" si="6"/>
        <v>209</v>
      </c>
      <c r="D123" s="65">
        <f t="shared" si="7"/>
        <v>43.29</v>
      </c>
      <c r="E123" s="53">
        <f t="shared" si="8"/>
        <v>9047.61</v>
      </c>
      <c r="F123" s="54" t="str">
        <f t="shared" si="9"/>
        <v>Euronext Amsterdam</v>
      </c>
      <c r="H123" s="94">
        <v>209</v>
      </c>
      <c r="I123" s="94">
        <v>43.29</v>
      </c>
      <c r="J123" s="95">
        <v>44957.70208333333</v>
      </c>
      <c r="K123" s="50" t="s">
        <v>33</v>
      </c>
    </row>
    <row r="124" spans="1:11" ht="12.75" customHeight="1">
      <c r="A124" s="63">
        <v>44956</v>
      </c>
      <c r="B124" s="64">
        <f t="shared" si="5"/>
        <v>44957.702777777777</v>
      </c>
      <c r="C124" s="52">
        <f t="shared" si="6"/>
        <v>160</v>
      </c>
      <c r="D124" s="65">
        <f t="shared" si="7"/>
        <v>43.29</v>
      </c>
      <c r="E124" s="53">
        <f t="shared" si="8"/>
        <v>6926.4</v>
      </c>
      <c r="F124" s="54" t="str">
        <f t="shared" si="9"/>
        <v>Euronext Amsterdam</v>
      </c>
      <c r="H124" s="94">
        <v>160</v>
      </c>
      <c r="I124" s="94">
        <v>43.29</v>
      </c>
      <c r="J124" s="95">
        <v>44957.702777777777</v>
      </c>
      <c r="K124" s="50" t="s">
        <v>33</v>
      </c>
    </row>
    <row r="125" spans="1:11" ht="12.75" customHeight="1">
      <c r="A125" s="63">
        <v>44956</v>
      </c>
      <c r="B125" s="64">
        <f t="shared" si="5"/>
        <v>44957.706944444442</v>
      </c>
      <c r="C125" s="52">
        <f t="shared" si="6"/>
        <v>27</v>
      </c>
      <c r="D125" s="65">
        <f t="shared" si="7"/>
        <v>43.39</v>
      </c>
      <c r="E125" s="53">
        <f t="shared" si="8"/>
        <v>1171.53</v>
      </c>
      <c r="F125" s="54" t="str">
        <f t="shared" si="9"/>
        <v>Euronext Amsterdam</v>
      </c>
      <c r="H125" s="94">
        <v>27</v>
      </c>
      <c r="I125" s="94">
        <v>43.39</v>
      </c>
      <c r="J125" s="95">
        <v>44957.706944444442</v>
      </c>
      <c r="K125" s="72" t="s">
        <v>33</v>
      </c>
    </row>
    <row r="126" spans="1:11" ht="12.75" customHeight="1">
      <c r="A126" s="63">
        <v>44956</v>
      </c>
      <c r="B126" s="64">
        <f t="shared" si="5"/>
        <v>44957.706944444442</v>
      </c>
      <c r="C126" s="52">
        <f t="shared" si="6"/>
        <v>263</v>
      </c>
      <c r="D126" s="65">
        <f t="shared" si="7"/>
        <v>43.39</v>
      </c>
      <c r="E126" s="53">
        <f t="shared" si="8"/>
        <v>11411.57</v>
      </c>
      <c r="F126" s="54" t="str">
        <f t="shared" si="9"/>
        <v>Euronext Amsterdam</v>
      </c>
      <c r="H126" s="94">
        <v>263</v>
      </c>
      <c r="I126" s="94">
        <v>43.39</v>
      </c>
      <c r="J126" s="95">
        <v>44957.706944444442</v>
      </c>
      <c r="K126" s="50" t="s">
        <v>33</v>
      </c>
    </row>
    <row r="127" spans="1:11" ht="12.75" customHeight="1">
      <c r="A127" s="63">
        <v>44956</v>
      </c>
      <c r="B127" s="64">
        <f t="shared" si="5"/>
        <v>44957.709027777775</v>
      </c>
      <c r="C127" s="52">
        <f t="shared" si="6"/>
        <v>70</v>
      </c>
      <c r="D127" s="65">
        <f t="shared" si="7"/>
        <v>43.36</v>
      </c>
      <c r="E127" s="53">
        <f t="shared" si="8"/>
        <v>3035.2</v>
      </c>
      <c r="F127" s="54" t="str">
        <f t="shared" si="9"/>
        <v>Euronext Amsterdam</v>
      </c>
      <c r="H127" s="94">
        <v>70</v>
      </c>
      <c r="I127" s="94">
        <v>43.36</v>
      </c>
      <c r="J127" s="95">
        <v>44957.709027777775</v>
      </c>
      <c r="K127" s="50" t="s">
        <v>33</v>
      </c>
    </row>
    <row r="128" spans="1:11" ht="12.75" customHeight="1">
      <c r="A128" s="63">
        <v>44956</v>
      </c>
      <c r="B128" s="64">
        <f t="shared" si="5"/>
        <v>44957.709027777775</v>
      </c>
      <c r="C128" s="52">
        <f t="shared" si="6"/>
        <v>74</v>
      </c>
      <c r="D128" s="65">
        <f t="shared" si="7"/>
        <v>43.36</v>
      </c>
      <c r="E128" s="53">
        <f t="shared" si="8"/>
        <v>3208.64</v>
      </c>
      <c r="F128" s="54" t="str">
        <f t="shared" si="9"/>
        <v>Euronext Amsterdam</v>
      </c>
      <c r="H128" s="94">
        <v>74</v>
      </c>
      <c r="I128" s="94">
        <v>43.36</v>
      </c>
      <c r="J128" s="95">
        <v>44957.709027777775</v>
      </c>
      <c r="K128" s="72" t="s">
        <v>33</v>
      </c>
    </row>
    <row r="129" spans="1:11" ht="12.75" customHeight="1">
      <c r="A129" s="63">
        <v>44956</v>
      </c>
      <c r="B129" s="64">
        <f t="shared" si="5"/>
        <v>44957.711805555555</v>
      </c>
      <c r="C129" s="52">
        <f t="shared" si="6"/>
        <v>380</v>
      </c>
      <c r="D129" s="65">
        <f t="shared" si="7"/>
        <v>43.35</v>
      </c>
      <c r="E129" s="53">
        <f t="shared" si="8"/>
        <v>16473</v>
      </c>
      <c r="F129" s="54" t="str">
        <f t="shared" si="9"/>
        <v>Euronext Amsterdam</v>
      </c>
      <c r="H129" s="94">
        <v>380</v>
      </c>
      <c r="I129" s="94">
        <v>43.35</v>
      </c>
      <c r="J129" s="95">
        <v>44957.711805555555</v>
      </c>
      <c r="K129" s="50" t="s">
        <v>33</v>
      </c>
    </row>
    <row r="130" spans="1:11" ht="12.75" customHeight="1">
      <c r="A130" s="63">
        <v>44956</v>
      </c>
      <c r="B130" s="64" t="str">
        <f t="shared" si="5"/>
        <v xml:space="preserve"> </v>
      </c>
      <c r="C130" s="52" t="str">
        <f t="shared" si="6"/>
        <v/>
      </c>
      <c r="D130" s="65" t="str">
        <f t="shared" si="7"/>
        <v/>
      </c>
      <c r="E130" s="53" t="str">
        <f t="shared" si="8"/>
        <v/>
      </c>
      <c r="F130" s="54" t="str">
        <f t="shared" si="9"/>
        <v/>
      </c>
      <c r="H130" s="94"/>
      <c r="I130" s="94"/>
      <c r="J130" s="95"/>
      <c r="K130" s="72"/>
    </row>
    <row r="131" spans="1:11" ht="12.75" customHeight="1">
      <c r="A131" s="63">
        <v>44956</v>
      </c>
      <c r="B131" s="64" t="str">
        <f t="shared" si="5"/>
        <v xml:space="preserve"> </v>
      </c>
      <c r="C131" s="52" t="str">
        <f t="shared" si="6"/>
        <v/>
      </c>
      <c r="D131" s="65" t="str">
        <f t="shared" si="7"/>
        <v/>
      </c>
      <c r="E131" s="53" t="str">
        <f t="shared" si="8"/>
        <v/>
      </c>
      <c r="F131" s="54" t="str">
        <f t="shared" si="9"/>
        <v/>
      </c>
      <c r="H131" s="94"/>
      <c r="I131" s="94"/>
      <c r="J131" s="95"/>
      <c r="K131" s="72"/>
    </row>
    <row r="132" spans="1:11" ht="12.75" customHeight="1">
      <c r="A132" s="63">
        <v>44956</v>
      </c>
      <c r="B132" s="64" t="str">
        <f t="shared" si="5"/>
        <v xml:space="preserve"> </v>
      </c>
      <c r="C132" s="52" t="str">
        <f t="shared" si="6"/>
        <v/>
      </c>
      <c r="D132" s="65" t="str">
        <f t="shared" si="7"/>
        <v/>
      </c>
      <c r="E132" s="53" t="str">
        <f t="shared" si="8"/>
        <v/>
      </c>
      <c r="F132" s="54" t="str">
        <f t="shared" si="9"/>
        <v/>
      </c>
      <c r="H132" s="94"/>
      <c r="I132" s="94"/>
      <c r="J132" s="95"/>
      <c r="K132" s="72"/>
    </row>
    <row r="133" spans="1:11" ht="12.75" customHeight="1">
      <c r="A133" s="63">
        <v>44956</v>
      </c>
      <c r="B133" s="64" t="str">
        <f t="shared" ref="B133:B196" si="10">IF(H133=0," ",J133)</f>
        <v xml:space="preserve"> </v>
      </c>
      <c r="C133" s="52" t="str">
        <f t="shared" ref="C133:C196" si="11">IF(H133=0,"",H133)</f>
        <v/>
      </c>
      <c r="D133" s="65" t="str">
        <f t="shared" ref="D133:D196" si="12">IF(H133=0,"",I133)</f>
        <v/>
      </c>
      <c r="E133" s="53" t="str">
        <f t="shared" ref="E133:E196" si="13">IF(H133=0,"",C133*D133)</f>
        <v/>
      </c>
      <c r="F133" s="54" t="str">
        <f t="shared" si="9"/>
        <v/>
      </c>
      <c r="H133" s="94"/>
      <c r="I133" s="94"/>
      <c r="J133" s="95"/>
      <c r="K133" s="72"/>
    </row>
    <row r="134" spans="1:11" ht="12.75" customHeight="1">
      <c r="A134" s="63">
        <v>44956</v>
      </c>
      <c r="B134" s="64" t="str">
        <f t="shared" si="10"/>
        <v xml:space="preserve"> </v>
      </c>
      <c r="C134" s="52" t="str">
        <f t="shared" si="11"/>
        <v/>
      </c>
      <c r="D134" s="65" t="str">
        <f t="shared" si="12"/>
        <v/>
      </c>
      <c r="E134" s="53" t="str">
        <f t="shared" si="13"/>
        <v/>
      </c>
      <c r="F134" s="54" t="str">
        <f t="shared" ref="F134:F197" si="14">SUBSTITUTE(SUBSTITUTE(K134,"XAMS","Euronext Amsterdam"),"CEUX","Cboe DXE")</f>
        <v/>
      </c>
      <c r="H134" s="94"/>
      <c r="I134" s="94"/>
      <c r="J134" s="95"/>
      <c r="K134" s="72"/>
    </row>
    <row r="135" spans="1:11" ht="12.75" customHeight="1">
      <c r="A135" s="63">
        <v>44956</v>
      </c>
      <c r="B135" s="64" t="str">
        <f t="shared" si="10"/>
        <v xml:space="preserve"> </v>
      </c>
      <c r="C135" s="52" t="str">
        <f t="shared" si="11"/>
        <v/>
      </c>
      <c r="D135" s="65" t="str">
        <f t="shared" si="12"/>
        <v/>
      </c>
      <c r="E135" s="53" t="str">
        <f t="shared" si="13"/>
        <v/>
      </c>
      <c r="F135" s="54" t="str">
        <f t="shared" si="14"/>
        <v/>
      </c>
      <c r="H135" s="94"/>
      <c r="I135" s="94"/>
      <c r="J135" s="95"/>
      <c r="K135" s="72"/>
    </row>
    <row r="136" spans="1:11" ht="12.75" customHeight="1">
      <c r="A136" s="63">
        <v>44956</v>
      </c>
      <c r="B136" s="64" t="str">
        <f t="shared" si="10"/>
        <v xml:space="preserve"> </v>
      </c>
      <c r="C136" s="52" t="str">
        <f t="shared" si="11"/>
        <v/>
      </c>
      <c r="D136" s="65" t="str">
        <f t="shared" si="12"/>
        <v/>
      </c>
      <c r="E136" s="53" t="str">
        <f t="shared" si="13"/>
        <v/>
      </c>
      <c r="F136" s="54" t="str">
        <f t="shared" si="14"/>
        <v/>
      </c>
      <c r="H136" s="94"/>
      <c r="I136" s="94"/>
      <c r="J136" s="95"/>
      <c r="K136" s="72"/>
    </row>
    <row r="137" spans="1:11" ht="12.75" customHeight="1">
      <c r="A137" s="63">
        <v>44956</v>
      </c>
      <c r="B137" s="64" t="str">
        <f t="shared" si="10"/>
        <v xml:space="preserve"> </v>
      </c>
      <c r="C137" s="52" t="str">
        <f t="shared" si="11"/>
        <v/>
      </c>
      <c r="D137" s="65" t="str">
        <f t="shared" si="12"/>
        <v/>
      </c>
      <c r="E137" s="53" t="str">
        <f t="shared" si="13"/>
        <v/>
      </c>
      <c r="F137" s="54" t="str">
        <f t="shared" si="14"/>
        <v/>
      </c>
      <c r="H137" s="94"/>
      <c r="I137" s="94"/>
      <c r="J137" s="95"/>
      <c r="K137" s="72"/>
    </row>
    <row r="138" spans="1:11" ht="12.75" customHeight="1">
      <c r="A138" s="63">
        <v>44956</v>
      </c>
      <c r="B138" s="64" t="str">
        <f t="shared" si="10"/>
        <v xml:space="preserve"> </v>
      </c>
      <c r="C138" s="52" t="str">
        <f t="shared" si="11"/>
        <v/>
      </c>
      <c r="D138" s="65" t="str">
        <f t="shared" si="12"/>
        <v/>
      </c>
      <c r="E138" s="53" t="str">
        <f t="shared" si="13"/>
        <v/>
      </c>
      <c r="F138" s="54" t="str">
        <f t="shared" si="14"/>
        <v/>
      </c>
      <c r="H138" s="94"/>
      <c r="I138" s="94"/>
      <c r="J138" s="95"/>
      <c r="K138" s="72"/>
    </row>
    <row r="139" spans="1:11" ht="12.75" customHeight="1">
      <c r="A139" s="63">
        <v>44956</v>
      </c>
      <c r="B139" s="64" t="str">
        <f t="shared" si="10"/>
        <v xml:space="preserve"> </v>
      </c>
      <c r="C139" s="52" t="str">
        <f t="shared" si="11"/>
        <v/>
      </c>
      <c r="D139" s="65" t="str">
        <f t="shared" si="12"/>
        <v/>
      </c>
      <c r="E139" s="53" t="str">
        <f t="shared" si="13"/>
        <v/>
      </c>
      <c r="F139" s="54" t="str">
        <f t="shared" si="14"/>
        <v/>
      </c>
      <c r="H139" s="94"/>
      <c r="I139" s="94"/>
      <c r="J139" s="95"/>
      <c r="K139" s="66"/>
    </row>
    <row r="140" spans="1:11" ht="12.75" customHeight="1">
      <c r="A140" s="63">
        <v>44956</v>
      </c>
      <c r="B140" s="64" t="str">
        <f t="shared" si="10"/>
        <v xml:space="preserve"> </v>
      </c>
      <c r="C140" s="52" t="str">
        <f t="shared" si="11"/>
        <v/>
      </c>
      <c r="D140" s="65" t="str">
        <f t="shared" si="12"/>
        <v/>
      </c>
      <c r="E140" s="53" t="str">
        <f t="shared" si="13"/>
        <v/>
      </c>
      <c r="F140" s="54" t="str">
        <f t="shared" si="14"/>
        <v/>
      </c>
      <c r="H140" s="94"/>
      <c r="I140" s="94"/>
      <c r="J140" s="95"/>
      <c r="K140" s="72"/>
    </row>
    <row r="141" spans="1:11" ht="12.75" customHeight="1">
      <c r="A141" s="63">
        <v>44956</v>
      </c>
      <c r="B141" s="64" t="str">
        <f t="shared" si="10"/>
        <v xml:space="preserve"> </v>
      </c>
      <c r="C141" s="52" t="str">
        <f t="shared" si="11"/>
        <v/>
      </c>
      <c r="D141" s="65" t="str">
        <f t="shared" si="12"/>
        <v/>
      </c>
      <c r="E141" s="53" t="str">
        <f t="shared" si="13"/>
        <v/>
      </c>
      <c r="F141" s="54" t="str">
        <f t="shared" si="14"/>
        <v/>
      </c>
      <c r="H141" s="94"/>
      <c r="I141" s="94"/>
      <c r="J141" s="95"/>
      <c r="K141" s="72"/>
    </row>
    <row r="142" spans="1:11" ht="12.75" customHeight="1">
      <c r="A142" s="63">
        <v>44956</v>
      </c>
      <c r="B142" s="64" t="str">
        <f t="shared" si="10"/>
        <v xml:space="preserve"> </v>
      </c>
      <c r="C142" s="52" t="str">
        <f t="shared" si="11"/>
        <v/>
      </c>
      <c r="D142" s="65" t="str">
        <f t="shared" si="12"/>
        <v/>
      </c>
      <c r="E142" s="53" t="str">
        <f t="shared" si="13"/>
        <v/>
      </c>
      <c r="F142" s="54" t="str">
        <f t="shared" si="14"/>
        <v/>
      </c>
      <c r="J142" s="97"/>
    </row>
    <row r="143" spans="1:11" ht="12.75" customHeight="1">
      <c r="A143" s="63">
        <v>44956</v>
      </c>
      <c r="B143" s="64" t="str">
        <f t="shared" si="10"/>
        <v xml:space="preserve"> </v>
      </c>
      <c r="C143" s="52" t="str">
        <f t="shared" si="11"/>
        <v/>
      </c>
      <c r="D143" s="65" t="str">
        <f t="shared" si="12"/>
        <v/>
      </c>
      <c r="E143" s="53" t="str">
        <f t="shared" si="13"/>
        <v/>
      </c>
      <c r="F143" s="54" t="str">
        <f t="shared" si="14"/>
        <v/>
      </c>
      <c r="J143" s="97"/>
    </row>
    <row r="144" spans="1:11" ht="12.75" customHeight="1">
      <c r="A144" s="63">
        <v>44956</v>
      </c>
      <c r="B144" s="64" t="str">
        <f t="shared" si="10"/>
        <v xml:space="preserve"> </v>
      </c>
      <c r="C144" s="52" t="str">
        <f t="shared" si="11"/>
        <v/>
      </c>
      <c r="D144" s="65" t="str">
        <f t="shared" si="12"/>
        <v/>
      </c>
      <c r="E144" s="53" t="str">
        <f t="shared" si="13"/>
        <v/>
      </c>
      <c r="F144" s="54" t="str">
        <f t="shared" si="14"/>
        <v/>
      </c>
      <c r="J144" s="97"/>
    </row>
    <row r="145" spans="1:11" ht="12.75" customHeight="1">
      <c r="A145" s="63">
        <v>44956</v>
      </c>
      <c r="B145" s="64" t="str">
        <f t="shared" si="10"/>
        <v xml:space="preserve"> </v>
      </c>
      <c r="C145" s="52" t="str">
        <f t="shared" si="11"/>
        <v/>
      </c>
      <c r="D145" s="65" t="str">
        <f t="shared" si="12"/>
        <v/>
      </c>
      <c r="E145" s="53" t="str">
        <f t="shared" si="13"/>
        <v/>
      </c>
      <c r="F145" s="54" t="str">
        <f t="shared" si="14"/>
        <v/>
      </c>
      <c r="J145" s="97"/>
    </row>
    <row r="146" spans="1:11" ht="12.75" customHeight="1">
      <c r="A146" s="63">
        <v>44956</v>
      </c>
      <c r="B146" s="64" t="str">
        <f t="shared" si="10"/>
        <v xml:space="preserve"> </v>
      </c>
      <c r="C146" s="52" t="str">
        <f t="shared" si="11"/>
        <v/>
      </c>
      <c r="D146" s="65" t="str">
        <f t="shared" si="12"/>
        <v/>
      </c>
      <c r="E146" s="53" t="str">
        <f t="shared" si="13"/>
        <v/>
      </c>
      <c r="F146" s="54" t="str">
        <f t="shared" si="14"/>
        <v/>
      </c>
      <c r="H146" s="94"/>
      <c r="I146" s="94"/>
      <c r="J146" s="95"/>
      <c r="K146" s="72"/>
    </row>
    <row r="147" spans="1:11" ht="12.75" customHeight="1">
      <c r="A147" s="63">
        <v>44956</v>
      </c>
      <c r="B147" s="64" t="str">
        <f t="shared" si="10"/>
        <v xml:space="preserve"> </v>
      </c>
      <c r="C147" s="52" t="str">
        <f t="shared" si="11"/>
        <v/>
      </c>
      <c r="D147" s="65" t="str">
        <f t="shared" si="12"/>
        <v/>
      </c>
      <c r="E147" s="53" t="str">
        <f t="shared" si="13"/>
        <v/>
      </c>
      <c r="F147" s="54" t="str">
        <f t="shared" si="14"/>
        <v/>
      </c>
      <c r="J147" s="97"/>
    </row>
    <row r="148" spans="1:11" ht="12.75" customHeight="1">
      <c r="A148" s="63">
        <v>44956</v>
      </c>
      <c r="B148" s="64" t="str">
        <f t="shared" si="10"/>
        <v xml:space="preserve"> </v>
      </c>
      <c r="C148" s="52" t="str">
        <f t="shared" si="11"/>
        <v/>
      </c>
      <c r="D148" s="65" t="str">
        <f t="shared" si="12"/>
        <v/>
      </c>
      <c r="E148" s="53" t="str">
        <f t="shared" si="13"/>
        <v/>
      </c>
      <c r="F148" s="54" t="str">
        <f t="shared" si="14"/>
        <v/>
      </c>
      <c r="J148" s="97"/>
    </row>
    <row r="149" spans="1:11" ht="12.75" customHeight="1">
      <c r="A149" s="63">
        <v>44956</v>
      </c>
      <c r="B149" s="64" t="str">
        <f t="shared" si="10"/>
        <v xml:space="preserve"> </v>
      </c>
      <c r="C149" s="52" t="str">
        <f t="shared" si="11"/>
        <v/>
      </c>
      <c r="D149" s="65" t="str">
        <f t="shared" si="12"/>
        <v/>
      </c>
      <c r="E149" s="53" t="str">
        <f t="shared" si="13"/>
        <v/>
      </c>
      <c r="F149" s="54" t="str">
        <f t="shared" si="14"/>
        <v/>
      </c>
      <c r="J149" s="97"/>
    </row>
    <row r="150" spans="1:11" ht="12.75" customHeight="1">
      <c r="A150" s="63">
        <v>44956</v>
      </c>
      <c r="B150" s="64" t="str">
        <f t="shared" si="10"/>
        <v xml:space="preserve"> </v>
      </c>
      <c r="C150" s="52" t="str">
        <f t="shared" si="11"/>
        <v/>
      </c>
      <c r="D150" s="65" t="str">
        <f t="shared" si="12"/>
        <v/>
      </c>
      <c r="E150" s="53" t="str">
        <f t="shared" si="13"/>
        <v/>
      </c>
      <c r="F150" s="54" t="str">
        <f t="shared" si="14"/>
        <v/>
      </c>
      <c r="J150" s="97"/>
    </row>
    <row r="151" spans="1:11" ht="12.75" customHeight="1">
      <c r="A151" s="63">
        <v>44956</v>
      </c>
      <c r="B151" s="64" t="str">
        <f t="shared" si="10"/>
        <v xml:space="preserve"> </v>
      </c>
      <c r="C151" s="52" t="str">
        <f t="shared" si="11"/>
        <v/>
      </c>
      <c r="D151" s="65" t="str">
        <f t="shared" si="12"/>
        <v/>
      </c>
      <c r="E151" s="53" t="str">
        <f t="shared" si="13"/>
        <v/>
      </c>
      <c r="F151" s="54" t="str">
        <f t="shared" si="14"/>
        <v/>
      </c>
      <c r="J151" s="97"/>
    </row>
    <row r="152" spans="1:11" ht="12.75" customHeight="1">
      <c r="A152" s="63">
        <v>44956</v>
      </c>
      <c r="B152" s="64" t="str">
        <f t="shared" si="10"/>
        <v xml:space="preserve"> </v>
      </c>
      <c r="C152" s="52" t="str">
        <f t="shared" si="11"/>
        <v/>
      </c>
      <c r="D152" s="65" t="str">
        <f t="shared" si="12"/>
        <v/>
      </c>
      <c r="E152" s="53" t="str">
        <f t="shared" si="13"/>
        <v/>
      </c>
      <c r="F152" s="54" t="str">
        <f t="shared" si="14"/>
        <v/>
      </c>
      <c r="J152" s="97"/>
    </row>
    <row r="153" spans="1:11" ht="12.75" customHeight="1">
      <c r="A153" s="63">
        <v>44956</v>
      </c>
      <c r="B153" s="64" t="str">
        <f t="shared" si="10"/>
        <v xml:space="preserve"> </v>
      </c>
      <c r="C153" s="52" t="str">
        <f t="shared" si="11"/>
        <v/>
      </c>
      <c r="D153" s="65" t="str">
        <f t="shared" si="12"/>
        <v/>
      </c>
      <c r="E153" s="53" t="str">
        <f t="shared" si="13"/>
        <v/>
      </c>
      <c r="F153" s="54" t="str">
        <f t="shared" si="14"/>
        <v/>
      </c>
      <c r="J153" s="97"/>
    </row>
    <row r="154" spans="1:11" ht="12.75" customHeight="1">
      <c r="A154" s="63">
        <v>44956</v>
      </c>
      <c r="B154" s="64" t="str">
        <f t="shared" si="10"/>
        <v xml:space="preserve"> </v>
      </c>
      <c r="C154" s="52" t="str">
        <f t="shared" si="11"/>
        <v/>
      </c>
      <c r="D154" s="65" t="str">
        <f t="shared" si="12"/>
        <v/>
      </c>
      <c r="E154" s="53" t="str">
        <f t="shared" si="13"/>
        <v/>
      </c>
      <c r="F154" s="54" t="str">
        <f t="shared" si="14"/>
        <v/>
      </c>
      <c r="J154" s="97"/>
    </row>
    <row r="155" spans="1:11" ht="12.75" customHeight="1">
      <c r="A155" s="63">
        <v>44956</v>
      </c>
      <c r="B155" s="64" t="str">
        <f t="shared" si="10"/>
        <v xml:space="preserve"> </v>
      </c>
      <c r="C155" s="52" t="str">
        <f t="shared" si="11"/>
        <v/>
      </c>
      <c r="D155" s="65" t="str">
        <f t="shared" si="12"/>
        <v/>
      </c>
      <c r="E155" s="53" t="str">
        <f t="shared" si="13"/>
        <v/>
      </c>
      <c r="F155" s="54" t="str">
        <f t="shared" si="14"/>
        <v/>
      </c>
      <c r="J155" s="97"/>
    </row>
    <row r="156" spans="1:11" ht="12.75" customHeight="1">
      <c r="A156" s="63">
        <v>44956</v>
      </c>
      <c r="B156" s="64" t="str">
        <f t="shared" si="10"/>
        <v xml:space="preserve"> </v>
      </c>
      <c r="C156" s="52" t="str">
        <f t="shared" si="11"/>
        <v/>
      </c>
      <c r="D156" s="65" t="str">
        <f t="shared" si="12"/>
        <v/>
      </c>
      <c r="E156" s="53" t="str">
        <f t="shared" si="13"/>
        <v/>
      </c>
      <c r="F156" s="54" t="str">
        <f t="shared" si="14"/>
        <v/>
      </c>
      <c r="J156" s="97"/>
    </row>
    <row r="157" spans="1:11" ht="12.75" customHeight="1">
      <c r="A157" s="63">
        <v>44956</v>
      </c>
      <c r="B157" s="64" t="str">
        <f t="shared" si="10"/>
        <v xml:space="preserve"> </v>
      </c>
      <c r="C157" s="52" t="str">
        <f t="shared" si="11"/>
        <v/>
      </c>
      <c r="D157" s="65" t="str">
        <f t="shared" si="12"/>
        <v/>
      </c>
      <c r="E157" s="53" t="str">
        <f t="shared" si="13"/>
        <v/>
      </c>
      <c r="F157" s="54" t="str">
        <f t="shared" si="14"/>
        <v/>
      </c>
      <c r="J157" s="97"/>
    </row>
    <row r="158" spans="1:11" ht="12.75" customHeight="1">
      <c r="A158" s="63">
        <v>44956</v>
      </c>
      <c r="B158" s="64" t="str">
        <f t="shared" si="10"/>
        <v xml:space="preserve"> </v>
      </c>
      <c r="C158" s="52" t="str">
        <f t="shared" si="11"/>
        <v/>
      </c>
      <c r="D158" s="65" t="str">
        <f t="shared" si="12"/>
        <v/>
      </c>
      <c r="E158" s="53" t="str">
        <f t="shared" si="13"/>
        <v/>
      </c>
      <c r="F158" s="54" t="str">
        <f t="shared" si="14"/>
        <v/>
      </c>
      <c r="J158" s="97"/>
    </row>
    <row r="159" spans="1:11" ht="12.75" customHeight="1">
      <c r="A159" s="63">
        <v>44956</v>
      </c>
      <c r="B159" s="64" t="str">
        <f t="shared" si="10"/>
        <v xml:space="preserve"> </v>
      </c>
      <c r="C159" s="52" t="str">
        <f t="shared" si="11"/>
        <v/>
      </c>
      <c r="D159" s="65" t="str">
        <f t="shared" si="12"/>
        <v/>
      </c>
      <c r="E159" s="53" t="str">
        <f t="shared" si="13"/>
        <v/>
      </c>
      <c r="F159" s="54" t="str">
        <f t="shared" si="14"/>
        <v/>
      </c>
      <c r="J159" s="97"/>
    </row>
    <row r="160" spans="1:11" ht="12.75" customHeight="1">
      <c r="A160" s="63">
        <v>44956</v>
      </c>
      <c r="B160" s="64" t="str">
        <f t="shared" si="10"/>
        <v xml:space="preserve"> </v>
      </c>
      <c r="C160" s="52" t="str">
        <f t="shared" si="11"/>
        <v/>
      </c>
      <c r="D160" s="65" t="str">
        <f t="shared" si="12"/>
        <v/>
      </c>
      <c r="E160" s="53" t="str">
        <f t="shared" si="13"/>
        <v/>
      </c>
      <c r="F160" s="54" t="str">
        <f t="shared" si="14"/>
        <v/>
      </c>
      <c r="J160" s="97"/>
    </row>
    <row r="161" spans="1:10" ht="12.75" customHeight="1">
      <c r="A161" s="63">
        <v>44956</v>
      </c>
      <c r="B161" s="64" t="str">
        <f t="shared" si="10"/>
        <v xml:space="preserve"> </v>
      </c>
      <c r="C161" s="52" t="str">
        <f t="shared" si="11"/>
        <v/>
      </c>
      <c r="D161" s="65" t="str">
        <f t="shared" si="12"/>
        <v/>
      </c>
      <c r="E161" s="53" t="str">
        <f t="shared" si="13"/>
        <v/>
      </c>
      <c r="F161" s="54" t="str">
        <f t="shared" si="14"/>
        <v/>
      </c>
      <c r="J161" s="97"/>
    </row>
    <row r="162" spans="1:10" ht="12.75" customHeight="1">
      <c r="A162" s="63">
        <v>44956</v>
      </c>
      <c r="B162" s="64" t="str">
        <f t="shared" si="10"/>
        <v xml:space="preserve"> </v>
      </c>
      <c r="C162" s="52" t="str">
        <f t="shared" si="11"/>
        <v/>
      </c>
      <c r="D162" s="65" t="str">
        <f t="shared" si="12"/>
        <v/>
      </c>
      <c r="E162" s="53" t="str">
        <f t="shared" si="13"/>
        <v/>
      </c>
      <c r="F162" s="54" t="str">
        <f t="shared" si="14"/>
        <v/>
      </c>
      <c r="J162" s="97"/>
    </row>
    <row r="163" spans="1:10" ht="12.75" customHeight="1">
      <c r="A163" s="63">
        <v>44956</v>
      </c>
      <c r="B163" s="64" t="str">
        <f t="shared" si="10"/>
        <v xml:space="preserve"> </v>
      </c>
      <c r="C163" s="52" t="str">
        <f t="shared" si="11"/>
        <v/>
      </c>
      <c r="D163" s="65" t="str">
        <f t="shared" si="12"/>
        <v/>
      </c>
      <c r="E163" s="53" t="str">
        <f t="shared" si="13"/>
        <v/>
      </c>
      <c r="F163" s="54" t="str">
        <f t="shared" si="14"/>
        <v/>
      </c>
      <c r="J163" s="97"/>
    </row>
    <row r="164" spans="1:10" ht="12.75" customHeight="1">
      <c r="A164" s="63">
        <v>44956</v>
      </c>
      <c r="B164" s="64" t="str">
        <f t="shared" si="10"/>
        <v xml:space="preserve"> </v>
      </c>
      <c r="C164" s="52" t="str">
        <f t="shared" si="11"/>
        <v/>
      </c>
      <c r="D164" s="65" t="str">
        <f t="shared" si="12"/>
        <v/>
      </c>
      <c r="E164" s="53" t="str">
        <f t="shared" si="13"/>
        <v/>
      </c>
      <c r="F164" s="54" t="str">
        <f t="shared" si="14"/>
        <v/>
      </c>
      <c r="J164" s="97"/>
    </row>
    <row r="165" spans="1:10" ht="12.75" customHeight="1">
      <c r="A165" s="63">
        <v>44956</v>
      </c>
      <c r="B165" s="64" t="str">
        <f t="shared" si="10"/>
        <v xml:space="preserve"> </v>
      </c>
      <c r="C165" s="52" t="str">
        <f t="shared" si="11"/>
        <v/>
      </c>
      <c r="D165" s="65" t="str">
        <f t="shared" si="12"/>
        <v/>
      </c>
      <c r="E165" s="53" t="str">
        <f t="shared" si="13"/>
        <v/>
      </c>
      <c r="F165" s="54" t="str">
        <f t="shared" si="14"/>
        <v/>
      </c>
      <c r="J165" s="97"/>
    </row>
    <row r="166" spans="1:10" ht="12.75" customHeight="1">
      <c r="A166" s="63">
        <v>44956</v>
      </c>
      <c r="B166" s="64" t="str">
        <f t="shared" si="10"/>
        <v xml:space="preserve"> </v>
      </c>
      <c r="C166" s="52" t="str">
        <f t="shared" si="11"/>
        <v/>
      </c>
      <c r="D166" s="65" t="str">
        <f t="shared" si="12"/>
        <v/>
      </c>
      <c r="E166" s="53" t="str">
        <f t="shared" si="13"/>
        <v/>
      </c>
      <c r="F166" s="54" t="str">
        <f t="shared" si="14"/>
        <v/>
      </c>
      <c r="J166" s="97"/>
    </row>
    <row r="167" spans="1:10" ht="12.75" customHeight="1">
      <c r="A167" s="63">
        <v>44956</v>
      </c>
      <c r="B167" s="64" t="str">
        <f t="shared" si="10"/>
        <v xml:space="preserve"> </v>
      </c>
      <c r="C167" s="52" t="str">
        <f t="shared" si="11"/>
        <v/>
      </c>
      <c r="D167" s="65" t="str">
        <f t="shared" si="12"/>
        <v/>
      </c>
      <c r="E167" s="53" t="str">
        <f t="shared" si="13"/>
        <v/>
      </c>
      <c r="F167" s="54" t="str">
        <f t="shared" si="14"/>
        <v/>
      </c>
      <c r="J167" s="97"/>
    </row>
    <row r="168" spans="1:10" ht="12.75" customHeight="1">
      <c r="A168" s="63">
        <v>44956</v>
      </c>
      <c r="B168" s="64" t="str">
        <f t="shared" si="10"/>
        <v xml:space="preserve"> </v>
      </c>
      <c r="C168" s="52" t="str">
        <f t="shared" si="11"/>
        <v/>
      </c>
      <c r="D168" s="65" t="str">
        <f t="shared" si="12"/>
        <v/>
      </c>
      <c r="E168" s="53" t="str">
        <f t="shared" si="13"/>
        <v/>
      </c>
      <c r="F168" s="54" t="str">
        <f t="shared" si="14"/>
        <v/>
      </c>
      <c r="J168" s="97"/>
    </row>
    <row r="169" spans="1:10" ht="12.75" customHeight="1">
      <c r="A169" s="63">
        <v>44956</v>
      </c>
      <c r="B169" s="64" t="str">
        <f t="shared" si="10"/>
        <v xml:space="preserve"> </v>
      </c>
      <c r="C169" s="52" t="str">
        <f t="shared" si="11"/>
        <v/>
      </c>
      <c r="D169" s="65" t="str">
        <f t="shared" si="12"/>
        <v/>
      </c>
      <c r="E169" s="53" t="str">
        <f t="shared" si="13"/>
        <v/>
      </c>
      <c r="F169" s="54" t="str">
        <f t="shared" si="14"/>
        <v/>
      </c>
      <c r="J169" s="97"/>
    </row>
    <row r="170" spans="1:10" ht="12.75" customHeight="1">
      <c r="A170" s="63">
        <v>44956</v>
      </c>
      <c r="B170" s="64" t="str">
        <f t="shared" si="10"/>
        <v xml:space="preserve"> </v>
      </c>
      <c r="C170" s="52" t="str">
        <f t="shared" si="11"/>
        <v/>
      </c>
      <c r="D170" s="65" t="str">
        <f t="shared" si="12"/>
        <v/>
      </c>
      <c r="E170" s="53" t="str">
        <f t="shared" si="13"/>
        <v/>
      </c>
      <c r="F170" s="54" t="str">
        <f t="shared" si="14"/>
        <v/>
      </c>
      <c r="J170" s="97"/>
    </row>
    <row r="171" spans="1:10" ht="12.75" customHeight="1">
      <c r="A171" s="63">
        <v>44956</v>
      </c>
      <c r="B171" s="64" t="str">
        <f t="shared" si="10"/>
        <v xml:space="preserve"> </v>
      </c>
      <c r="C171" s="52" t="str">
        <f t="shared" si="11"/>
        <v/>
      </c>
      <c r="D171" s="65" t="str">
        <f t="shared" si="12"/>
        <v/>
      </c>
      <c r="E171" s="53" t="str">
        <f t="shared" si="13"/>
        <v/>
      </c>
      <c r="F171" s="54" t="str">
        <f t="shared" si="14"/>
        <v/>
      </c>
      <c r="J171" s="97"/>
    </row>
    <row r="172" spans="1:10" ht="12.75" customHeight="1">
      <c r="A172" s="63">
        <v>44956</v>
      </c>
      <c r="B172" s="64" t="str">
        <f t="shared" si="10"/>
        <v xml:space="preserve"> </v>
      </c>
      <c r="C172" s="52" t="str">
        <f t="shared" si="11"/>
        <v/>
      </c>
      <c r="D172" s="65" t="str">
        <f t="shared" si="12"/>
        <v/>
      </c>
      <c r="E172" s="53" t="str">
        <f t="shared" si="13"/>
        <v/>
      </c>
      <c r="F172" s="54" t="str">
        <f t="shared" si="14"/>
        <v/>
      </c>
      <c r="J172" s="97"/>
    </row>
    <row r="173" spans="1:10" ht="12.75" customHeight="1">
      <c r="A173" s="63">
        <v>44956</v>
      </c>
      <c r="B173" s="64" t="str">
        <f t="shared" si="10"/>
        <v xml:space="preserve"> </v>
      </c>
      <c r="C173" s="52" t="str">
        <f t="shared" si="11"/>
        <v/>
      </c>
      <c r="D173" s="65" t="str">
        <f t="shared" si="12"/>
        <v/>
      </c>
      <c r="E173" s="53" t="str">
        <f t="shared" si="13"/>
        <v/>
      </c>
      <c r="F173" s="54" t="str">
        <f t="shared" si="14"/>
        <v/>
      </c>
      <c r="J173" s="97"/>
    </row>
    <row r="174" spans="1:10" ht="12.75" customHeight="1">
      <c r="A174" s="63">
        <v>44956</v>
      </c>
      <c r="B174" s="64" t="str">
        <f t="shared" si="10"/>
        <v xml:space="preserve"> </v>
      </c>
      <c r="C174" s="52" t="str">
        <f t="shared" si="11"/>
        <v/>
      </c>
      <c r="D174" s="65" t="str">
        <f t="shared" si="12"/>
        <v/>
      </c>
      <c r="E174" s="53" t="str">
        <f t="shared" si="13"/>
        <v/>
      </c>
      <c r="F174" s="54" t="str">
        <f t="shared" si="14"/>
        <v/>
      </c>
      <c r="J174" s="97"/>
    </row>
    <row r="175" spans="1:10" ht="12.75" customHeight="1">
      <c r="A175" s="63">
        <v>44956</v>
      </c>
      <c r="B175" s="64" t="str">
        <f t="shared" si="10"/>
        <v xml:space="preserve"> </v>
      </c>
      <c r="C175" s="52" t="str">
        <f t="shared" si="11"/>
        <v/>
      </c>
      <c r="D175" s="65" t="str">
        <f t="shared" si="12"/>
        <v/>
      </c>
      <c r="E175" s="53" t="str">
        <f t="shared" si="13"/>
        <v/>
      </c>
      <c r="F175" s="54" t="str">
        <f t="shared" si="14"/>
        <v/>
      </c>
      <c r="J175" s="97"/>
    </row>
    <row r="176" spans="1:10" ht="12.75" customHeight="1">
      <c r="A176" s="63">
        <v>44956</v>
      </c>
      <c r="B176" s="64" t="str">
        <f t="shared" si="10"/>
        <v xml:space="preserve"> </v>
      </c>
      <c r="C176" s="52" t="str">
        <f t="shared" si="11"/>
        <v/>
      </c>
      <c r="D176" s="65" t="str">
        <f t="shared" si="12"/>
        <v/>
      </c>
      <c r="E176" s="53" t="str">
        <f t="shared" si="13"/>
        <v/>
      </c>
      <c r="F176" s="54" t="str">
        <f t="shared" si="14"/>
        <v/>
      </c>
      <c r="J176" s="97"/>
    </row>
    <row r="177" spans="1:10" ht="12.75" customHeight="1">
      <c r="A177" s="63">
        <v>44956</v>
      </c>
      <c r="B177" s="64" t="str">
        <f t="shared" si="10"/>
        <v xml:space="preserve"> </v>
      </c>
      <c r="C177" s="52" t="str">
        <f t="shared" si="11"/>
        <v/>
      </c>
      <c r="D177" s="65" t="str">
        <f t="shared" si="12"/>
        <v/>
      </c>
      <c r="E177" s="53" t="str">
        <f t="shared" si="13"/>
        <v/>
      </c>
      <c r="F177" s="54" t="str">
        <f t="shared" si="14"/>
        <v/>
      </c>
      <c r="J177" s="97"/>
    </row>
    <row r="178" spans="1:10" ht="12.75" customHeight="1">
      <c r="A178" s="63">
        <v>44956</v>
      </c>
      <c r="B178" s="64" t="str">
        <f t="shared" si="10"/>
        <v xml:space="preserve"> </v>
      </c>
      <c r="C178" s="52" t="str">
        <f t="shared" si="11"/>
        <v/>
      </c>
      <c r="D178" s="65" t="str">
        <f t="shared" si="12"/>
        <v/>
      </c>
      <c r="E178" s="53" t="str">
        <f t="shared" si="13"/>
        <v/>
      </c>
      <c r="F178" s="54" t="str">
        <f t="shared" si="14"/>
        <v/>
      </c>
      <c r="J178" s="97"/>
    </row>
    <row r="179" spans="1:10" ht="12.75" customHeight="1">
      <c r="A179" s="63">
        <v>44956</v>
      </c>
      <c r="B179" s="64" t="str">
        <f t="shared" si="10"/>
        <v xml:space="preserve"> </v>
      </c>
      <c r="C179" s="52" t="str">
        <f t="shared" si="11"/>
        <v/>
      </c>
      <c r="D179" s="65" t="str">
        <f t="shared" si="12"/>
        <v/>
      </c>
      <c r="E179" s="53" t="str">
        <f t="shared" si="13"/>
        <v/>
      </c>
      <c r="F179" s="54" t="str">
        <f t="shared" si="14"/>
        <v/>
      </c>
      <c r="J179" s="97"/>
    </row>
    <row r="180" spans="1:10" ht="12.75" customHeight="1">
      <c r="A180" s="63">
        <v>44956</v>
      </c>
      <c r="B180" s="64" t="str">
        <f t="shared" si="10"/>
        <v xml:space="preserve"> </v>
      </c>
      <c r="C180" s="52" t="str">
        <f t="shared" si="11"/>
        <v/>
      </c>
      <c r="D180" s="65" t="str">
        <f t="shared" si="12"/>
        <v/>
      </c>
      <c r="E180" s="53" t="str">
        <f t="shared" si="13"/>
        <v/>
      </c>
      <c r="F180" s="54" t="str">
        <f t="shared" si="14"/>
        <v/>
      </c>
      <c r="J180" s="97"/>
    </row>
    <row r="181" spans="1:10" ht="12.75" customHeight="1">
      <c r="A181" s="63">
        <v>44956</v>
      </c>
      <c r="B181" s="64" t="str">
        <f t="shared" si="10"/>
        <v xml:space="preserve"> </v>
      </c>
      <c r="C181" s="52" t="str">
        <f t="shared" si="11"/>
        <v/>
      </c>
      <c r="D181" s="65" t="str">
        <f t="shared" si="12"/>
        <v/>
      </c>
      <c r="E181" s="53" t="str">
        <f t="shared" si="13"/>
        <v/>
      </c>
      <c r="F181" s="54" t="str">
        <f t="shared" si="14"/>
        <v/>
      </c>
      <c r="J181" s="97"/>
    </row>
    <row r="182" spans="1:10" ht="12.75" customHeight="1">
      <c r="A182" s="63">
        <v>44956</v>
      </c>
      <c r="B182" s="64" t="str">
        <f t="shared" si="10"/>
        <v xml:space="preserve"> </v>
      </c>
      <c r="C182" s="52" t="str">
        <f t="shared" si="11"/>
        <v/>
      </c>
      <c r="D182" s="65" t="str">
        <f t="shared" si="12"/>
        <v/>
      </c>
      <c r="E182" s="53" t="str">
        <f t="shared" si="13"/>
        <v/>
      </c>
      <c r="F182" s="54" t="str">
        <f t="shared" si="14"/>
        <v/>
      </c>
      <c r="J182" s="97"/>
    </row>
    <row r="183" spans="1:10" ht="12.75" customHeight="1">
      <c r="A183" s="63">
        <v>44956</v>
      </c>
      <c r="B183" s="64" t="str">
        <f t="shared" si="10"/>
        <v xml:space="preserve"> </v>
      </c>
      <c r="C183" s="52" t="str">
        <f t="shared" si="11"/>
        <v/>
      </c>
      <c r="D183" s="65" t="str">
        <f t="shared" si="12"/>
        <v/>
      </c>
      <c r="E183" s="53" t="str">
        <f t="shared" si="13"/>
        <v/>
      </c>
      <c r="F183" s="54" t="str">
        <f t="shared" si="14"/>
        <v/>
      </c>
      <c r="J183" s="97"/>
    </row>
    <row r="184" spans="1:10" ht="12.75" customHeight="1">
      <c r="A184" s="63">
        <v>44956</v>
      </c>
      <c r="B184" s="64" t="str">
        <f t="shared" si="10"/>
        <v xml:space="preserve"> </v>
      </c>
      <c r="C184" s="52" t="str">
        <f t="shared" si="11"/>
        <v/>
      </c>
      <c r="D184" s="65" t="str">
        <f t="shared" si="12"/>
        <v/>
      </c>
      <c r="E184" s="53" t="str">
        <f t="shared" si="13"/>
        <v/>
      </c>
      <c r="F184" s="54" t="str">
        <f t="shared" si="14"/>
        <v/>
      </c>
      <c r="J184" s="97"/>
    </row>
    <row r="185" spans="1:10" ht="12.75" customHeight="1">
      <c r="A185" s="63">
        <v>44956</v>
      </c>
      <c r="B185" s="64" t="str">
        <f t="shared" si="10"/>
        <v xml:space="preserve"> </v>
      </c>
      <c r="C185" s="52" t="str">
        <f t="shared" si="11"/>
        <v/>
      </c>
      <c r="D185" s="65" t="str">
        <f t="shared" si="12"/>
        <v/>
      </c>
      <c r="E185" s="53" t="str">
        <f t="shared" si="13"/>
        <v/>
      </c>
      <c r="F185" s="54" t="str">
        <f t="shared" si="14"/>
        <v/>
      </c>
      <c r="J185" s="97"/>
    </row>
    <row r="186" spans="1:10" ht="12.75" customHeight="1">
      <c r="A186" s="63">
        <v>44956</v>
      </c>
      <c r="B186" s="64" t="str">
        <f t="shared" si="10"/>
        <v xml:space="preserve"> </v>
      </c>
      <c r="C186" s="52" t="str">
        <f t="shared" si="11"/>
        <v/>
      </c>
      <c r="D186" s="65" t="str">
        <f t="shared" si="12"/>
        <v/>
      </c>
      <c r="E186" s="53" t="str">
        <f t="shared" si="13"/>
        <v/>
      </c>
      <c r="F186" s="54" t="str">
        <f t="shared" si="14"/>
        <v/>
      </c>
      <c r="J186" s="97"/>
    </row>
    <row r="187" spans="1:10" ht="12.75" customHeight="1">
      <c r="A187" s="63">
        <v>44956</v>
      </c>
      <c r="B187" s="64" t="str">
        <f t="shared" si="10"/>
        <v xml:space="preserve"> </v>
      </c>
      <c r="C187" s="52" t="str">
        <f t="shared" si="11"/>
        <v/>
      </c>
      <c r="D187" s="65" t="str">
        <f t="shared" si="12"/>
        <v/>
      </c>
      <c r="E187" s="53" t="str">
        <f t="shared" si="13"/>
        <v/>
      </c>
      <c r="F187" s="54" t="str">
        <f t="shared" si="14"/>
        <v/>
      </c>
      <c r="J187" s="97"/>
    </row>
    <row r="188" spans="1:10" ht="12.75" customHeight="1">
      <c r="A188" s="63">
        <v>44956</v>
      </c>
      <c r="B188" s="64" t="str">
        <f t="shared" si="10"/>
        <v xml:space="preserve"> </v>
      </c>
      <c r="C188" s="52" t="str">
        <f t="shared" si="11"/>
        <v/>
      </c>
      <c r="D188" s="65" t="str">
        <f t="shared" si="12"/>
        <v/>
      </c>
      <c r="E188" s="53" t="str">
        <f t="shared" si="13"/>
        <v/>
      </c>
      <c r="F188" s="54" t="str">
        <f t="shared" si="14"/>
        <v/>
      </c>
      <c r="J188" s="97"/>
    </row>
    <row r="189" spans="1:10" ht="12.75" customHeight="1">
      <c r="A189" s="63">
        <v>44956</v>
      </c>
      <c r="B189" s="64" t="str">
        <f t="shared" si="10"/>
        <v xml:space="preserve"> </v>
      </c>
      <c r="C189" s="52" t="str">
        <f t="shared" si="11"/>
        <v/>
      </c>
      <c r="D189" s="65" t="str">
        <f t="shared" si="12"/>
        <v/>
      </c>
      <c r="E189" s="53" t="str">
        <f t="shared" si="13"/>
        <v/>
      </c>
      <c r="F189" s="54" t="str">
        <f t="shared" si="14"/>
        <v/>
      </c>
      <c r="J189" s="97"/>
    </row>
    <row r="190" spans="1:10" ht="12.75" customHeight="1">
      <c r="A190" s="63">
        <v>44956</v>
      </c>
      <c r="B190" s="64" t="str">
        <f t="shared" si="10"/>
        <v xml:space="preserve"> </v>
      </c>
      <c r="C190" s="52" t="str">
        <f t="shared" si="11"/>
        <v/>
      </c>
      <c r="D190" s="65" t="str">
        <f t="shared" si="12"/>
        <v/>
      </c>
      <c r="E190" s="53" t="str">
        <f t="shared" si="13"/>
        <v/>
      </c>
      <c r="F190" s="54" t="str">
        <f t="shared" si="14"/>
        <v/>
      </c>
      <c r="J190" s="97"/>
    </row>
    <row r="191" spans="1:10" ht="12.75" customHeight="1">
      <c r="A191" s="63">
        <v>44956</v>
      </c>
      <c r="B191" s="64" t="str">
        <f t="shared" si="10"/>
        <v xml:space="preserve"> </v>
      </c>
      <c r="C191" s="52" t="str">
        <f t="shared" si="11"/>
        <v/>
      </c>
      <c r="D191" s="65" t="str">
        <f t="shared" si="12"/>
        <v/>
      </c>
      <c r="E191" s="53" t="str">
        <f t="shared" si="13"/>
        <v/>
      </c>
      <c r="F191" s="54" t="str">
        <f t="shared" si="14"/>
        <v/>
      </c>
      <c r="J191" s="97"/>
    </row>
    <row r="192" spans="1:10" ht="12.75" customHeight="1">
      <c r="A192" s="63">
        <v>44956</v>
      </c>
      <c r="B192" s="64" t="str">
        <f t="shared" si="10"/>
        <v xml:space="preserve"> </v>
      </c>
      <c r="C192" s="52" t="str">
        <f t="shared" si="11"/>
        <v/>
      </c>
      <c r="D192" s="65" t="str">
        <f t="shared" si="12"/>
        <v/>
      </c>
      <c r="E192" s="53" t="str">
        <f t="shared" si="13"/>
        <v/>
      </c>
      <c r="F192" s="54" t="str">
        <f t="shared" si="14"/>
        <v/>
      </c>
      <c r="J192" s="97"/>
    </row>
    <row r="193" spans="1:11" ht="12.75" customHeight="1">
      <c r="A193" s="63">
        <v>44956</v>
      </c>
      <c r="B193" s="64" t="str">
        <f t="shared" si="10"/>
        <v xml:space="preserve"> </v>
      </c>
      <c r="C193" s="52" t="str">
        <f t="shared" si="11"/>
        <v/>
      </c>
      <c r="D193" s="65" t="str">
        <f t="shared" si="12"/>
        <v/>
      </c>
      <c r="E193" s="53" t="str">
        <f t="shared" si="13"/>
        <v/>
      </c>
      <c r="F193" s="54" t="str">
        <f t="shared" si="14"/>
        <v/>
      </c>
      <c r="J193" s="97"/>
    </row>
    <row r="194" spans="1:11" ht="12.75" customHeight="1">
      <c r="A194" s="63">
        <v>44956</v>
      </c>
      <c r="B194" s="64" t="str">
        <f t="shared" si="10"/>
        <v xml:space="preserve"> </v>
      </c>
      <c r="C194" s="52" t="str">
        <f t="shared" si="11"/>
        <v/>
      </c>
      <c r="D194" s="65" t="str">
        <f t="shared" si="12"/>
        <v/>
      </c>
      <c r="E194" s="53" t="str">
        <f t="shared" si="13"/>
        <v/>
      </c>
      <c r="F194" s="54" t="str">
        <f t="shared" si="14"/>
        <v/>
      </c>
      <c r="J194" s="97"/>
    </row>
    <row r="195" spans="1:11" ht="12.75" customHeight="1">
      <c r="A195" s="63">
        <v>44956</v>
      </c>
      <c r="B195" s="64" t="str">
        <f t="shared" si="10"/>
        <v xml:space="preserve"> </v>
      </c>
      <c r="C195" s="52" t="str">
        <f t="shared" si="11"/>
        <v/>
      </c>
      <c r="D195" s="65" t="str">
        <f t="shared" si="12"/>
        <v/>
      </c>
      <c r="E195" s="53" t="str">
        <f t="shared" si="13"/>
        <v/>
      </c>
      <c r="F195" s="54" t="str">
        <f t="shared" si="14"/>
        <v/>
      </c>
      <c r="J195" s="97"/>
    </row>
    <row r="196" spans="1:11" ht="12.75" customHeight="1">
      <c r="A196" s="63">
        <v>44956</v>
      </c>
      <c r="B196" s="64" t="str">
        <f t="shared" si="10"/>
        <v xml:space="preserve"> </v>
      </c>
      <c r="C196" s="52" t="str">
        <f t="shared" si="11"/>
        <v/>
      </c>
      <c r="D196" s="65" t="str">
        <f t="shared" si="12"/>
        <v/>
      </c>
      <c r="E196" s="53" t="str">
        <f t="shared" si="13"/>
        <v/>
      </c>
      <c r="F196" s="54" t="str">
        <f t="shared" si="14"/>
        <v/>
      </c>
      <c r="J196" s="97"/>
    </row>
    <row r="197" spans="1:11" ht="12.75" customHeight="1">
      <c r="A197" s="63">
        <v>44956</v>
      </c>
      <c r="B197" s="64" t="str">
        <f t="shared" ref="B197:B260" si="15">IF(H197=0," ",J197)</f>
        <v xml:space="preserve"> </v>
      </c>
      <c r="C197" s="52" t="str">
        <f t="shared" ref="C197:C260" si="16">IF(H197=0,"",H197)</f>
        <v/>
      </c>
      <c r="D197" s="65" t="str">
        <f t="shared" ref="D197:D260" si="17">IF(H197=0,"",I197)</f>
        <v/>
      </c>
      <c r="E197" s="53" t="str">
        <f t="shared" ref="E197:E260" si="18">IF(H197=0,"",C197*D197)</f>
        <v/>
      </c>
      <c r="F197" s="54" t="str">
        <f t="shared" si="14"/>
        <v/>
      </c>
      <c r="H197" s="94"/>
      <c r="I197" s="94"/>
      <c r="J197" s="95"/>
      <c r="K197" s="66"/>
    </row>
    <row r="198" spans="1:11" ht="12.75" customHeight="1">
      <c r="A198" s="63">
        <v>44956</v>
      </c>
      <c r="B198" s="64" t="str">
        <f t="shared" si="15"/>
        <v xml:space="preserve"> </v>
      </c>
      <c r="C198" s="52" t="str">
        <f t="shared" si="16"/>
        <v/>
      </c>
      <c r="D198" s="65" t="str">
        <f t="shared" si="17"/>
        <v/>
      </c>
      <c r="E198" s="53" t="str">
        <f t="shared" si="18"/>
        <v/>
      </c>
      <c r="F198" s="54" t="str">
        <f t="shared" ref="F198:F261" si="19">SUBSTITUTE(SUBSTITUTE(K198,"XAMS","Euronext Amsterdam"),"CEUX","Cboe DXE")</f>
        <v/>
      </c>
      <c r="H198" s="94"/>
      <c r="I198" s="94"/>
      <c r="J198" s="95"/>
      <c r="K198" s="72"/>
    </row>
    <row r="199" spans="1:11" ht="12.75" customHeight="1">
      <c r="A199" s="63">
        <v>44956</v>
      </c>
      <c r="B199" s="64" t="str">
        <f t="shared" si="15"/>
        <v xml:space="preserve"> </v>
      </c>
      <c r="C199" s="52" t="str">
        <f t="shared" si="16"/>
        <v/>
      </c>
      <c r="D199" s="65" t="str">
        <f t="shared" si="17"/>
        <v/>
      </c>
      <c r="E199" s="53" t="str">
        <f t="shared" si="18"/>
        <v/>
      </c>
      <c r="F199" s="54" t="str">
        <f t="shared" si="19"/>
        <v/>
      </c>
      <c r="H199" s="94"/>
      <c r="I199" s="94"/>
      <c r="J199" s="95"/>
      <c r="K199" s="72"/>
    </row>
    <row r="200" spans="1:11" ht="12.75" customHeight="1">
      <c r="A200" s="63">
        <v>44956</v>
      </c>
      <c r="B200" s="64" t="str">
        <f t="shared" si="15"/>
        <v xml:space="preserve"> </v>
      </c>
      <c r="C200" s="52" t="str">
        <f t="shared" si="16"/>
        <v/>
      </c>
      <c r="D200" s="65" t="str">
        <f t="shared" si="17"/>
        <v/>
      </c>
      <c r="E200" s="53" t="str">
        <f t="shared" si="18"/>
        <v/>
      </c>
      <c r="F200" s="54" t="str">
        <f t="shared" si="19"/>
        <v/>
      </c>
      <c r="H200" s="94"/>
      <c r="I200" s="94"/>
      <c r="J200" s="95"/>
      <c r="K200" s="72"/>
    </row>
    <row r="201" spans="1:11" ht="12.75" customHeight="1">
      <c r="A201" s="63">
        <v>44956</v>
      </c>
      <c r="B201" s="64" t="str">
        <f t="shared" si="15"/>
        <v xml:space="preserve"> </v>
      </c>
      <c r="C201" s="52" t="str">
        <f t="shared" si="16"/>
        <v/>
      </c>
      <c r="D201" s="65" t="str">
        <f t="shared" si="17"/>
        <v/>
      </c>
      <c r="E201" s="53" t="str">
        <f t="shared" si="18"/>
        <v/>
      </c>
      <c r="F201" s="54" t="str">
        <f t="shared" si="19"/>
        <v/>
      </c>
      <c r="H201" s="94"/>
      <c r="I201" s="94"/>
      <c r="J201" s="95"/>
      <c r="K201" s="72"/>
    </row>
    <row r="202" spans="1:11" ht="12.75" customHeight="1">
      <c r="A202" s="63">
        <v>44956</v>
      </c>
      <c r="B202" s="64" t="str">
        <f t="shared" si="15"/>
        <v xml:space="preserve"> </v>
      </c>
      <c r="C202" s="52" t="str">
        <f t="shared" si="16"/>
        <v/>
      </c>
      <c r="D202" s="65" t="str">
        <f t="shared" si="17"/>
        <v/>
      </c>
      <c r="E202" s="53" t="str">
        <f t="shared" si="18"/>
        <v/>
      </c>
      <c r="F202" s="54" t="str">
        <f t="shared" si="19"/>
        <v/>
      </c>
      <c r="H202" s="94"/>
      <c r="I202" s="94"/>
      <c r="J202" s="95"/>
      <c r="K202" s="72"/>
    </row>
    <row r="203" spans="1:11" ht="12.75" customHeight="1">
      <c r="A203" s="63">
        <v>44956</v>
      </c>
      <c r="B203" s="64" t="str">
        <f t="shared" si="15"/>
        <v xml:space="preserve"> </v>
      </c>
      <c r="C203" s="52" t="str">
        <f t="shared" si="16"/>
        <v/>
      </c>
      <c r="D203" s="65" t="str">
        <f t="shared" si="17"/>
        <v/>
      </c>
      <c r="E203" s="53" t="str">
        <f t="shared" si="18"/>
        <v/>
      </c>
      <c r="F203" s="54" t="str">
        <f t="shared" si="19"/>
        <v/>
      </c>
      <c r="H203" s="94"/>
      <c r="I203" s="94"/>
      <c r="J203" s="95"/>
      <c r="K203" s="72"/>
    </row>
    <row r="204" spans="1:11" ht="12.75" customHeight="1">
      <c r="A204" s="63">
        <v>44956</v>
      </c>
      <c r="B204" s="64" t="str">
        <f t="shared" si="15"/>
        <v xml:space="preserve"> </v>
      </c>
      <c r="C204" s="52" t="str">
        <f t="shared" si="16"/>
        <v/>
      </c>
      <c r="D204" s="65" t="str">
        <f t="shared" si="17"/>
        <v/>
      </c>
      <c r="E204" s="53" t="str">
        <f t="shared" si="18"/>
        <v/>
      </c>
      <c r="F204" s="54" t="str">
        <f t="shared" si="19"/>
        <v/>
      </c>
      <c r="H204" s="94"/>
      <c r="I204" s="94"/>
      <c r="J204" s="95"/>
      <c r="K204" s="72"/>
    </row>
    <row r="205" spans="1:11" ht="12.75" customHeight="1">
      <c r="A205" s="63">
        <v>44956</v>
      </c>
      <c r="B205" s="64" t="str">
        <f t="shared" si="15"/>
        <v xml:space="preserve"> </v>
      </c>
      <c r="C205" s="52" t="str">
        <f t="shared" si="16"/>
        <v/>
      </c>
      <c r="D205" s="65" t="str">
        <f t="shared" si="17"/>
        <v/>
      </c>
      <c r="E205" s="53" t="str">
        <f t="shared" si="18"/>
        <v/>
      </c>
      <c r="F205" s="54" t="str">
        <f t="shared" si="19"/>
        <v/>
      </c>
      <c r="J205" s="97"/>
    </row>
    <row r="206" spans="1:11" ht="12.75" customHeight="1">
      <c r="A206" s="63">
        <v>44956</v>
      </c>
      <c r="B206" s="64" t="str">
        <f t="shared" si="15"/>
        <v xml:space="preserve"> </v>
      </c>
      <c r="C206" s="52" t="str">
        <f t="shared" si="16"/>
        <v/>
      </c>
      <c r="D206" s="65" t="str">
        <f t="shared" si="17"/>
        <v/>
      </c>
      <c r="E206" s="53" t="str">
        <f t="shared" si="18"/>
        <v/>
      </c>
      <c r="F206" s="54" t="str">
        <f t="shared" si="19"/>
        <v/>
      </c>
      <c r="J206" s="97"/>
    </row>
    <row r="207" spans="1:11" ht="12.75" customHeight="1">
      <c r="A207" s="63">
        <v>44956</v>
      </c>
      <c r="B207" s="64" t="str">
        <f t="shared" si="15"/>
        <v xml:space="preserve"> </v>
      </c>
      <c r="C207" s="52" t="str">
        <f t="shared" si="16"/>
        <v/>
      </c>
      <c r="D207" s="65" t="str">
        <f t="shared" si="17"/>
        <v/>
      </c>
      <c r="E207" s="53" t="str">
        <f t="shared" si="18"/>
        <v/>
      </c>
      <c r="F207" s="54" t="str">
        <f t="shared" si="19"/>
        <v/>
      </c>
      <c r="J207" s="97"/>
    </row>
    <row r="208" spans="1:11" ht="12.75" customHeight="1">
      <c r="A208" s="63">
        <v>44956</v>
      </c>
      <c r="B208" s="64" t="str">
        <f t="shared" si="15"/>
        <v xml:space="preserve"> </v>
      </c>
      <c r="C208" s="52" t="str">
        <f t="shared" si="16"/>
        <v/>
      </c>
      <c r="D208" s="65" t="str">
        <f t="shared" si="17"/>
        <v/>
      </c>
      <c r="E208" s="53" t="str">
        <f t="shared" si="18"/>
        <v/>
      </c>
      <c r="F208" s="54" t="str">
        <f t="shared" si="19"/>
        <v/>
      </c>
      <c r="J208" s="97"/>
    </row>
    <row r="209" spans="1:11" ht="12.75" customHeight="1">
      <c r="A209" s="63">
        <v>44956</v>
      </c>
      <c r="B209" s="64" t="str">
        <f t="shared" si="15"/>
        <v xml:space="preserve"> </v>
      </c>
      <c r="C209" s="52" t="str">
        <f t="shared" si="16"/>
        <v/>
      </c>
      <c r="D209" s="65" t="str">
        <f t="shared" si="17"/>
        <v/>
      </c>
      <c r="E209" s="53" t="str">
        <f t="shared" si="18"/>
        <v/>
      </c>
      <c r="F209" s="54" t="str">
        <f t="shared" si="19"/>
        <v/>
      </c>
      <c r="J209" s="97"/>
    </row>
    <row r="210" spans="1:11" ht="12.75" customHeight="1">
      <c r="A210" s="63">
        <v>44956</v>
      </c>
      <c r="B210" s="64" t="str">
        <f t="shared" si="15"/>
        <v xml:space="preserve"> </v>
      </c>
      <c r="C210" s="52" t="str">
        <f t="shared" si="16"/>
        <v/>
      </c>
      <c r="D210" s="65" t="str">
        <f t="shared" si="17"/>
        <v/>
      </c>
      <c r="E210" s="53" t="str">
        <f t="shared" si="18"/>
        <v/>
      </c>
      <c r="F210" s="54" t="str">
        <f t="shared" si="19"/>
        <v/>
      </c>
      <c r="J210" s="97"/>
    </row>
    <row r="211" spans="1:11" ht="12.75" customHeight="1">
      <c r="A211" s="63">
        <v>44956</v>
      </c>
      <c r="B211" s="64" t="str">
        <f t="shared" si="15"/>
        <v xml:space="preserve"> </v>
      </c>
      <c r="C211" s="52" t="str">
        <f t="shared" si="16"/>
        <v/>
      </c>
      <c r="D211" s="65" t="str">
        <f t="shared" si="17"/>
        <v/>
      </c>
      <c r="E211" s="53" t="str">
        <f t="shared" si="18"/>
        <v/>
      </c>
      <c r="F211" s="54" t="str">
        <f t="shared" si="19"/>
        <v/>
      </c>
      <c r="H211" s="94"/>
      <c r="I211" s="94"/>
      <c r="J211" s="95"/>
      <c r="K211" s="72"/>
    </row>
    <row r="212" spans="1:11" ht="12.75" customHeight="1">
      <c r="A212" s="63">
        <v>44956</v>
      </c>
      <c r="B212" s="64" t="str">
        <f t="shared" si="15"/>
        <v xml:space="preserve"> </v>
      </c>
      <c r="C212" s="52" t="str">
        <f t="shared" si="16"/>
        <v/>
      </c>
      <c r="D212" s="65" t="str">
        <f t="shared" si="17"/>
        <v/>
      </c>
      <c r="E212" s="53" t="str">
        <f t="shared" si="18"/>
        <v/>
      </c>
      <c r="F212" s="54" t="str">
        <f t="shared" si="19"/>
        <v/>
      </c>
      <c r="H212" s="94"/>
      <c r="I212" s="94"/>
      <c r="J212" s="95"/>
      <c r="K212" s="66"/>
    </row>
    <row r="213" spans="1:11" ht="12.75" customHeight="1">
      <c r="A213" s="63">
        <v>44956</v>
      </c>
      <c r="B213" s="64" t="str">
        <f t="shared" si="15"/>
        <v xml:space="preserve"> </v>
      </c>
      <c r="C213" s="52" t="str">
        <f t="shared" si="16"/>
        <v/>
      </c>
      <c r="D213" s="65" t="str">
        <f t="shared" si="17"/>
        <v/>
      </c>
      <c r="E213" s="53" t="str">
        <f t="shared" si="18"/>
        <v/>
      </c>
      <c r="F213" s="54" t="str">
        <f t="shared" si="19"/>
        <v/>
      </c>
      <c r="H213" s="94"/>
      <c r="I213" s="94"/>
      <c r="J213" s="95"/>
      <c r="K213" s="72"/>
    </row>
    <row r="214" spans="1:11" ht="12.75" customHeight="1">
      <c r="A214" s="63">
        <v>44956</v>
      </c>
      <c r="B214" s="64" t="str">
        <f t="shared" si="15"/>
        <v xml:space="preserve"> </v>
      </c>
      <c r="C214" s="52" t="str">
        <f t="shared" si="16"/>
        <v/>
      </c>
      <c r="D214" s="65" t="str">
        <f t="shared" si="17"/>
        <v/>
      </c>
      <c r="E214" s="53" t="str">
        <f t="shared" si="18"/>
        <v/>
      </c>
      <c r="F214" s="54" t="str">
        <f t="shared" si="19"/>
        <v/>
      </c>
      <c r="H214" s="94"/>
      <c r="I214" s="94"/>
      <c r="J214" s="95"/>
      <c r="K214" s="66"/>
    </row>
    <row r="215" spans="1:11" ht="12.75" customHeight="1">
      <c r="A215" s="63">
        <v>44956</v>
      </c>
      <c r="B215" s="64" t="str">
        <f t="shared" si="15"/>
        <v xml:space="preserve"> </v>
      </c>
      <c r="C215" s="52" t="str">
        <f t="shared" si="16"/>
        <v/>
      </c>
      <c r="D215" s="65" t="str">
        <f t="shared" si="17"/>
        <v/>
      </c>
      <c r="E215" s="53" t="str">
        <f t="shared" si="18"/>
        <v/>
      </c>
      <c r="F215" s="54" t="str">
        <f t="shared" si="19"/>
        <v/>
      </c>
      <c r="J215" s="97"/>
    </row>
    <row r="216" spans="1:11" ht="12.75" customHeight="1">
      <c r="A216" s="63">
        <v>44956</v>
      </c>
      <c r="B216" s="64" t="str">
        <f t="shared" si="15"/>
        <v xml:space="preserve"> </v>
      </c>
      <c r="C216" s="52" t="str">
        <f t="shared" si="16"/>
        <v/>
      </c>
      <c r="D216" s="65" t="str">
        <f t="shared" si="17"/>
        <v/>
      </c>
      <c r="E216" s="53" t="str">
        <f t="shared" si="18"/>
        <v/>
      </c>
      <c r="F216" s="54" t="str">
        <f t="shared" si="19"/>
        <v/>
      </c>
      <c r="J216" s="97"/>
    </row>
    <row r="217" spans="1:11" ht="12.75" customHeight="1">
      <c r="A217" s="63">
        <v>44956</v>
      </c>
      <c r="B217" s="64" t="str">
        <f t="shared" si="15"/>
        <v xml:space="preserve"> </v>
      </c>
      <c r="C217" s="52" t="str">
        <f t="shared" si="16"/>
        <v/>
      </c>
      <c r="D217" s="65" t="str">
        <f t="shared" si="17"/>
        <v/>
      </c>
      <c r="E217" s="53" t="str">
        <f t="shared" si="18"/>
        <v/>
      </c>
      <c r="F217" s="54" t="str">
        <f t="shared" si="19"/>
        <v/>
      </c>
      <c r="H217" s="94"/>
      <c r="I217" s="94"/>
      <c r="J217" s="95"/>
      <c r="K217" s="66"/>
    </row>
    <row r="218" spans="1:11" ht="12.75" customHeight="1">
      <c r="A218" s="63">
        <v>44956</v>
      </c>
      <c r="B218" s="64" t="str">
        <f t="shared" si="15"/>
        <v xml:space="preserve"> </v>
      </c>
      <c r="C218" s="52" t="str">
        <f t="shared" si="16"/>
        <v/>
      </c>
      <c r="D218" s="65" t="str">
        <f t="shared" si="17"/>
        <v/>
      </c>
      <c r="E218" s="53" t="str">
        <f t="shared" si="18"/>
        <v/>
      </c>
      <c r="F218" s="54" t="str">
        <f t="shared" si="19"/>
        <v/>
      </c>
      <c r="H218" s="94"/>
      <c r="I218" s="94"/>
      <c r="J218" s="95"/>
      <c r="K218" s="66"/>
    </row>
    <row r="219" spans="1:11" ht="12.75" customHeight="1">
      <c r="A219" s="63">
        <v>44956</v>
      </c>
      <c r="B219" s="64" t="str">
        <f t="shared" si="15"/>
        <v xml:space="preserve"> </v>
      </c>
      <c r="C219" s="52" t="str">
        <f t="shared" si="16"/>
        <v/>
      </c>
      <c r="D219" s="65" t="str">
        <f t="shared" si="17"/>
        <v/>
      </c>
      <c r="E219" s="53" t="str">
        <f t="shared" si="18"/>
        <v/>
      </c>
      <c r="F219" s="54" t="str">
        <f t="shared" si="19"/>
        <v/>
      </c>
      <c r="H219" s="94"/>
      <c r="I219" s="94"/>
      <c r="J219" s="95"/>
      <c r="K219" s="72"/>
    </row>
    <row r="220" spans="1:11" ht="12.75" customHeight="1">
      <c r="A220" s="63">
        <v>44956</v>
      </c>
      <c r="B220" s="64" t="str">
        <f t="shared" si="15"/>
        <v xml:space="preserve"> </v>
      </c>
      <c r="C220" s="52" t="str">
        <f t="shared" si="16"/>
        <v/>
      </c>
      <c r="D220" s="65" t="str">
        <f t="shared" si="17"/>
        <v/>
      </c>
      <c r="E220" s="53" t="str">
        <f t="shared" si="18"/>
        <v/>
      </c>
      <c r="F220" s="54" t="str">
        <f t="shared" si="19"/>
        <v/>
      </c>
      <c r="H220" s="94"/>
      <c r="I220" s="94"/>
      <c r="J220" s="95"/>
      <c r="K220" s="72"/>
    </row>
    <row r="221" spans="1:11" ht="12.75" customHeight="1">
      <c r="A221" s="63">
        <v>44956</v>
      </c>
      <c r="B221" s="64" t="str">
        <f t="shared" si="15"/>
        <v xml:space="preserve"> </v>
      </c>
      <c r="C221" s="52" t="str">
        <f t="shared" si="16"/>
        <v/>
      </c>
      <c r="D221" s="65" t="str">
        <f t="shared" si="17"/>
        <v/>
      </c>
      <c r="E221" s="53" t="str">
        <f t="shared" si="18"/>
        <v/>
      </c>
      <c r="F221" s="54" t="str">
        <f t="shared" si="19"/>
        <v/>
      </c>
      <c r="H221" s="94"/>
      <c r="I221" s="94"/>
      <c r="J221" s="95"/>
      <c r="K221" s="72"/>
    </row>
    <row r="222" spans="1:11" ht="12.75" customHeight="1">
      <c r="A222" s="63">
        <v>44956</v>
      </c>
      <c r="B222" s="64" t="str">
        <f t="shared" si="15"/>
        <v xml:space="preserve"> </v>
      </c>
      <c r="C222" s="52" t="str">
        <f t="shared" si="16"/>
        <v/>
      </c>
      <c r="D222" s="65" t="str">
        <f t="shared" si="17"/>
        <v/>
      </c>
      <c r="E222" s="53" t="str">
        <f t="shared" si="18"/>
        <v/>
      </c>
      <c r="F222" s="54" t="str">
        <f t="shared" si="19"/>
        <v/>
      </c>
      <c r="H222" s="94"/>
      <c r="I222" s="94"/>
      <c r="J222" s="95"/>
      <c r="K222" s="66"/>
    </row>
    <row r="223" spans="1:11" ht="12.75" customHeight="1">
      <c r="A223" s="63">
        <v>44956</v>
      </c>
      <c r="B223" s="64" t="str">
        <f t="shared" si="15"/>
        <v xml:space="preserve"> </v>
      </c>
      <c r="C223" s="52" t="str">
        <f t="shared" si="16"/>
        <v/>
      </c>
      <c r="D223" s="65" t="str">
        <f t="shared" si="17"/>
        <v/>
      </c>
      <c r="E223" s="53" t="str">
        <f t="shared" si="18"/>
        <v/>
      </c>
      <c r="F223" s="54" t="str">
        <f t="shared" si="19"/>
        <v/>
      </c>
      <c r="H223" s="94"/>
      <c r="I223" s="94"/>
      <c r="J223" s="95"/>
      <c r="K223" s="66"/>
    </row>
    <row r="224" spans="1:11" ht="12.75" customHeight="1">
      <c r="A224" s="63">
        <v>44956</v>
      </c>
      <c r="B224" s="64" t="str">
        <f t="shared" si="15"/>
        <v xml:space="preserve"> </v>
      </c>
      <c r="C224" s="52" t="str">
        <f t="shared" si="16"/>
        <v/>
      </c>
      <c r="D224" s="65" t="str">
        <f t="shared" si="17"/>
        <v/>
      </c>
      <c r="E224" s="53" t="str">
        <f t="shared" si="18"/>
        <v/>
      </c>
      <c r="F224" s="54" t="str">
        <f t="shared" si="19"/>
        <v/>
      </c>
      <c r="H224" s="94"/>
      <c r="I224" s="94"/>
      <c r="J224" s="95"/>
      <c r="K224" s="72"/>
    </row>
    <row r="225" spans="1:11" ht="12.75" customHeight="1">
      <c r="A225" s="63">
        <v>44956</v>
      </c>
      <c r="B225" s="64" t="str">
        <f t="shared" si="15"/>
        <v xml:space="preserve"> </v>
      </c>
      <c r="C225" s="52" t="str">
        <f t="shared" si="16"/>
        <v/>
      </c>
      <c r="D225" s="65" t="str">
        <f t="shared" si="17"/>
        <v/>
      </c>
      <c r="E225" s="53" t="str">
        <f t="shared" si="18"/>
        <v/>
      </c>
      <c r="F225" s="54" t="str">
        <f t="shared" si="19"/>
        <v/>
      </c>
      <c r="H225" s="94"/>
      <c r="I225" s="94"/>
      <c r="J225" s="95"/>
      <c r="K225" s="72"/>
    </row>
    <row r="226" spans="1:11" ht="12.75" customHeight="1">
      <c r="A226" s="63">
        <v>44956</v>
      </c>
      <c r="B226" s="64" t="str">
        <f t="shared" si="15"/>
        <v xml:space="preserve"> </v>
      </c>
      <c r="C226" s="52" t="str">
        <f t="shared" si="16"/>
        <v/>
      </c>
      <c r="D226" s="65" t="str">
        <f t="shared" si="17"/>
        <v/>
      </c>
      <c r="E226" s="53" t="str">
        <f t="shared" si="18"/>
        <v/>
      </c>
      <c r="F226" s="54" t="str">
        <f t="shared" si="19"/>
        <v/>
      </c>
      <c r="H226" s="94"/>
      <c r="I226" s="94"/>
      <c r="J226" s="95"/>
      <c r="K226" s="72"/>
    </row>
    <row r="227" spans="1:11" ht="12.75" customHeight="1">
      <c r="A227" s="63">
        <v>44956</v>
      </c>
      <c r="B227" s="64" t="str">
        <f t="shared" si="15"/>
        <v xml:space="preserve"> </v>
      </c>
      <c r="C227" s="52" t="str">
        <f t="shared" si="16"/>
        <v/>
      </c>
      <c r="D227" s="65" t="str">
        <f t="shared" si="17"/>
        <v/>
      </c>
      <c r="E227" s="53" t="str">
        <f t="shared" si="18"/>
        <v/>
      </c>
      <c r="F227" s="54" t="str">
        <f t="shared" si="19"/>
        <v/>
      </c>
      <c r="H227" s="94"/>
      <c r="I227" s="94"/>
      <c r="J227" s="95"/>
      <c r="K227" s="72"/>
    </row>
    <row r="228" spans="1:11" ht="12.75" customHeight="1">
      <c r="A228" s="63">
        <v>44956</v>
      </c>
      <c r="B228" s="64" t="str">
        <f t="shared" si="15"/>
        <v xml:space="preserve"> </v>
      </c>
      <c r="C228" s="52" t="str">
        <f t="shared" si="16"/>
        <v/>
      </c>
      <c r="D228" s="65" t="str">
        <f t="shared" si="17"/>
        <v/>
      </c>
      <c r="E228" s="53" t="str">
        <f t="shared" si="18"/>
        <v/>
      </c>
      <c r="F228" s="54" t="str">
        <f t="shared" si="19"/>
        <v/>
      </c>
      <c r="H228" s="94"/>
      <c r="I228" s="94"/>
      <c r="J228" s="95"/>
      <c r="K228" s="66"/>
    </row>
    <row r="229" spans="1:11" ht="12.75" customHeight="1">
      <c r="A229" s="63">
        <v>44956</v>
      </c>
      <c r="B229" s="64" t="str">
        <f t="shared" si="15"/>
        <v xml:space="preserve"> </v>
      </c>
      <c r="C229" s="52" t="str">
        <f t="shared" si="16"/>
        <v/>
      </c>
      <c r="D229" s="65" t="str">
        <f t="shared" si="17"/>
        <v/>
      </c>
      <c r="E229" s="53" t="str">
        <f t="shared" si="18"/>
        <v/>
      </c>
      <c r="F229" s="54" t="str">
        <f t="shared" si="19"/>
        <v/>
      </c>
      <c r="H229" s="94"/>
      <c r="I229" s="94"/>
      <c r="J229" s="95"/>
      <c r="K229" s="66"/>
    </row>
    <row r="230" spans="1:11" ht="12.75" customHeight="1">
      <c r="A230" s="63">
        <v>44956</v>
      </c>
      <c r="B230" s="64" t="str">
        <f t="shared" si="15"/>
        <v xml:space="preserve"> </v>
      </c>
      <c r="C230" s="52" t="str">
        <f t="shared" si="16"/>
        <v/>
      </c>
      <c r="D230" s="65" t="str">
        <f t="shared" si="17"/>
        <v/>
      </c>
      <c r="E230" s="53" t="str">
        <f t="shared" si="18"/>
        <v/>
      </c>
      <c r="F230" s="54" t="str">
        <f t="shared" si="19"/>
        <v/>
      </c>
      <c r="H230" s="94"/>
      <c r="I230" s="94"/>
      <c r="J230" s="95"/>
      <c r="K230" s="72"/>
    </row>
    <row r="231" spans="1:11" ht="12.75" customHeight="1">
      <c r="A231" s="63">
        <v>44956</v>
      </c>
      <c r="B231" s="64" t="str">
        <f t="shared" si="15"/>
        <v xml:space="preserve"> </v>
      </c>
      <c r="C231" s="52" t="str">
        <f t="shared" si="16"/>
        <v/>
      </c>
      <c r="D231" s="65" t="str">
        <f t="shared" si="17"/>
        <v/>
      </c>
      <c r="E231" s="53" t="str">
        <f t="shared" si="18"/>
        <v/>
      </c>
      <c r="F231" s="54" t="str">
        <f t="shared" si="19"/>
        <v/>
      </c>
      <c r="H231" s="94"/>
      <c r="I231" s="94"/>
      <c r="J231" s="95"/>
      <c r="K231" s="72"/>
    </row>
    <row r="232" spans="1:11" ht="12.75" customHeight="1">
      <c r="A232" s="63">
        <v>44956</v>
      </c>
      <c r="B232" s="64" t="str">
        <f t="shared" si="15"/>
        <v xml:space="preserve"> </v>
      </c>
      <c r="C232" s="52" t="str">
        <f t="shared" si="16"/>
        <v/>
      </c>
      <c r="D232" s="65" t="str">
        <f t="shared" si="17"/>
        <v/>
      </c>
      <c r="E232" s="53" t="str">
        <f t="shared" si="18"/>
        <v/>
      </c>
      <c r="F232" s="54" t="str">
        <f t="shared" si="19"/>
        <v/>
      </c>
      <c r="H232" s="94"/>
      <c r="I232" s="94"/>
      <c r="J232" s="95"/>
      <c r="K232" s="72"/>
    </row>
    <row r="233" spans="1:11" ht="12.75" customHeight="1">
      <c r="A233" s="63">
        <v>44956</v>
      </c>
      <c r="B233" s="64" t="str">
        <f t="shared" si="15"/>
        <v xml:space="preserve"> </v>
      </c>
      <c r="C233" s="52" t="str">
        <f t="shared" si="16"/>
        <v/>
      </c>
      <c r="D233" s="65" t="str">
        <f t="shared" si="17"/>
        <v/>
      </c>
      <c r="E233" s="53" t="str">
        <f t="shared" si="18"/>
        <v/>
      </c>
      <c r="F233" s="54" t="str">
        <f t="shared" si="19"/>
        <v/>
      </c>
      <c r="H233" s="94"/>
      <c r="I233" s="94"/>
      <c r="J233" s="95"/>
      <c r="K233" s="72"/>
    </row>
    <row r="234" spans="1:11" ht="12.75" customHeight="1">
      <c r="A234" s="63">
        <v>44956</v>
      </c>
      <c r="B234" s="64" t="str">
        <f t="shared" si="15"/>
        <v xml:space="preserve"> </v>
      </c>
      <c r="C234" s="52" t="str">
        <f t="shared" si="16"/>
        <v/>
      </c>
      <c r="D234" s="65" t="str">
        <f t="shared" si="17"/>
        <v/>
      </c>
      <c r="E234" s="53" t="str">
        <f t="shared" si="18"/>
        <v/>
      </c>
      <c r="F234" s="54" t="str">
        <f t="shared" si="19"/>
        <v/>
      </c>
      <c r="H234" s="94"/>
      <c r="I234" s="94"/>
      <c r="J234" s="95"/>
      <c r="K234" s="66"/>
    </row>
    <row r="235" spans="1:11" ht="12.75" customHeight="1">
      <c r="A235" s="63">
        <v>44956</v>
      </c>
      <c r="B235" s="64" t="str">
        <f t="shared" si="15"/>
        <v xml:space="preserve"> </v>
      </c>
      <c r="C235" s="52" t="str">
        <f t="shared" si="16"/>
        <v/>
      </c>
      <c r="D235" s="65" t="str">
        <f t="shared" si="17"/>
        <v/>
      </c>
      <c r="E235" s="53" t="str">
        <f t="shared" si="18"/>
        <v/>
      </c>
      <c r="F235" s="54" t="str">
        <f t="shared" si="19"/>
        <v/>
      </c>
      <c r="H235" s="94"/>
      <c r="I235" s="94"/>
      <c r="J235" s="95"/>
      <c r="K235" s="66"/>
    </row>
    <row r="236" spans="1:11" ht="12.75" customHeight="1">
      <c r="A236" s="63">
        <v>44956</v>
      </c>
      <c r="B236" s="64" t="str">
        <f t="shared" si="15"/>
        <v xml:space="preserve"> </v>
      </c>
      <c r="C236" s="52" t="str">
        <f t="shared" si="16"/>
        <v/>
      </c>
      <c r="D236" s="65" t="str">
        <f t="shared" si="17"/>
        <v/>
      </c>
      <c r="E236" s="53" t="str">
        <f t="shared" si="18"/>
        <v/>
      </c>
      <c r="F236" s="54" t="str">
        <f t="shared" si="19"/>
        <v/>
      </c>
      <c r="H236" s="94"/>
      <c r="I236" s="94"/>
      <c r="J236" s="95"/>
      <c r="K236" s="66"/>
    </row>
    <row r="237" spans="1:11">
      <c r="A237" s="63"/>
      <c r="B237" s="64" t="str">
        <f t="shared" si="15"/>
        <v xml:space="preserve"> </v>
      </c>
      <c r="C237" s="52" t="str">
        <f t="shared" si="16"/>
        <v/>
      </c>
      <c r="D237" s="65" t="str">
        <f t="shared" si="17"/>
        <v/>
      </c>
      <c r="E237" s="53" t="str">
        <f t="shared" si="18"/>
        <v/>
      </c>
      <c r="F237" s="54" t="str">
        <f t="shared" si="19"/>
        <v/>
      </c>
      <c r="J237" s="97"/>
    </row>
    <row r="238" spans="1:11">
      <c r="A238" s="63"/>
      <c r="B238" s="64" t="str">
        <f t="shared" si="15"/>
        <v xml:space="preserve"> </v>
      </c>
      <c r="C238" s="52" t="str">
        <f t="shared" si="16"/>
        <v/>
      </c>
      <c r="D238" s="65" t="str">
        <f t="shared" si="17"/>
        <v/>
      </c>
      <c r="E238" s="53" t="str">
        <f t="shared" si="18"/>
        <v/>
      </c>
      <c r="F238" s="54" t="str">
        <f t="shared" si="19"/>
        <v/>
      </c>
      <c r="J238" s="97"/>
    </row>
    <row r="239" spans="1:11">
      <c r="A239" s="63"/>
      <c r="B239" s="64" t="str">
        <f t="shared" si="15"/>
        <v xml:space="preserve"> </v>
      </c>
      <c r="C239" s="52" t="str">
        <f t="shared" si="16"/>
        <v/>
      </c>
      <c r="D239" s="65" t="str">
        <f t="shared" si="17"/>
        <v/>
      </c>
      <c r="E239" s="53" t="str">
        <f t="shared" si="18"/>
        <v/>
      </c>
      <c r="F239" s="54" t="str">
        <f t="shared" si="19"/>
        <v/>
      </c>
      <c r="J239" s="97"/>
    </row>
    <row r="240" spans="1:11">
      <c r="A240" s="63"/>
      <c r="B240" s="64" t="str">
        <f t="shared" si="15"/>
        <v xml:space="preserve"> </v>
      </c>
      <c r="C240" s="52" t="str">
        <f t="shared" si="16"/>
        <v/>
      </c>
      <c r="D240" s="65" t="str">
        <f t="shared" si="17"/>
        <v/>
      </c>
      <c r="E240" s="53" t="str">
        <f t="shared" si="18"/>
        <v/>
      </c>
      <c r="F240" s="54" t="str">
        <f t="shared" si="19"/>
        <v/>
      </c>
      <c r="J240" s="97"/>
    </row>
    <row r="241" spans="1:10">
      <c r="A241" s="63"/>
      <c r="B241" s="64" t="str">
        <f t="shared" si="15"/>
        <v xml:space="preserve"> </v>
      </c>
      <c r="C241" s="52" t="str">
        <f t="shared" si="16"/>
        <v/>
      </c>
      <c r="D241" s="65" t="str">
        <f t="shared" si="17"/>
        <v/>
      </c>
      <c r="E241" s="53" t="str">
        <f t="shared" si="18"/>
        <v/>
      </c>
      <c r="F241" s="54" t="str">
        <f t="shared" si="19"/>
        <v/>
      </c>
      <c r="J241" s="97"/>
    </row>
    <row r="242" spans="1:10">
      <c r="A242" s="63"/>
      <c r="B242" s="64" t="str">
        <f t="shared" si="15"/>
        <v xml:space="preserve"> </v>
      </c>
      <c r="C242" s="52" t="str">
        <f t="shared" si="16"/>
        <v/>
      </c>
      <c r="D242" s="65" t="str">
        <f t="shared" si="17"/>
        <v/>
      </c>
      <c r="E242" s="53" t="str">
        <f t="shared" si="18"/>
        <v/>
      </c>
      <c r="F242" s="54" t="str">
        <f t="shared" si="19"/>
        <v/>
      </c>
      <c r="J242" s="97"/>
    </row>
    <row r="243" spans="1:10">
      <c r="A243" s="63"/>
      <c r="B243" s="64" t="str">
        <f t="shared" si="15"/>
        <v xml:space="preserve"> </v>
      </c>
      <c r="C243" s="52" t="str">
        <f t="shared" si="16"/>
        <v/>
      </c>
      <c r="D243" s="65" t="str">
        <f t="shared" si="17"/>
        <v/>
      </c>
      <c r="E243" s="53" t="str">
        <f t="shared" si="18"/>
        <v/>
      </c>
      <c r="F243" s="54" t="str">
        <f t="shared" si="19"/>
        <v/>
      </c>
      <c r="J243" s="97"/>
    </row>
    <row r="244" spans="1:10">
      <c r="A244" s="63"/>
      <c r="B244" s="64" t="str">
        <f t="shared" si="15"/>
        <v xml:space="preserve"> </v>
      </c>
      <c r="C244" s="52" t="str">
        <f t="shared" si="16"/>
        <v/>
      </c>
      <c r="D244" s="65" t="str">
        <f t="shared" si="17"/>
        <v/>
      </c>
      <c r="E244" s="53" t="str">
        <f t="shared" si="18"/>
        <v/>
      </c>
      <c r="F244" s="54" t="str">
        <f t="shared" si="19"/>
        <v/>
      </c>
      <c r="J244" s="97"/>
    </row>
    <row r="245" spans="1:10">
      <c r="A245" s="63"/>
      <c r="B245" s="64" t="str">
        <f t="shared" si="15"/>
        <v xml:space="preserve"> </v>
      </c>
      <c r="C245" s="52" t="str">
        <f t="shared" si="16"/>
        <v/>
      </c>
      <c r="D245" s="65" t="str">
        <f t="shared" si="17"/>
        <v/>
      </c>
      <c r="E245" s="53" t="str">
        <f t="shared" si="18"/>
        <v/>
      </c>
      <c r="F245" s="54" t="str">
        <f t="shared" si="19"/>
        <v/>
      </c>
      <c r="J245" s="97"/>
    </row>
    <row r="246" spans="1:10">
      <c r="A246" s="63"/>
      <c r="B246" s="64" t="str">
        <f t="shared" si="15"/>
        <v xml:space="preserve"> </v>
      </c>
      <c r="C246" s="52" t="str">
        <f t="shared" si="16"/>
        <v/>
      </c>
      <c r="D246" s="65" t="str">
        <f t="shared" si="17"/>
        <v/>
      </c>
      <c r="E246" s="53" t="str">
        <f t="shared" si="18"/>
        <v/>
      </c>
      <c r="F246" s="54" t="str">
        <f t="shared" si="19"/>
        <v/>
      </c>
      <c r="J246" s="97"/>
    </row>
    <row r="247" spans="1:10">
      <c r="A247" s="63"/>
      <c r="B247" s="64" t="str">
        <f t="shared" si="15"/>
        <v xml:space="preserve"> </v>
      </c>
      <c r="C247" s="52" t="str">
        <f t="shared" si="16"/>
        <v/>
      </c>
      <c r="D247" s="65" t="str">
        <f t="shared" si="17"/>
        <v/>
      </c>
      <c r="E247" s="53" t="str">
        <f t="shared" si="18"/>
        <v/>
      </c>
      <c r="F247" s="54" t="str">
        <f t="shared" si="19"/>
        <v/>
      </c>
      <c r="J247" s="97"/>
    </row>
    <row r="248" spans="1:10">
      <c r="A248" s="63"/>
      <c r="B248" s="64" t="str">
        <f t="shared" si="15"/>
        <v xml:space="preserve"> </v>
      </c>
      <c r="C248" s="52" t="str">
        <f t="shared" si="16"/>
        <v/>
      </c>
      <c r="D248" s="65" t="str">
        <f t="shared" si="17"/>
        <v/>
      </c>
      <c r="E248" s="53" t="str">
        <f t="shared" si="18"/>
        <v/>
      </c>
      <c r="F248" s="54" t="str">
        <f t="shared" si="19"/>
        <v/>
      </c>
      <c r="J248" s="97"/>
    </row>
    <row r="249" spans="1:10">
      <c r="A249" s="63"/>
      <c r="B249" s="64" t="str">
        <f t="shared" si="15"/>
        <v xml:space="preserve"> </v>
      </c>
      <c r="C249" s="52" t="str">
        <f t="shared" si="16"/>
        <v/>
      </c>
      <c r="D249" s="65" t="str">
        <f t="shared" si="17"/>
        <v/>
      </c>
      <c r="E249" s="53" t="str">
        <f t="shared" si="18"/>
        <v/>
      </c>
      <c r="F249" s="54" t="str">
        <f t="shared" si="19"/>
        <v/>
      </c>
      <c r="J249" s="97"/>
    </row>
    <row r="250" spans="1:10">
      <c r="A250" s="63"/>
      <c r="B250" s="64" t="str">
        <f t="shared" si="15"/>
        <v xml:space="preserve"> </v>
      </c>
      <c r="C250" s="52" t="str">
        <f t="shared" si="16"/>
        <v/>
      </c>
      <c r="D250" s="65" t="str">
        <f t="shared" si="17"/>
        <v/>
      </c>
      <c r="E250" s="53" t="str">
        <f t="shared" si="18"/>
        <v/>
      </c>
      <c r="F250" s="54" t="str">
        <f t="shared" si="19"/>
        <v/>
      </c>
      <c r="J250" s="97"/>
    </row>
    <row r="251" spans="1:10">
      <c r="A251" s="63"/>
      <c r="B251" s="64" t="str">
        <f t="shared" si="15"/>
        <v xml:space="preserve"> </v>
      </c>
      <c r="C251" s="52" t="str">
        <f t="shared" si="16"/>
        <v/>
      </c>
      <c r="D251" s="65" t="str">
        <f t="shared" si="17"/>
        <v/>
      </c>
      <c r="E251" s="53" t="str">
        <f t="shared" si="18"/>
        <v/>
      </c>
      <c r="F251" s="54" t="str">
        <f t="shared" si="19"/>
        <v/>
      </c>
      <c r="J251" s="97"/>
    </row>
    <row r="252" spans="1:10">
      <c r="A252" s="63"/>
      <c r="B252" s="64" t="str">
        <f t="shared" si="15"/>
        <v xml:space="preserve"> </v>
      </c>
      <c r="C252" s="52" t="str">
        <f t="shared" si="16"/>
        <v/>
      </c>
      <c r="D252" s="65" t="str">
        <f t="shared" si="17"/>
        <v/>
      </c>
      <c r="E252" s="53" t="str">
        <f t="shared" si="18"/>
        <v/>
      </c>
      <c r="F252" s="54" t="str">
        <f t="shared" si="19"/>
        <v/>
      </c>
      <c r="J252" s="97"/>
    </row>
    <row r="253" spans="1:10">
      <c r="A253" s="63"/>
      <c r="B253" s="64" t="str">
        <f t="shared" si="15"/>
        <v xml:space="preserve"> </v>
      </c>
      <c r="C253" s="52" t="str">
        <f t="shared" si="16"/>
        <v/>
      </c>
      <c r="D253" s="65" t="str">
        <f t="shared" si="17"/>
        <v/>
      </c>
      <c r="E253" s="53" t="str">
        <f t="shared" si="18"/>
        <v/>
      </c>
      <c r="F253" s="54" t="str">
        <f t="shared" si="19"/>
        <v/>
      </c>
      <c r="J253" s="97"/>
    </row>
    <row r="254" spans="1:10">
      <c r="A254" s="63"/>
      <c r="B254" s="64" t="str">
        <f t="shared" si="15"/>
        <v xml:space="preserve"> </v>
      </c>
      <c r="C254" s="52" t="str">
        <f t="shared" si="16"/>
        <v/>
      </c>
      <c r="D254" s="65" t="str">
        <f t="shared" si="17"/>
        <v/>
      </c>
      <c r="E254" s="53" t="str">
        <f t="shared" si="18"/>
        <v/>
      </c>
      <c r="F254" s="54" t="str">
        <f t="shared" si="19"/>
        <v/>
      </c>
      <c r="J254" s="97"/>
    </row>
    <row r="255" spans="1:10">
      <c r="A255" s="63"/>
      <c r="B255" s="64" t="str">
        <f t="shared" si="15"/>
        <v xml:space="preserve"> </v>
      </c>
      <c r="C255" s="52" t="str">
        <f t="shared" si="16"/>
        <v/>
      </c>
      <c r="D255" s="65" t="str">
        <f t="shared" si="17"/>
        <v/>
      </c>
      <c r="E255" s="53" t="str">
        <f t="shared" si="18"/>
        <v/>
      </c>
      <c r="F255" s="54" t="str">
        <f t="shared" si="19"/>
        <v/>
      </c>
      <c r="J255" s="97"/>
    </row>
    <row r="256" spans="1:10">
      <c r="A256" s="63"/>
      <c r="B256" s="64" t="str">
        <f t="shared" si="15"/>
        <v xml:space="preserve"> </v>
      </c>
      <c r="C256" s="52" t="str">
        <f t="shared" si="16"/>
        <v/>
      </c>
      <c r="D256" s="65" t="str">
        <f t="shared" si="17"/>
        <v/>
      </c>
      <c r="E256" s="53" t="str">
        <f t="shared" si="18"/>
        <v/>
      </c>
      <c r="F256" s="54" t="str">
        <f t="shared" si="19"/>
        <v/>
      </c>
      <c r="J256" s="97"/>
    </row>
    <row r="257" spans="1:10">
      <c r="A257" s="63"/>
      <c r="B257" s="64" t="str">
        <f t="shared" si="15"/>
        <v xml:space="preserve"> </v>
      </c>
      <c r="C257" s="52" t="str">
        <f t="shared" si="16"/>
        <v/>
      </c>
      <c r="D257" s="65" t="str">
        <f t="shared" si="17"/>
        <v/>
      </c>
      <c r="E257" s="53" t="str">
        <f t="shared" si="18"/>
        <v/>
      </c>
      <c r="F257" s="54" t="str">
        <f t="shared" si="19"/>
        <v/>
      </c>
      <c r="J257" s="97"/>
    </row>
    <row r="258" spans="1:10">
      <c r="A258" s="63"/>
      <c r="B258" s="64" t="str">
        <f t="shared" si="15"/>
        <v xml:space="preserve"> </v>
      </c>
      <c r="C258" s="52" t="str">
        <f t="shared" si="16"/>
        <v/>
      </c>
      <c r="D258" s="65" t="str">
        <f t="shared" si="17"/>
        <v/>
      </c>
      <c r="E258" s="53" t="str">
        <f t="shared" si="18"/>
        <v/>
      </c>
      <c r="F258" s="54" t="str">
        <f t="shared" si="19"/>
        <v/>
      </c>
      <c r="J258" s="97"/>
    </row>
    <row r="259" spans="1:10">
      <c r="A259" s="63"/>
      <c r="B259" s="64" t="str">
        <f t="shared" si="15"/>
        <v xml:space="preserve"> </v>
      </c>
      <c r="C259" s="52" t="str">
        <f t="shared" si="16"/>
        <v/>
      </c>
      <c r="D259" s="65" t="str">
        <f t="shared" si="17"/>
        <v/>
      </c>
      <c r="E259" s="53" t="str">
        <f t="shared" si="18"/>
        <v/>
      </c>
      <c r="F259" s="54" t="str">
        <f t="shared" si="19"/>
        <v/>
      </c>
      <c r="J259" s="97"/>
    </row>
    <row r="260" spans="1:10">
      <c r="A260" s="63"/>
      <c r="B260" s="64" t="str">
        <f t="shared" si="15"/>
        <v xml:space="preserve"> </v>
      </c>
      <c r="C260" s="52" t="str">
        <f t="shared" si="16"/>
        <v/>
      </c>
      <c r="D260" s="65" t="str">
        <f t="shared" si="17"/>
        <v/>
      </c>
      <c r="E260" s="53" t="str">
        <f t="shared" si="18"/>
        <v/>
      </c>
      <c r="F260" s="54" t="str">
        <f t="shared" si="19"/>
        <v/>
      </c>
      <c r="J260" s="97"/>
    </row>
    <row r="261" spans="1:10">
      <c r="A261" s="63"/>
      <c r="B261" s="64" t="str">
        <f t="shared" ref="B261:B324" si="20">IF(H261=0," ",J261)</f>
        <v xml:space="preserve"> </v>
      </c>
      <c r="C261" s="52" t="str">
        <f t="shared" ref="C261:C324" si="21">IF(H261=0,"",H261)</f>
        <v/>
      </c>
      <c r="D261" s="65" t="str">
        <f t="shared" ref="D261:D324" si="22">IF(H261=0,"",I261)</f>
        <v/>
      </c>
      <c r="E261" s="53" t="str">
        <f t="shared" ref="E261:E324" si="23">IF(H261=0,"",C261*D261)</f>
        <v/>
      </c>
      <c r="F261" s="54" t="str">
        <f t="shared" si="19"/>
        <v/>
      </c>
      <c r="J261" s="97"/>
    </row>
    <row r="262" spans="1:10">
      <c r="A262" s="63"/>
      <c r="B262" s="64" t="str">
        <f t="shared" si="20"/>
        <v xml:space="preserve"> </v>
      </c>
      <c r="C262" s="52" t="str">
        <f t="shared" si="21"/>
        <v/>
      </c>
      <c r="D262" s="65" t="str">
        <f t="shared" si="22"/>
        <v/>
      </c>
      <c r="E262" s="53" t="str">
        <f t="shared" si="23"/>
        <v/>
      </c>
      <c r="F262" s="54" t="str">
        <f t="shared" ref="F262:F325" si="24">SUBSTITUTE(SUBSTITUTE(K262,"XAMS","Euronext Amsterdam"),"CEUX","Cboe DXE")</f>
        <v/>
      </c>
      <c r="J262" s="97"/>
    </row>
    <row r="263" spans="1:10">
      <c r="A263" s="63"/>
      <c r="B263" s="64" t="str">
        <f t="shared" si="20"/>
        <v xml:space="preserve"> </v>
      </c>
      <c r="C263" s="52" t="str">
        <f t="shared" si="21"/>
        <v/>
      </c>
      <c r="D263" s="65" t="str">
        <f t="shared" si="22"/>
        <v/>
      </c>
      <c r="E263" s="53" t="str">
        <f t="shared" si="23"/>
        <v/>
      </c>
      <c r="F263" s="54" t="str">
        <f t="shared" si="24"/>
        <v/>
      </c>
      <c r="J263" s="97"/>
    </row>
    <row r="264" spans="1:10">
      <c r="A264" s="63"/>
      <c r="B264" s="64" t="str">
        <f t="shared" si="20"/>
        <v xml:space="preserve"> </v>
      </c>
      <c r="C264" s="52" t="str">
        <f t="shared" si="21"/>
        <v/>
      </c>
      <c r="D264" s="65" t="str">
        <f t="shared" si="22"/>
        <v/>
      </c>
      <c r="E264" s="53" t="str">
        <f t="shared" si="23"/>
        <v/>
      </c>
      <c r="F264" s="54" t="str">
        <f t="shared" si="24"/>
        <v/>
      </c>
      <c r="J264" s="97"/>
    </row>
    <row r="265" spans="1:10">
      <c r="A265" s="63"/>
      <c r="B265" s="64" t="str">
        <f t="shared" si="20"/>
        <v xml:space="preserve"> </v>
      </c>
      <c r="C265" s="52" t="str">
        <f t="shared" si="21"/>
        <v/>
      </c>
      <c r="D265" s="65" t="str">
        <f t="shared" si="22"/>
        <v/>
      </c>
      <c r="E265" s="53" t="str">
        <f t="shared" si="23"/>
        <v/>
      </c>
      <c r="F265" s="54" t="str">
        <f t="shared" si="24"/>
        <v/>
      </c>
      <c r="J265" s="97"/>
    </row>
    <row r="266" spans="1:10">
      <c r="A266" s="63"/>
      <c r="B266" s="64" t="str">
        <f t="shared" si="20"/>
        <v xml:space="preserve"> </v>
      </c>
      <c r="C266" s="52" t="str">
        <f t="shared" si="21"/>
        <v/>
      </c>
      <c r="D266" s="65" t="str">
        <f t="shared" si="22"/>
        <v/>
      </c>
      <c r="E266" s="53" t="str">
        <f t="shared" si="23"/>
        <v/>
      </c>
      <c r="F266" s="54" t="str">
        <f t="shared" si="24"/>
        <v/>
      </c>
      <c r="J266" s="97"/>
    </row>
    <row r="267" spans="1:10">
      <c r="A267" s="63"/>
      <c r="B267" s="64" t="str">
        <f t="shared" si="20"/>
        <v xml:space="preserve"> </v>
      </c>
      <c r="C267" s="52" t="str">
        <f t="shared" si="21"/>
        <v/>
      </c>
      <c r="D267" s="65" t="str">
        <f t="shared" si="22"/>
        <v/>
      </c>
      <c r="E267" s="53" t="str">
        <f t="shared" si="23"/>
        <v/>
      </c>
      <c r="F267" s="54" t="str">
        <f t="shared" si="24"/>
        <v/>
      </c>
      <c r="J267" s="97"/>
    </row>
    <row r="268" spans="1:10">
      <c r="A268" s="63"/>
      <c r="B268" s="64" t="str">
        <f t="shared" si="20"/>
        <v xml:space="preserve"> </v>
      </c>
      <c r="C268" s="52" t="str">
        <f t="shared" si="21"/>
        <v/>
      </c>
      <c r="D268" s="65" t="str">
        <f t="shared" si="22"/>
        <v/>
      </c>
      <c r="E268" s="53" t="str">
        <f t="shared" si="23"/>
        <v/>
      </c>
      <c r="F268" s="54" t="str">
        <f t="shared" si="24"/>
        <v/>
      </c>
      <c r="J268" s="97"/>
    </row>
    <row r="269" spans="1:10">
      <c r="A269" s="63"/>
      <c r="B269" s="64" t="str">
        <f t="shared" si="20"/>
        <v xml:space="preserve"> </v>
      </c>
      <c r="C269" s="52" t="str">
        <f t="shared" si="21"/>
        <v/>
      </c>
      <c r="D269" s="65" t="str">
        <f t="shared" si="22"/>
        <v/>
      </c>
      <c r="E269" s="53" t="str">
        <f t="shared" si="23"/>
        <v/>
      </c>
      <c r="F269" s="54" t="str">
        <f t="shared" si="24"/>
        <v/>
      </c>
      <c r="J269" s="97"/>
    </row>
    <row r="270" spans="1:10">
      <c r="A270" s="63"/>
      <c r="B270" s="64" t="str">
        <f t="shared" si="20"/>
        <v xml:space="preserve"> </v>
      </c>
      <c r="C270" s="52" t="str">
        <f t="shared" si="21"/>
        <v/>
      </c>
      <c r="D270" s="65" t="str">
        <f t="shared" si="22"/>
        <v/>
      </c>
      <c r="E270" s="53" t="str">
        <f t="shared" si="23"/>
        <v/>
      </c>
      <c r="F270" s="54" t="str">
        <f t="shared" si="24"/>
        <v/>
      </c>
      <c r="J270" s="97"/>
    </row>
    <row r="271" spans="1:10">
      <c r="A271" s="63"/>
      <c r="B271" s="64" t="str">
        <f t="shared" si="20"/>
        <v xml:space="preserve"> </v>
      </c>
      <c r="C271" s="52" t="str">
        <f t="shared" si="21"/>
        <v/>
      </c>
      <c r="D271" s="65" t="str">
        <f t="shared" si="22"/>
        <v/>
      </c>
      <c r="E271" s="53" t="str">
        <f t="shared" si="23"/>
        <v/>
      </c>
      <c r="F271" s="54" t="str">
        <f t="shared" si="24"/>
        <v/>
      </c>
      <c r="J271" s="97"/>
    </row>
    <row r="272" spans="1:10">
      <c r="A272" s="63"/>
      <c r="B272" s="64" t="str">
        <f t="shared" si="20"/>
        <v xml:space="preserve"> </v>
      </c>
      <c r="C272" s="52" t="str">
        <f t="shared" si="21"/>
        <v/>
      </c>
      <c r="D272" s="65" t="str">
        <f t="shared" si="22"/>
        <v/>
      </c>
      <c r="E272" s="53" t="str">
        <f t="shared" si="23"/>
        <v/>
      </c>
      <c r="F272" s="54" t="str">
        <f t="shared" si="24"/>
        <v/>
      </c>
      <c r="J272" s="97"/>
    </row>
    <row r="273" spans="1:10">
      <c r="A273" s="63"/>
      <c r="B273" s="64" t="str">
        <f t="shared" si="20"/>
        <v xml:space="preserve"> </v>
      </c>
      <c r="C273" s="52" t="str">
        <f t="shared" si="21"/>
        <v/>
      </c>
      <c r="D273" s="65" t="str">
        <f t="shared" si="22"/>
        <v/>
      </c>
      <c r="E273" s="53" t="str">
        <f t="shared" si="23"/>
        <v/>
      </c>
      <c r="F273" s="54" t="str">
        <f t="shared" si="24"/>
        <v/>
      </c>
      <c r="J273" s="97"/>
    </row>
    <row r="274" spans="1:10">
      <c r="A274" s="63"/>
      <c r="B274" s="64" t="str">
        <f t="shared" si="20"/>
        <v xml:space="preserve"> </v>
      </c>
      <c r="C274" s="52" t="str">
        <f t="shared" si="21"/>
        <v/>
      </c>
      <c r="D274" s="65" t="str">
        <f t="shared" si="22"/>
        <v/>
      </c>
      <c r="E274" s="53" t="str">
        <f t="shared" si="23"/>
        <v/>
      </c>
      <c r="F274" s="54" t="str">
        <f t="shared" si="24"/>
        <v/>
      </c>
      <c r="J274" s="97"/>
    </row>
    <row r="275" spans="1:10">
      <c r="A275" s="63"/>
      <c r="B275" s="64" t="str">
        <f t="shared" si="20"/>
        <v xml:space="preserve"> </v>
      </c>
      <c r="C275" s="52" t="str">
        <f t="shared" si="21"/>
        <v/>
      </c>
      <c r="D275" s="65" t="str">
        <f t="shared" si="22"/>
        <v/>
      </c>
      <c r="E275" s="53" t="str">
        <f t="shared" si="23"/>
        <v/>
      </c>
      <c r="F275" s="54" t="str">
        <f t="shared" si="24"/>
        <v/>
      </c>
      <c r="J275" s="97"/>
    </row>
    <row r="276" spans="1:10">
      <c r="A276" s="63"/>
      <c r="B276" s="64" t="str">
        <f t="shared" si="20"/>
        <v xml:space="preserve"> </v>
      </c>
      <c r="C276" s="52" t="str">
        <f t="shared" si="21"/>
        <v/>
      </c>
      <c r="D276" s="65" t="str">
        <f t="shared" si="22"/>
        <v/>
      </c>
      <c r="E276" s="53" t="str">
        <f t="shared" si="23"/>
        <v/>
      </c>
      <c r="F276" s="54" t="str">
        <f t="shared" si="24"/>
        <v/>
      </c>
      <c r="J276" s="97"/>
    </row>
    <row r="277" spans="1:10">
      <c r="A277" s="63"/>
      <c r="B277" s="64" t="str">
        <f t="shared" si="20"/>
        <v xml:space="preserve"> </v>
      </c>
      <c r="C277" s="52" t="str">
        <f t="shared" si="21"/>
        <v/>
      </c>
      <c r="D277" s="65" t="str">
        <f t="shared" si="22"/>
        <v/>
      </c>
      <c r="E277" s="53" t="str">
        <f t="shared" si="23"/>
        <v/>
      </c>
      <c r="F277" s="54" t="str">
        <f t="shared" si="24"/>
        <v/>
      </c>
      <c r="J277" s="97"/>
    </row>
    <row r="278" spans="1:10">
      <c r="A278" s="63"/>
      <c r="B278" s="64" t="str">
        <f t="shared" si="20"/>
        <v xml:space="preserve"> </v>
      </c>
      <c r="C278" s="52" t="str">
        <f t="shared" si="21"/>
        <v/>
      </c>
      <c r="D278" s="65" t="str">
        <f t="shared" si="22"/>
        <v/>
      </c>
      <c r="E278" s="53" t="str">
        <f t="shared" si="23"/>
        <v/>
      </c>
      <c r="F278" s="54" t="str">
        <f t="shared" si="24"/>
        <v/>
      </c>
      <c r="J278" s="97"/>
    </row>
    <row r="279" spans="1:10">
      <c r="A279" s="63"/>
      <c r="B279" s="64" t="str">
        <f t="shared" si="20"/>
        <v xml:space="preserve"> </v>
      </c>
      <c r="C279" s="52" t="str">
        <f t="shared" si="21"/>
        <v/>
      </c>
      <c r="D279" s="65" t="str">
        <f t="shared" si="22"/>
        <v/>
      </c>
      <c r="E279" s="53" t="str">
        <f t="shared" si="23"/>
        <v/>
      </c>
      <c r="F279" s="54" t="str">
        <f t="shared" si="24"/>
        <v/>
      </c>
      <c r="J279" s="97"/>
    </row>
    <row r="280" spans="1:10">
      <c r="A280" s="63"/>
      <c r="B280" s="64" t="str">
        <f t="shared" si="20"/>
        <v xml:space="preserve"> </v>
      </c>
      <c r="C280" s="52" t="str">
        <f t="shared" si="21"/>
        <v/>
      </c>
      <c r="D280" s="65" t="str">
        <f t="shared" si="22"/>
        <v/>
      </c>
      <c r="E280" s="53" t="str">
        <f t="shared" si="23"/>
        <v/>
      </c>
      <c r="F280" s="54" t="str">
        <f t="shared" si="24"/>
        <v/>
      </c>
      <c r="J280" s="97"/>
    </row>
    <row r="281" spans="1:10">
      <c r="A281" s="63"/>
      <c r="B281" s="64" t="str">
        <f t="shared" si="20"/>
        <v xml:space="preserve"> </v>
      </c>
      <c r="C281" s="52" t="str">
        <f t="shared" si="21"/>
        <v/>
      </c>
      <c r="D281" s="65" t="str">
        <f t="shared" si="22"/>
        <v/>
      </c>
      <c r="E281" s="53" t="str">
        <f t="shared" si="23"/>
        <v/>
      </c>
      <c r="F281" s="54" t="str">
        <f t="shared" si="24"/>
        <v/>
      </c>
      <c r="J281" s="97"/>
    </row>
    <row r="282" spans="1:10">
      <c r="A282" s="63"/>
      <c r="B282" s="64" t="str">
        <f t="shared" si="20"/>
        <v xml:space="preserve"> </v>
      </c>
      <c r="C282" s="52" t="str">
        <f t="shared" si="21"/>
        <v/>
      </c>
      <c r="D282" s="65" t="str">
        <f t="shared" si="22"/>
        <v/>
      </c>
      <c r="E282" s="53" t="str">
        <f t="shared" si="23"/>
        <v/>
      </c>
      <c r="F282" s="54" t="str">
        <f t="shared" si="24"/>
        <v/>
      </c>
      <c r="J282" s="97"/>
    </row>
    <row r="283" spans="1:10">
      <c r="A283" s="63"/>
      <c r="B283" s="64" t="str">
        <f t="shared" si="20"/>
        <v xml:space="preserve"> </v>
      </c>
      <c r="C283" s="52" t="str">
        <f t="shared" si="21"/>
        <v/>
      </c>
      <c r="D283" s="65" t="str">
        <f t="shared" si="22"/>
        <v/>
      </c>
      <c r="E283" s="53" t="str">
        <f t="shared" si="23"/>
        <v/>
      </c>
      <c r="F283" s="54" t="str">
        <f t="shared" si="24"/>
        <v/>
      </c>
      <c r="J283" s="97"/>
    </row>
    <row r="284" spans="1:10">
      <c r="A284" s="63"/>
      <c r="B284" s="64" t="str">
        <f t="shared" si="20"/>
        <v xml:space="preserve"> </v>
      </c>
      <c r="C284" s="52" t="str">
        <f t="shared" si="21"/>
        <v/>
      </c>
      <c r="D284" s="65" t="str">
        <f t="shared" si="22"/>
        <v/>
      </c>
      <c r="E284" s="53" t="str">
        <f t="shared" si="23"/>
        <v/>
      </c>
      <c r="F284" s="54" t="str">
        <f t="shared" si="24"/>
        <v/>
      </c>
      <c r="J284" s="97"/>
    </row>
    <row r="285" spans="1:10">
      <c r="A285" s="63"/>
      <c r="B285" s="64" t="str">
        <f t="shared" si="20"/>
        <v xml:space="preserve"> </v>
      </c>
      <c r="C285" s="52" t="str">
        <f t="shared" si="21"/>
        <v/>
      </c>
      <c r="D285" s="65" t="str">
        <f t="shared" si="22"/>
        <v/>
      </c>
      <c r="E285" s="53" t="str">
        <f t="shared" si="23"/>
        <v/>
      </c>
      <c r="F285" s="54" t="str">
        <f t="shared" si="24"/>
        <v/>
      </c>
      <c r="J285" s="97"/>
    </row>
    <row r="286" spans="1:10">
      <c r="A286" s="63"/>
      <c r="B286" s="64" t="str">
        <f t="shared" si="20"/>
        <v xml:space="preserve"> </v>
      </c>
      <c r="C286" s="52" t="str">
        <f t="shared" si="21"/>
        <v/>
      </c>
      <c r="D286" s="65" t="str">
        <f t="shared" si="22"/>
        <v/>
      </c>
      <c r="E286" s="53" t="str">
        <f t="shared" si="23"/>
        <v/>
      </c>
      <c r="F286" s="54" t="str">
        <f t="shared" si="24"/>
        <v/>
      </c>
      <c r="J286" s="97"/>
    </row>
    <row r="287" spans="1:10">
      <c r="A287" s="63"/>
      <c r="B287" s="64" t="str">
        <f t="shared" si="20"/>
        <v xml:space="preserve"> </v>
      </c>
      <c r="C287" s="52" t="str">
        <f t="shared" si="21"/>
        <v/>
      </c>
      <c r="D287" s="65" t="str">
        <f t="shared" si="22"/>
        <v/>
      </c>
      <c r="E287" s="53" t="str">
        <f t="shared" si="23"/>
        <v/>
      </c>
      <c r="F287" s="54" t="str">
        <f t="shared" si="24"/>
        <v/>
      </c>
      <c r="J287" s="97"/>
    </row>
    <row r="288" spans="1:10">
      <c r="A288" s="63"/>
      <c r="B288" s="64" t="str">
        <f t="shared" si="20"/>
        <v xml:space="preserve"> </v>
      </c>
      <c r="C288" s="52" t="str">
        <f t="shared" si="21"/>
        <v/>
      </c>
      <c r="D288" s="65" t="str">
        <f t="shared" si="22"/>
        <v/>
      </c>
      <c r="E288" s="53" t="str">
        <f t="shared" si="23"/>
        <v/>
      </c>
      <c r="F288" s="54" t="str">
        <f t="shared" si="24"/>
        <v/>
      </c>
      <c r="J288" s="97"/>
    </row>
    <row r="289" spans="1:10">
      <c r="A289" s="63"/>
      <c r="B289" s="64" t="str">
        <f t="shared" si="20"/>
        <v xml:space="preserve"> </v>
      </c>
      <c r="C289" s="52" t="str">
        <f t="shared" si="21"/>
        <v/>
      </c>
      <c r="D289" s="65" t="str">
        <f t="shared" si="22"/>
        <v/>
      </c>
      <c r="E289" s="53" t="str">
        <f t="shared" si="23"/>
        <v/>
      </c>
      <c r="F289" s="54" t="str">
        <f t="shared" si="24"/>
        <v/>
      </c>
      <c r="J289" s="97"/>
    </row>
    <row r="290" spans="1:10">
      <c r="A290" s="63"/>
      <c r="B290" s="64" t="str">
        <f t="shared" si="20"/>
        <v xml:space="preserve"> </v>
      </c>
      <c r="C290" s="52" t="str">
        <f t="shared" si="21"/>
        <v/>
      </c>
      <c r="D290" s="65" t="str">
        <f t="shared" si="22"/>
        <v/>
      </c>
      <c r="E290" s="53" t="str">
        <f t="shared" si="23"/>
        <v/>
      </c>
      <c r="F290" s="54" t="str">
        <f t="shared" si="24"/>
        <v/>
      </c>
      <c r="J290" s="97"/>
    </row>
    <row r="291" spans="1:10">
      <c r="A291" s="63"/>
      <c r="B291" s="64" t="str">
        <f t="shared" si="20"/>
        <v xml:space="preserve"> </v>
      </c>
      <c r="C291" s="52" t="str">
        <f t="shared" si="21"/>
        <v/>
      </c>
      <c r="D291" s="65" t="str">
        <f t="shared" si="22"/>
        <v/>
      </c>
      <c r="E291" s="53" t="str">
        <f t="shared" si="23"/>
        <v/>
      </c>
      <c r="F291" s="54" t="str">
        <f t="shared" si="24"/>
        <v/>
      </c>
      <c r="J291" s="97"/>
    </row>
    <row r="292" spans="1:10">
      <c r="A292" s="63"/>
      <c r="B292" s="64" t="str">
        <f t="shared" si="20"/>
        <v xml:space="preserve"> </v>
      </c>
      <c r="C292" s="52" t="str">
        <f t="shared" si="21"/>
        <v/>
      </c>
      <c r="D292" s="65" t="str">
        <f t="shared" si="22"/>
        <v/>
      </c>
      <c r="E292" s="53" t="str">
        <f t="shared" si="23"/>
        <v/>
      </c>
      <c r="F292" s="54" t="str">
        <f t="shared" si="24"/>
        <v/>
      </c>
    </row>
    <row r="293" spans="1:10">
      <c r="A293" s="63"/>
      <c r="B293" s="64" t="str">
        <f t="shared" si="20"/>
        <v xml:space="preserve"> </v>
      </c>
      <c r="C293" s="52" t="str">
        <f t="shared" si="21"/>
        <v/>
      </c>
      <c r="D293" s="65" t="str">
        <f t="shared" si="22"/>
        <v/>
      </c>
      <c r="E293" s="53" t="str">
        <f t="shared" si="23"/>
        <v/>
      </c>
      <c r="F293" s="54" t="str">
        <f t="shared" si="24"/>
        <v/>
      </c>
    </row>
    <row r="294" spans="1:10">
      <c r="A294" s="63"/>
      <c r="B294" s="64" t="str">
        <f t="shared" si="20"/>
        <v xml:space="preserve"> </v>
      </c>
      <c r="C294" s="52" t="str">
        <f t="shared" si="21"/>
        <v/>
      </c>
      <c r="D294" s="65" t="str">
        <f t="shared" si="22"/>
        <v/>
      </c>
      <c r="E294" s="53" t="str">
        <f t="shared" si="23"/>
        <v/>
      </c>
      <c r="F294" s="54" t="str">
        <f t="shared" si="24"/>
        <v/>
      </c>
    </row>
    <row r="295" spans="1:10">
      <c r="A295" s="63"/>
      <c r="B295" s="64" t="str">
        <f t="shared" si="20"/>
        <v xml:space="preserve"> </v>
      </c>
      <c r="C295" s="52" t="str">
        <f t="shared" si="21"/>
        <v/>
      </c>
      <c r="D295" s="65" t="str">
        <f t="shared" si="22"/>
        <v/>
      </c>
      <c r="E295" s="53" t="str">
        <f t="shared" si="23"/>
        <v/>
      </c>
      <c r="F295" s="54" t="str">
        <f t="shared" si="24"/>
        <v/>
      </c>
    </row>
    <row r="296" spans="1:10">
      <c r="A296" s="63"/>
      <c r="B296" s="64" t="str">
        <f t="shared" si="20"/>
        <v xml:space="preserve"> </v>
      </c>
      <c r="C296" s="52" t="str">
        <f t="shared" si="21"/>
        <v/>
      </c>
      <c r="D296" s="65" t="str">
        <f t="shared" si="22"/>
        <v/>
      </c>
      <c r="E296" s="53" t="str">
        <f t="shared" si="23"/>
        <v/>
      </c>
      <c r="F296" s="54" t="str">
        <f t="shared" si="24"/>
        <v/>
      </c>
    </row>
    <row r="297" spans="1:10">
      <c r="A297" s="63"/>
      <c r="B297" s="64" t="str">
        <f t="shared" si="20"/>
        <v xml:space="preserve"> </v>
      </c>
      <c r="C297" s="52" t="str">
        <f t="shared" si="21"/>
        <v/>
      </c>
      <c r="D297" s="65" t="str">
        <f t="shared" si="22"/>
        <v/>
      </c>
      <c r="E297" s="53" t="str">
        <f t="shared" si="23"/>
        <v/>
      </c>
      <c r="F297" s="54" t="str">
        <f t="shared" si="24"/>
        <v/>
      </c>
    </row>
    <row r="298" spans="1:10">
      <c r="A298" s="63"/>
      <c r="B298" s="64" t="str">
        <f t="shared" si="20"/>
        <v xml:space="preserve"> </v>
      </c>
      <c r="C298" s="52" t="str">
        <f t="shared" si="21"/>
        <v/>
      </c>
      <c r="D298" s="65" t="str">
        <f t="shared" si="22"/>
        <v/>
      </c>
      <c r="E298" s="53" t="str">
        <f t="shared" si="23"/>
        <v/>
      </c>
      <c r="F298" s="54" t="str">
        <f t="shared" si="24"/>
        <v/>
      </c>
    </row>
    <row r="299" spans="1:10">
      <c r="A299" s="63"/>
      <c r="B299" s="64" t="str">
        <f t="shared" si="20"/>
        <v xml:space="preserve"> </v>
      </c>
      <c r="C299" s="52" t="str">
        <f t="shared" si="21"/>
        <v/>
      </c>
      <c r="D299" s="65" t="str">
        <f t="shared" si="22"/>
        <v/>
      </c>
      <c r="E299" s="53" t="str">
        <f t="shared" si="23"/>
        <v/>
      </c>
      <c r="F299" s="54" t="str">
        <f t="shared" si="24"/>
        <v/>
      </c>
    </row>
    <row r="300" spans="1:10">
      <c r="A300" s="63"/>
      <c r="B300" s="64" t="str">
        <f t="shared" si="20"/>
        <v xml:space="preserve"> </v>
      </c>
      <c r="C300" s="52" t="str">
        <f t="shared" si="21"/>
        <v/>
      </c>
      <c r="D300" s="65" t="str">
        <f t="shared" si="22"/>
        <v/>
      </c>
      <c r="E300" s="53" t="str">
        <f t="shared" si="23"/>
        <v/>
      </c>
      <c r="F300" s="54" t="str">
        <f t="shared" si="24"/>
        <v/>
      </c>
    </row>
    <row r="301" spans="1:10">
      <c r="A301" s="63"/>
      <c r="B301" s="64" t="str">
        <f t="shared" si="20"/>
        <v xml:space="preserve"> </v>
      </c>
      <c r="C301" s="52" t="str">
        <f t="shared" si="21"/>
        <v/>
      </c>
      <c r="D301" s="65" t="str">
        <f t="shared" si="22"/>
        <v/>
      </c>
      <c r="E301" s="53" t="str">
        <f t="shared" si="23"/>
        <v/>
      </c>
      <c r="F301" s="54" t="str">
        <f t="shared" si="24"/>
        <v/>
      </c>
    </row>
    <row r="302" spans="1:10">
      <c r="A302" s="63"/>
      <c r="B302" s="64" t="str">
        <f t="shared" si="20"/>
        <v xml:space="preserve"> </v>
      </c>
      <c r="C302" s="52" t="str">
        <f t="shared" si="21"/>
        <v/>
      </c>
      <c r="D302" s="65" t="str">
        <f t="shared" si="22"/>
        <v/>
      </c>
      <c r="E302" s="53" t="str">
        <f t="shared" si="23"/>
        <v/>
      </c>
      <c r="F302" s="54" t="str">
        <f t="shared" si="24"/>
        <v/>
      </c>
    </row>
    <row r="303" spans="1:10">
      <c r="A303" s="63"/>
      <c r="B303" s="64" t="str">
        <f t="shared" si="20"/>
        <v xml:space="preserve"> </v>
      </c>
      <c r="C303" s="52" t="str">
        <f t="shared" si="21"/>
        <v/>
      </c>
      <c r="D303" s="65" t="str">
        <f t="shared" si="22"/>
        <v/>
      </c>
      <c r="E303" s="53" t="str">
        <f t="shared" si="23"/>
        <v/>
      </c>
      <c r="F303" s="54" t="str">
        <f t="shared" si="24"/>
        <v/>
      </c>
    </row>
    <row r="304" spans="1:10">
      <c r="A304" s="63"/>
      <c r="B304" s="64" t="str">
        <f t="shared" si="20"/>
        <v xml:space="preserve"> </v>
      </c>
      <c r="C304" s="52" t="str">
        <f t="shared" si="21"/>
        <v/>
      </c>
      <c r="D304" s="65" t="str">
        <f t="shared" si="22"/>
        <v/>
      </c>
      <c r="E304" s="53" t="str">
        <f t="shared" si="23"/>
        <v/>
      </c>
      <c r="F304" s="54" t="str">
        <f t="shared" si="24"/>
        <v/>
      </c>
    </row>
    <row r="305" spans="1:6">
      <c r="A305" s="63"/>
      <c r="B305" s="64" t="str">
        <f t="shared" si="20"/>
        <v xml:space="preserve"> </v>
      </c>
      <c r="C305" s="52" t="str">
        <f t="shared" si="21"/>
        <v/>
      </c>
      <c r="D305" s="65" t="str">
        <f t="shared" si="22"/>
        <v/>
      </c>
      <c r="E305" s="53" t="str">
        <f t="shared" si="23"/>
        <v/>
      </c>
      <c r="F305" s="54" t="str">
        <f t="shared" si="24"/>
        <v/>
      </c>
    </row>
    <row r="306" spans="1:6">
      <c r="A306" s="63"/>
      <c r="B306" s="64" t="str">
        <f t="shared" si="20"/>
        <v xml:space="preserve"> </v>
      </c>
      <c r="C306" s="52" t="str">
        <f t="shared" si="21"/>
        <v/>
      </c>
      <c r="D306" s="65" t="str">
        <f t="shared" si="22"/>
        <v/>
      </c>
      <c r="E306" s="53" t="str">
        <f t="shared" si="23"/>
        <v/>
      </c>
      <c r="F306" s="54" t="str">
        <f t="shared" si="24"/>
        <v/>
      </c>
    </row>
    <row r="307" spans="1:6">
      <c r="A307" s="63"/>
      <c r="B307" s="64" t="str">
        <f t="shared" si="20"/>
        <v xml:space="preserve"> </v>
      </c>
      <c r="C307" s="52" t="str">
        <f t="shared" si="21"/>
        <v/>
      </c>
      <c r="D307" s="65" t="str">
        <f t="shared" si="22"/>
        <v/>
      </c>
      <c r="E307" s="53" t="str">
        <f t="shared" si="23"/>
        <v/>
      </c>
      <c r="F307" s="54" t="str">
        <f t="shared" si="24"/>
        <v/>
      </c>
    </row>
    <row r="308" spans="1:6">
      <c r="A308" s="63"/>
      <c r="B308" s="64" t="str">
        <f t="shared" si="20"/>
        <v xml:space="preserve"> </v>
      </c>
      <c r="C308" s="52" t="str">
        <f t="shared" si="21"/>
        <v/>
      </c>
      <c r="D308" s="65" t="str">
        <f t="shared" si="22"/>
        <v/>
      </c>
      <c r="E308" s="53" t="str">
        <f t="shared" si="23"/>
        <v/>
      </c>
      <c r="F308" s="54" t="str">
        <f t="shared" si="24"/>
        <v/>
      </c>
    </row>
    <row r="309" spans="1:6">
      <c r="A309" s="63"/>
      <c r="B309" s="64" t="str">
        <f t="shared" si="20"/>
        <v xml:space="preserve"> </v>
      </c>
      <c r="C309" s="52" t="str">
        <f t="shared" si="21"/>
        <v/>
      </c>
      <c r="D309" s="65" t="str">
        <f t="shared" si="22"/>
        <v/>
      </c>
      <c r="E309" s="53" t="str">
        <f t="shared" si="23"/>
        <v/>
      </c>
      <c r="F309" s="54" t="str">
        <f t="shared" si="24"/>
        <v/>
      </c>
    </row>
    <row r="310" spans="1:6">
      <c r="A310" s="63"/>
      <c r="B310" s="64" t="str">
        <f t="shared" si="20"/>
        <v xml:space="preserve"> </v>
      </c>
      <c r="C310" s="52" t="str">
        <f t="shared" si="21"/>
        <v/>
      </c>
      <c r="D310" s="65" t="str">
        <f t="shared" si="22"/>
        <v/>
      </c>
      <c r="E310" s="53" t="str">
        <f t="shared" si="23"/>
        <v/>
      </c>
      <c r="F310" s="54" t="str">
        <f t="shared" si="24"/>
        <v/>
      </c>
    </row>
    <row r="311" spans="1:6">
      <c r="A311" s="63"/>
      <c r="B311" s="64" t="str">
        <f t="shared" si="20"/>
        <v xml:space="preserve"> </v>
      </c>
      <c r="C311" s="52" t="str">
        <f t="shared" si="21"/>
        <v/>
      </c>
      <c r="D311" s="65" t="str">
        <f t="shared" si="22"/>
        <v/>
      </c>
      <c r="E311" s="53" t="str">
        <f t="shared" si="23"/>
        <v/>
      </c>
      <c r="F311" s="54" t="str">
        <f t="shared" si="24"/>
        <v/>
      </c>
    </row>
    <row r="312" spans="1:6">
      <c r="A312" s="63"/>
      <c r="B312" s="64" t="str">
        <f t="shared" si="20"/>
        <v xml:space="preserve"> </v>
      </c>
      <c r="C312" s="52" t="str">
        <f t="shared" si="21"/>
        <v/>
      </c>
      <c r="D312" s="65" t="str">
        <f t="shared" si="22"/>
        <v/>
      </c>
      <c r="E312" s="53" t="str">
        <f t="shared" si="23"/>
        <v/>
      </c>
      <c r="F312" s="54" t="str">
        <f t="shared" si="24"/>
        <v/>
      </c>
    </row>
    <row r="313" spans="1:6">
      <c r="A313" s="63"/>
      <c r="B313" s="64" t="str">
        <f t="shared" si="20"/>
        <v xml:space="preserve"> </v>
      </c>
      <c r="C313" s="52" t="str">
        <f t="shared" si="21"/>
        <v/>
      </c>
      <c r="D313" s="65" t="str">
        <f t="shared" si="22"/>
        <v/>
      </c>
      <c r="E313" s="53" t="str">
        <f t="shared" si="23"/>
        <v/>
      </c>
      <c r="F313" s="54" t="str">
        <f t="shared" si="24"/>
        <v/>
      </c>
    </row>
    <row r="314" spans="1:6">
      <c r="A314" s="63"/>
      <c r="B314" s="64" t="str">
        <f t="shared" si="20"/>
        <v xml:space="preserve"> </v>
      </c>
      <c r="C314" s="52" t="str">
        <f t="shared" si="21"/>
        <v/>
      </c>
      <c r="D314" s="65" t="str">
        <f t="shared" si="22"/>
        <v/>
      </c>
      <c r="E314" s="53" t="str">
        <f t="shared" si="23"/>
        <v/>
      </c>
      <c r="F314" s="54" t="str">
        <f t="shared" si="24"/>
        <v/>
      </c>
    </row>
    <row r="315" spans="1:6">
      <c r="A315" s="63"/>
      <c r="B315" s="64" t="str">
        <f t="shared" si="20"/>
        <v xml:space="preserve"> </v>
      </c>
      <c r="C315" s="52" t="str">
        <f t="shared" si="21"/>
        <v/>
      </c>
      <c r="D315" s="65" t="str">
        <f t="shared" si="22"/>
        <v/>
      </c>
      <c r="E315" s="53" t="str">
        <f t="shared" si="23"/>
        <v/>
      </c>
      <c r="F315" s="54" t="str">
        <f t="shared" si="24"/>
        <v/>
      </c>
    </row>
    <row r="316" spans="1:6">
      <c r="A316" s="63"/>
      <c r="B316" s="64" t="str">
        <f t="shared" si="20"/>
        <v xml:space="preserve"> </v>
      </c>
      <c r="C316" s="52" t="str">
        <f t="shared" si="21"/>
        <v/>
      </c>
      <c r="D316" s="65" t="str">
        <f t="shared" si="22"/>
        <v/>
      </c>
      <c r="E316" s="53" t="str">
        <f t="shared" si="23"/>
        <v/>
      </c>
      <c r="F316" s="54" t="str">
        <f t="shared" si="24"/>
        <v/>
      </c>
    </row>
    <row r="317" spans="1:6">
      <c r="A317" s="63"/>
      <c r="B317" s="64" t="str">
        <f t="shared" si="20"/>
        <v xml:space="preserve"> </v>
      </c>
      <c r="C317" s="52" t="str">
        <f t="shared" si="21"/>
        <v/>
      </c>
      <c r="D317" s="65" t="str">
        <f t="shared" si="22"/>
        <v/>
      </c>
      <c r="E317" s="53" t="str">
        <f t="shared" si="23"/>
        <v/>
      </c>
      <c r="F317" s="54" t="str">
        <f t="shared" si="24"/>
        <v/>
      </c>
    </row>
    <row r="318" spans="1:6">
      <c r="A318" s="63"/>
      <c r="B318" s="64" t="str">
        <f t="shared" si="20"/>
        <v xml:space="preserve"> </v>
      </c>
      <c r="C318" s="52" t="str">
        <f t="shared" si="21"/>
        <v/>
      </c>
      <c r="D318" s="65" t="str">
        <f t="shared" si="22"/>
        <v/>
      </c>
      <c r="E318" s="53" t="str">
        <f t="shared" si="23"/>
        <v/>
      </c>
      <c r="F318" s="54" t="str">
        <f t="shared" si="24"/>
        <v/>
      </c>
    </row>
    <row r="319" spans="1:6">
      <c r="A319" s="63"/>
      <c r="B319" s="64" t="str">
        <f t="shared" si="20"/>
        <v xml:space="preserve"> </v>
      </c>
      <c r="C319" s="52" t="str">
        <f t="shared" si="21"/>
        <v/>
      </c>
      <c r="D319" s="65" t="str">
        <f t="shared" si="22"/>
        <v/>
      </c>
      <c r="E319" s="53" t="str">
        <f t="shared" si="23"/>
        <v/>
      </c>
      <c r="F319" s="54" t="str">
        <f t="shared" si="24"/>
        <v/>
      </c>
    </row>
    <row r="320" spans="1:6">
      <c r="A320" s="63"/>
      <c r="B320" s="64" t="str">
        <f t="shared" si="20"/>
        <v xml:space="preserve"> </v>
      </c>
      <c r="C320" s="52" t="str">
        <f t="shared" si="21"/>
        <v/>
      </c>
      <c r="D320" s="65" t="str">
        <f t="shared" si="22"/>
        <v/>
      </c>
      <c r="E320" s="53" t="str">
        <f t="shared" si="23"/>
        <v/>
      </c>
      <c r="F320" s="54" t="str">
        <f t="shared" si="24"/>
        <v/>
      </c>
    </row>
    <row r="321" spans="1:6">
      <c r="A321" s="63"/>
      <c r="B321" s="64" t="str">
        <f t="shared" si="20"/>
        <v xml:space="preserve"> </v>
      </c>
      <c r="C321" s="52" t="str">
        <f t="shared" si="21"/>
        <v/>
      </c>
      <c r="D321" s="65" t="str">
        <f t="shared" si="22"/>
        <v/>
      </c>
      <c r="E321" s="53" t="str">
        <f t="shared" si="23"/>
        <v/>
      </c>
      <c r="F321" s="54" t="str">
        <f t="shared" si="24"/>
        <v/>
      </c>
    </row>
    <row r="322" spans="1:6">
      <c r="A322" s="63"/>
      <c r="B322" s="64" t="str">
        <f t="shared" si="20"/>
        <v xml:space="preserve"> </v>
      </c>
      <c r="C322" s="52" t="str">
        <f t="shared" si="21"/>
        <v/>
      </c>
      <c r="D322" s="65" t="str">
        <f t="shared" si="22"/>
        <v/>
      </c>
      <c r="E322" s="53" t="str">
        <f t="shared" si="23"/>
        <v/>
      </c>
      <c r="F322" s="54" t="str">
        <f t="shared" si="24"/>
        <v/>
      </c>
    </row>
    <row r="323" spans="1:6">
      <c r="A323" s="63"/>
      <c r="B323" s="64" t="str">
        <f t="shared" si="20"/>
        <v xml:space="preserve"> </v>
      </c>
      <c r="C323" s="52" t="str">
        <f t="shared" si="21"/>
        <v/>
      </c>
      <c r="D323" s="65" t="str">
        <f t="shared" si="22"/>
        <v/>
      </c>
      <c r="E323" s="53" t="str">
        <f t="shared" si="23"/>
        <v/>
      </c>
      <c r="F323" s="54" t="str">
        <f t="shared" si="24"/>
        <v/>
      </c>
    </row>
    <row r="324" spans="1:6">
      <c r="A324" s="63"/>
      <c r="B324" s="64" t="str">
        <f t="shared" si="20"/>
        <v xml:space="preserve"> </v>
      </c>
      <c r="C324" s="52" t="str">
        <f t="shared" si="21"/>
        <v/>
      </c>
      <c r="D324" s="65" t="str">
        <f t="shared" si="22"/>
        <v/>
      </c>
      <c r="E324" s="53" t="str">
        <f t="shared" si="23"/>
        <v/>
      </c>
      <c r="F324" s="54" t="str">
        <f t="shared" si="24"/>
        <v/>
      </c>
    </row>
    <row r="325" spans="1:6">
      <c r="A325" s="63"/>
      <c r="B325" s="64" t="str">
        <f t="shared" ref="B325:B353" si="25">IF(H325=0," ",J325)</f>
        <v xml:space="preserve"> </v>
      </c>
      <c r="C325" s="52" t="str">
        <f t="shared" ref="C325:C353" si="26">IF(H325=0,"",H325)</f>
        <v/>
      </c>
      <c r="D325" s="65" t="str">
        <f t="shared" ref="D325:D353" si="27">IF(H325=0,"",I325)</f>
        <v/>
      </c>
      <c r="E325" s="53" t="str">
        <f t="shared" ref="E325:E353" si="28">IF(H325=0,"",C325*D325)</f>
        <v/>
      </c>
      <c r="F325" s="54" t="str">
        <f t="shared" si="24"/>
        <v/>
      </c>
    </row>
    <row r="326" spans="1:6">
      <c r="A326" s="63"/>
      <c r="B326" s="64" t="str">
        <f t="shared" si="25"/>
        <v xml:space="preserve"> </v>
      </c>
      <c r="C326" s="52" t="str">
        <f t="shared" si="26"/>
        <v/>
      </c>
      <c r="D326" s="65" t="str">
        <f t="shared" si="27"/>
        <v/>
      </c>
      <c r="E326" s="53" t="str">
        <f t="shared" si="28"/>
        <v/>
      </c>
      <c r="F326" s="54" t="str">
        <f t="shared" ref="F326:F353" si="29">SUBSTITUTE(SUBSTITUTE(K326,"XAMS","Euronext Amsterdam"),"CEUX","Cboe DXE")</f>
        <v/>
      </c>
    </row>
    <row r="327" spans="1:6">
      <c r="A327" s="63"/>
      <c r="B327" s="64" t="str">
        <f t="shared" si="25"/>
        <v xml:space="preserve"> </v>
      </c>
      <c r="C327" s="52" t="str">
        <f t="shared" si="26"/>
        <v/>
      </c>
      <c r="D327" s="65" t="str">
        <f t="shared" si="27"/>
        <v/>
      </c>
      <c r="E327" s="53" t="str">
        <f t="shared" si="28"/>
        <v/>
      </c>
      <c r="F327" s="54" t="str">
        <f t="shared" si="29"/>
        <v/>
      </c>
    </row>
    <row r="328" spans="1:6">
      <c r="A328" s="63"/>
      <c r="B328" s="64" t="str">
        <f t="shared" si="25"/>
        <v xml:space="preserve"> </v>
      </c>
      <c r="C328" s="52" t="str">
        <f t="shared" si="26"/>
        <v/>
      </c>
      <c r="D328" s="65" t="str">
        <f t="shared" si="27"/>
        <v/>
      </c>
      <c r="E328" s="53" t="str">
        <f t="shared" si="28"/>
        <v/>
      </c>
      <c r="F328" s="54" t="str">
        <f t="shared" si="29"/>
        <v/>
      </c>
    </row>
    <row r="329" spans="1:6">
      <c r="A329" s="63"/>
      <c r="B329" s="64" t="str">
        <f t="shared" si="25"/>
        <v xml:space="preserve"> </v>
      </c>
      <c r="C329" s="52" t="str">
        <f t="shared" si="26"/>
        <v/>
      </c>
      <c r="D329" s="65" t="str">
        <f t="shared" si="27"/>
        <v/>
      </c>
      <c r="E329" s="53" t="str">
        <f t="shared" si="28"/>
        <v/>
      </c>
      <c r="F329" s="54" t="str">
        <f t="shared" si="29"/>
        <v/>
      </c>
    </row>
    <row r="330" spans="1:6">
      <c r="A330" s="63"/>
      <c r="B330" s="64" t="str">
        <f t="shared" si="25"/>
        <v xml:space="preserve"> </v>
      </c>
      <c r="C330" s="52" t="str">
        <f t="shared" si="26"/>
        <v/>
      </c>
      <c r="D330" s="65" t="str">
        <f t="shared" si="27"/>
        <v/>
      </c>
      <c r="E330" s="53" t="str">
        <f t="shared" si="28"/>
        <v/>
      </c>
      <c r="F330" s="54" t="str">
        <f t="shared" si="29"/>
        <v/>
      </c>
    </row>
    <row r="331" spans="1:6">
      <c r="A331" s="63"/>
      <c r="B331" s="64" t="str">
        <f t="shared" si="25"/>
        <v xml:space="preserve"> </v>
      </c>
      <c r="C331" s="52" t="str">
        <f t="shared" si="26"/>
        <v/>
      </c>
      <c r="D331" s="65" t="str">
        <f t="shared" si="27"/>
        <v/>
      </c>
      <c r="E331" s="53" t="str">
        <f t="shared" si="28"/>
        <v/>
      </c>
      <c r="F331" s="54" t="str">
        <f t="shared" si="29"/>
        <v/>
      </c>
    </row>
    <row r="332" spans="1:6">
      <c r="A332" s="63"/>
      <c r="B332" s="64" t="str">
        <f t="shared" si="25"/>
        <v xml:space="preserve"> </v>
      </c>
      <c r="C332" s="52" t="str">
        <f t="shared" si="26"/>
        <v/>
      </c>
      <c r="D332" s="65" t="str">
        <f t="shared" si="27"/>
        <v/>
      </c>
      <c r="E332" s="53" t="str">
        <f t="shared" si="28"/>
        <v/>
      </c>
      <c r="F332" s="54" t="str">
        <f t="shared" si="29"/>
        <v/>
      </c>
    </row>
    <row r="333" spans="1:6">
      <c r="A333" s="63"/>
      <c r="B333" s="64" t="str">
        <f t="shared" si="25"/>
        <v xml:space="preserve"> </v>
      </c>
      <c r="C333" s="52" t="str">
        <f t="shared" si="26"/>
        <v/>
      </c>
      <c r="D333" s="65" t="str">
        <f t="shared" si="27"/>
        <v/>
      </c>
      <c r="E333" s="53" t="str">
        <f t="shared" si="28"/>
        <v/>
      </c>
      <c r="F333" s="54" t="str">
        <f t="shared" si="29"/>
        <v/>
      </c>
    </row>
    <row r="334" spans="1:6">
      <c r="A334" s="63"/>
      <c r="B334" s="64" t="str">
        <f t="shared" si="25"/>
        <v xml:space="preserve"> </v>
      </c>
      <c r="C334" s="52" t="str">
        <f t="shared" si="26"/>
        <v/>
      </c>
      <c r="D334" s="65" t="str">
        <f t="shared" si="27"/>
        <v/>
      </c>
      <c r="E334" s="53" t="str">
        <f t="shared" si="28"/>
        <v/>
      </c>
      <c r="F334" s="54" t="str">
        <f t="shared" si="29"/>
        <v/>
      </c>
    </row>
    <row r="335" spans="1:6">
      <c r="A335" s="63"/>
      <c r="B335" s="64" t="str">
        <f t="shared" si="25"/>
        <v xml:space="preserve"> </v>
      </c>
      <c r="C335" s="52" t="str">
        <f t="shared" si="26"/>
        <v/>
      </c>
      <c r="D335" s="65" t="str">
        <f t="shared" si="27"/>
        <v/>
      </c>
      <c r="E335" s="53" t="str">
        <f t="shared" si="28"/>
        <v/>
      </c>
      <c r="F335" s="54" t="str">
        <f t="shared" si="29"/>
        <v/>
      </c>
    </row>
    <row r="336" spans="1:6">
      <c r="A336" s="63"/>
      <c r="B336" s="64" t="str">
        <f t="shared" si="25"/>
        <v xml:space="preserve"> </v>
      </c>
      <c r="C336" s="52" t="str">
        <f t="shared" si="26"/>
        <v/>
      </c>
      <c r="D336" s="65" t="str">
        <f t="shared" si="27"/>
        <v/>
      </c>
      <c r="E336" s="53" t="str">
        <f t="shared" si="28"/>
        <v/>
      </c>
      <c r="F336" s="54" t="str">
        <f t="shared" si="29"/>
        <v/>
      </c>
    </row>
    <row r="337" spans="1:6">
      <c r="A337" s="63"/>
      <c r="B337" s="64" t="str">
        <f t="shared" si="25"/>
        <v xml:space="preserve"> </v>
      </c>
      <c r="C337" s="52" t="str">
        <f t="shared" si="26"/>
        <v/>
      </c>
      <c r="D337" s="65" t="str">
        <f t="shared" si="27"/>
        <v/>
      </c>
      <c r="E337" s="53" t="str">
        <f t="shared" si="28"/>
        <v/>
      </c>
      <c r="F337" s="54" t="str">
        <f t="shared" si="29"/>
        <v/>
      </c>
    </row>
    <row r="338" spans="1:6">
      <c r="A338" s="63"/>
      <c r="B338" s="64" t="str">
        <f t="shared" si="25"/>
        <v xml:space="preserve"> </v>
      </c>
      <c r="C338" s="52" t="str">
        <f t="shared" si="26"/>
        <v/>
      </c>
      <c r="D338" s="65" t="str">
        <f t="shared" si="27"/>
        <v/>
      </c>
      <c r="E338" s="53" t="str">
        <f t="shared" si="28"/>
        <v/>
      </c>
      <c r="F338" s="54" t="str">
        <f t="shared" si="29"/>
        <v/>
      </c>
    </row>
    <row r="339" spans="1:6">
      <c r="A339" s="63"/>
      <c r="B339" s="64" t="str">
        <f t="shared" si="25"/>
        <v xml:space="preserve"> </v>
      </c>
      <c r="C339" s="52" t="str">
        <f t="shared" si="26"/>
        <v/>
      </c>
      <c r="D339" s="65" t="str">
        <f t="shared" si="27"/>
        <v/>
      </c>
      <c r="E339" s="53" t="str">
        <f t="shared" si="28"/>
        <v/>
      </c>
      <c r="F339" s="54" t="str">
        <f t="shared" si="29"/>
        <v/>
      </c>
    </row>
    <row r="340" spans="1:6">
      <c r="A340" s="63"/>
      <c r="B340" s="64" t="str">
        <f t="shared" si="25"/>
        <v xml:space="preserve"> </v>
      </c>
      <c r="C340" s="52" t="str">
        <f t="shared" si="26"/>
        <v/>
      </c>
      <c r="D340" s="65" t="str">
        <f t="shared" si="27"/>
        <v/>
      </c>
      <c r="E340" s="53" t="str">
        <f t="shared" si="28"/>
        <v/>
      </c>
      <c r="F340" s="54" t="str">
        <f t="shared" si="29"/>
        <v/>
      </c>
    </row>
    <row r="341" spans="1:6">
      <c r="A341" s="63"/>
      <c r="B341" s="64" t="str">
        <f t="shared" si="25"/>
        <v xml:space="preserve"> </v>
      </c>
      <c r="C341" s="52" t="str">
        <f t="shared" si="26"/>
        <v/>
      </c>
      <c r="D341" s="65" t="str">
        <f t="shared" si="27"/>
        <v/>
      </c>
      <c r="E341" s="53" t="str">
        <f t="shared" si="28"/>
        <v/>
      </c>
      <c r="F341" s="54" t="str">
        <f t="shared" si="29"/>
        <v/>
      </c>
    </row>
    <row r="342" spans="1:6">
      <c r="A342" s="63"/>
      <c r="B342" s="64" t="str">
        <f t="shared" si="25"/>
        <v xml:space="preserve"> </v>
      </c>
      <c r="C342" s="52" t="str">
        <f t="shared" si="26"/>
        <v/>
      </c>
      <c r="D342" s="65" t="str">
        <f t="shared" si="27"/>
        <v/>
      </c>
      <c r="E342" s="53" t="str">
        <f t="shared" si="28"/>
        <v/>
      </c>
      <c r="F342" s="54" t="str">
        <f t="shared" si="29"/>
        <v/>
      </c>
    </row>
    <row r="343" spans="1:6">
      <c r="A343" s="63"/>
      <c r="B343" s="64" t="str">
        <f t="shared" si="25"/>
        <v xml:space="preserve"> </v>
      </c>
      <c r="C343" s="52" t="str">
        <f t="shared" si="26"/>
        <v/>
      </c>
      <c r="D343" s="65" t="str">
        <f t="shared" si="27"/>
        <v/>
      </c>
      <c r="E343" s="53" t="str">
        <f t="shared" si="28"/>
        <v/>
      </c>
      <c r="F343" s="54" t="str">
        <f t="shared" si="29"/>
        <v/>
      </c>
    </row>
    <row r="344" spans="1:6">
      <c r="A344" s="63"/>
      <c r="B344" s="64" t="str">
        <f t="shared" si="25"/>
        <v xml:space="preserve"> </v>
      </c>
      <c r="C344" s="52" t="str">
        <f t="shared" si="26"/>
        <v/>
      </c>
      <c r="D344" s="65" t="str">
        <f t="shared" si="27"/>
        <v/>
      </c>
      <c r="E344" s="53" t="str">
        <f t="shared" si="28"/>
        <v/>
      </c>
      <c r="F344" s="54" t="str">
        <f t="shared" si="29"/>
        <v/>
      </c>
    </row>
    <row r="345" spans="1:6">
      <c r="A345" s="63"/>
      <c r="B345" s="64" t="str">
        <f t="shared" si="25"/>
        <v xml:space="preserve"> </v>
      </c>
      <c r="C345" s="52" t="str">
        <f t="shared" si="26"/>
        <v/>
      </c>
      <c r="D345" s="65" t="str">
        <f t="shared" si="27"/>
        <v/>
      </c>
      <c r="E345" s="53" t="str">
        <f t="shared" si="28"/>
        <v/>
      </c>
      <c r="F345" s="54" t="str">
        <f t="shared" si="29"/>
        <v/>
      </c>
    </row>
    <row r="346" spans="1:6">
      <c r="A346" s="63"/>
      <c r="B346" s="64" t="str">
        <f t="shared" si="25"/>
        <v xml:space="preserve"> </v>
      </c>
      <c r="C346" s="52" t="str">
        <f t="shared" si="26"/>
        <v/>
      </c>
      <c r="D346" s="65" t="str">
        <f t="shared" si="27"/>
        <v/>
      </c>
      <c r="E346" s="53" t="str">
        <f t="shared" si="28"/>
        <v/>
      </c>
      <c r="F346" s="54" t="str">
        <f t="shared" si="29"/>
        <v/>
      </c>
    </row>
    <row r="347" spans="1:6">
      <c r="A347" s="63"/>
      <c r="B347" s="64" t="str">
        <f t="shared" si="25"/>
        <v xml:space="preserve"> </v>
      </c>
      <c r="C347" s="52" t="str">
        <f t="shared" si="26"/>
        <v/>
      </c>
      <c r="D347" s="65" t="str">
        <f t="shared" si="27"/>
        <v/>
      </c>
      <c r="E347" s="53" t="str">
        <f t="shared" si="28"/>
        <v/>
      </c>
      <c r="F347" s="54" t="str">
        <f t="shared" si="29"/>
        <v/>
      </c>
    </row>
    <row r="348" spans="1:6">
      <c r="A348" s="63"/>
      <c r="B348" s="64" t="str">
        <f t="shared" si="25"/>
        <v xml:space="preserve"> </v>
      </c>
      <c r="C348" s="52" t="str">
        <f t="shared" si="26"/>
        <v/>
      </c>
      <c r="D348" s="65" t="str">
        <f t="shared" si="27"/>
        <v/>
      </c>
      <c r="E348" s="53" t="str">
        <f t="shared" si="28"/>
        <v/>
      </c>
      <c r="F348" s="54" t="str">
        <f t="shared" si="29"/>
        <v/>
      </c>
    </row>
    <row r="349" spans="1:6">
      <c r="A349" s="63"/>
      <c r="B349" s="64" t="str">
        <f t="shared" si="25"/>
        <v xml:space="preserve"> </v>
      </c>
      <c r="C349" s="52" t="str">
        <f t="shared" si="26"/>
        <v/>
      </c>
      <c r="D349" s="65" t="str">
        <f t="shared" si="27"/>
        <v/>
      </c>
      <c r="E349" s="53" t="str">
        <f t="shared" si="28"/>
        <v/>
      </c>
      <c r="F349" s="54" t="str">
        <f t="shared" si="29"/>
        <v/>
      </c>
    </row>
    <row r="350" spans="1:6">
      <c r="A350" s="63"/>
      <c r="B350" s="64" t="str">
        <f t="shared" si="25"/>
        <v xml:space="preserve"> </v>
      </c>
      <c r="C350" s="52" t="str">
        <f t="shared" si="26"/>
        <v/>
      </c>
      <c r="D350" s="65" t="str">
        <f t="shared" si="27"/>
        <v/>
      </c>
      <c r="E350" s="53" t="str">
        <f t="shared" si="28"/>
        <v/>
      </c>
      <c r="F350" s="54" t="str">
        <f t="shared" si="29"/>
        <v/>
      </c>
    </row>
    <row r="351" spans="1:6">
      <c r="A351" s="63"/>
      <c r="B351" s="64" t="str">
        <f t="shared" si="25"/>
        <v xml:space="preserve"> </v>
      </c>
      <c r="C351" s="52" t="str">
        <f t="shared" si="26"/>
        <v/>
      </c>
      <c r="D351" s="65" t="str">
        <f t="shared" si="27"/>
        <v/>
      </c>
      <c r="E351" s="53" t="str">
        <f t="shared" si="28"/>
        <v/>
      </c>
      <c r="F351" s="54" t="str">
        <f t="shared" si="29"/>
        <v/>
      </c>
    </row>
    <row r="352" spans="1:6">
      <c r="A352" s="63"/>
      <c r="B352" s="64" t="str">
        <f t="shared" si="25"/>
        <v xml:space="preserve"> </v>
      </c>
      <c r="C352" s="52" t="str">
        <f t="shared" si="26"/>
        <v/>
      </c>
      <c r="D352" s="65" t="str">
        <f t="shared" si="27"/>
        <v/>
      </c>
      <c r="E352" s="53" t="str">
        <f t="shared" si="28"/>
        <v/>
      </c>
      <c r="F352" s="54" t="str">
        <f t="shared" si="29"/>
        <v/>
      </c>
    </row>
    <row r="353" spans="1:6">
      <c r="A353" s="63"/>
      <c r="B353" s="64" t="str">
        <f t="shared" si="25"/>
        <v xml:space="preserve"> </v>
      </c>
      <c r="C353" s="52" t="str">
        <f t="shared" si="26"/>
        <v/>
      </c>
      <c r="D353" s="65" t="str">
        <f t="shared" si="27"/>
        <v/>
      </c>
      <c r="E353" s="53" t="str">
        <f t="shared" si="28"/>
        <v/>
      </c>
      <c r="F353" s="54" t="str">
        <f t="shared" si="29"/>
        <v/>
      </c>
    </row>
    <row r="354" spans="1:6">
      <c r="A354" s="63"/>
      <c r="B354" s="64"/>
      <c r="C354" s="52"/>
      <c r="D354" s="65"/>
      <c r="E354" s="53"/>
      <c r="F354" s="54"/>
    </row>
    <row r="355" spans="1:6">
      <c r="A355" s="63"/>
      <c r="B355" s="64"/>
      <c r="C355" s="52"/>
      <c r="D355" s="65"/>
      <c r="E355" s="53"/>
      <c r="F355" s="54"/>
    </row>
    <row r="356" spans="1:6">
      <c r="A356" s="63"/>
      <c r="B356" s="64"/>
      <c r="C356" s="52"/>
      <c r="D356" s="65"/>
      <c r="E356" s="53"/>
      <c r="F356" s="54"/>
    </row>
    <row r="357" spans="1:6">
      <c r="A357" s="63"/>
      <c r="B357" s="64"/>
      <c r="C357" s="52"/>
      <c r="D357" s="65"/>
      <c r="E357" s="53"/>
      <c r="F357" s="54"/>
    </row>
    <row r="358" spans="1:6">
      <c r="A358" s="63"/>
      <c r="B358" s="64"/>
      <c r="C358" s="52"/>
      <c r="D358" s="65"/>
      <c r="E358" s="53"/>
      <c r="F358" s="54"/>
    </row>
    <row r="359" spans="1:6">
      <c r="A359" s="63"/>
      <c r="B359" s="64"/>
      <c r="C359" s="52"/>
      <c r="D359" s="65"/>
      <c r="E359" s="53"/>
      <c r="F359" s="54"/>
    </row>
    <row r="360" spans="1:6">
      <c r="A360" s="63"/>
      <c r="B360" s="64"/>
      <c r="C360" s="52"/>
      <c r="D360" s="65"/>
      <c r="E360" s="53"/>
      <c r="F360" s="54"/>
    </row>
    <row r="361" spans="1:6">
      <c r="A361" s="63"/>
      <c r="B361" s="64"/>
      <c r="C361" s="52"/>
      <c r="D361" s="65"/>
      <c r="E361" s="53"/>
      <c r="F361" s="54"/>
    </row>
    <row r="362" spans="1:6">
      <c r="A362" s="63"/>
      <c r="B362" s="64"/>
      <c r="C362" s="52"/>
      <c r="D362" s="65"/>
      <c r="E362" s="53"/>
      <c r="F362" s="54"/>
    </row>
    <row r="363" spans="1:6">
      <c r="A363" s="63"/>
      <c r="B363" s="64"/>
      <c r="C363" s="52"/>
      <c r="D363" s="65"/>
      <c r="E363" s="53"/>
      <c r="F363" s="54"/>
    </row>
    <row r="364" spans="1:6">
      <c r="A364" s="63"/>
      <c r="B364" s="64"/>
      <c r="C364" s="52"/>
      <c r="D364" s="65"/>
      <c r="E364" s="53"/>
      <c r="F364" s="54"/>
    </row>
    <row r="365" spans="1:6">
      <c r="A365" s="63"/>
      <c r="B365" s="64"/>
      <c r="C365" s="52"/>
      <c r="D365" s="65"/>
      <c r="E365" s="53"/>
      <c r="F365" s="54"/>
    </row>
    <row r="366" spans="1:6">
      <c r="A366" s="63"/>
      <c r="B366" s="64"/>
      <c r="C366" s="52"/>
      <c r="D366" s="65"/>
      <c r="E366" s="53"/>
      <c r="F366" s="54"/>
    </row>
    <row r="367" spans="1:6">
      <c r="A367" s="63"/>
      <c r="B367" s="64"/>
      <c r="C367" s="52"/>
      <c r="D367" s="65"/>
      <c r="E367" s="53"/>
      <c r="F367" s="54"/>
    </row>
    <row r="368" spans="1:6">
      <c r="A368" s="63"/>
      <c r="B368" s="64"/>
      <c r="C368" s="52"/>
      <c r="D368" s="65"/>
      <c r="E368" s="53"/>
      <c r="F368" s="54"/>
    </row>
    <row r="369" spans="1:6">
      <c r="A369" s="63"/>
      <c r="B369" s="64"/>
      <c r="C369" s="52"/>
      <c r="D369" s="65"/>
      <c r="E369" s="53"/>
      <c r="F369" s="54"/>
    </row>
    <row r="370" spans="1:6">
      <c r="A370" s="63"/>
      <c r="B370" s="64"/>
      <c r="C370" s="52"/>
      <c r="D370" s="65"/>
      <c r="E370" s="53"/>
      <c r="F370" s="54"/>
    </row>
    <row r="371" spans="1:6">
      <c r="A371" s="63"/>
      <c r="B371" s="64"/>
      <c r="C371" s="52"/>
      <c r="D371" s="65"/>
      <c r="E371" s="53"/>
      <c r="F371" s="54"/>
    </row>
    <row r="372" spans="1:6">
      <c r="A372" s="63"/>
      <c r="B372" s="64"/>
      <c r="C372" s="52"/>
      <c r="D372" s="65"/>
      <c r="E372" s="53"/>
      <c r="F372" s="54"/>
    </row>
    <row r="373" spans="1:6">
      <c r="A373" s="63"/>
      <c r="B373" s="64"/>
      <c r="C373" s="52"/>
      <c r="D373" s="65"/>
      <c r="E373" s="53"/>
      <c r="F373" s="54"/>
    </row>
    <row r="374" spans="1:6">
      <c r="A374" s="63"/>
      <c r="B374" s="64"/>
      <c r="C374" s="52"/>
      <c r="D374" s="65"/>
      <c r="E374" s="53"/>
      <c r="F374" s="54"/>
    </row>
    <row r="375" spans="1:6">
      <c r="A375" s="63"/>
      <c r="B375" s="64"/>
      <c r="C375" s="52"/>
      <c r="D375" s="65"/>
      <c r="E375" s="53"/>
      <c r="F375" s="54"/>
    </row>
    <row r="376" spans="1:6">
      <c r="A376" s="63"/>
      <c r="B376" s="64"/>
      <c r="C376" s="52"/>
      <c r="D376" s="65"/>
      <c r="E376" s="53"/>
      <c r="F376" s="54"/>
    </row>
    <row r="377" spans="1:6">
      <c r="A377" s="63"/>
      <c r="B377" s="64"/>
      <c r="C377" s="52"/>
      <c r="D377" s="65"/>
      <c r="E377" s="53"/>
      <c r="F377" s="54"/>
    </row>
    <row r="378" spans="1:6">
      <c r="A378" s="63"/>
      <c r="B378" s="64"/>
      <c r="C378" s="52"/>
      <c r="D378" s="65"/>
      <c r="E378" s="53"/>
      <c r="F378" s="54"/>
    </row>
    <row r="379" spans="1:6">
      <c r="A379" s="63"/>
      <c r="B379" s="64"/>
      <c r="C379" s="52"/>
      <c r="D379" s="65"/>
      <c r="E379" s="53"/>
      <c r="F379" s="54"/>
    </row>
    <row r="380" spans="1:6">
      <c r="A380" s="63"/>
      <c r="B380" s="64"/>
      <c r="C380" s="52"/>
      <c r="D380" s="65"/>
      <c r="E380" s="53"/>
      <c r="F380" s="54"/>
    </row>
    <row r="381" spans="1:6">
      <c r="A381" s="63"/>
      <c r="B381" s="64"/>
      <c r="C381" s="52"/>
      <c r="D381" s="65"/>
      <c r="E381" s="53"/>
      <c r="F381" s="54"/>
    </row>
    <row r="382" spans="1:6">
      <c r="A382" s="63"/>
      <c r="B382" s="64"/>
      <c r="C382" s="52"/>
      <c r="D382" s="65"/>
      <c r="E382" s="53"/>
      <c r="F382" s="54"/>
    </row>
    <row r="383" spans="1:6">
      <c r="A383" s="63"/>
      <c r="B383" s="64"/>
      <c r="C383" s="52"/>
      <c r="D383" s="65"/>
      <c r="E383" s="53"/>
      <c r="F383" s="54"/>
    </row>
    <row r="384" spans="1:6">
      <c r="A384" s="63"/>
      <c r="B384" s="64"/>
      <c r="C384" s="52"/>
      <c r="D384" s="65"/>
      <c r="E384" s="53"/>
      <c r="F384" s="54"/>
    </row>
    <row r="385" spans="1:6">
      <c r="A385" s="63"/>
      <c r="B385" s="64"/>
      <c r="C385" s="52"/>
      <c r="D385" s="65"/>
      <c r="E385" s="53"/>
      <c r="F385" s="54"/>
    </row>
    <row r="386" spans="1:6">
      <c r="A386" s="63"/>
      <c r="B386" s="64"/>
      <c r="C386" s="52"/>
      <c r="D386" s="65"/>
      <c r="E386" s="53"/>
      <c r="F386" s="54"/>
    </row>
    <row r="387" spans="1:6">
      <c r="A387" s="63"/>
      <c r="B387" s="64"/>
      <c r="C387" s="52"/>
      <c r="D387" s="65"/>
      <c r="E387" s="53"/>
      <c r="F387" s="54"/>
    </row>
    <row r="388" spans="1:6">
      <c r="A388" s="63"/>
      <c r="B388" s="64"/>
      <c r="C388" s="52"/>
      <c r="D388" s="65"/>
      <c r="E388" s="53"/>
      <c r="F388" s="54"/>
    </row>
    <row r="389" spans="1:6">
      <c r="A389" s="63"/>
      <c r="B389" s="64"/>
      <c r="C389" s="52"/>
      <c r="D389" s="65"/>
      <c r="E389" s="53"/>
      <c r="F389" s="54"/>
    </row>
    <row r="390" spans="1:6">
      <c r="A390" s="63"/>
      <c r="B390" s="64"/>
      <c r="C390" s="52"/>
      <c r="D390" s="65"/>
      <c r="E390" s="53"/>
      <c r="F390" s="54"/>
    </row>
    <row r="391" spans="1:6">
      <c r="A391" s="63"/>
      <c r="B391" s="64"/>
      <c r="C391" s="52"/>
      <c r="D391" s="65"/>
      <c r="E391" s="53"/>
      <c r="F391" s="54"/>
    </row>
    <row r="392" spans="1:6">
      <c r="A392" s="63"/>
      <c r="B392" s="64"/>
      <c r="C392" s="52"/>
      <c r="D392" s="65"/>
      <c r="E392" s="53"/>
      <c r="F392" s="54"/>
    </row>
    <row r="393" spans="1:6">
      <c r="A393" s="63"/>
      <c r="B393" s="64"/>
      <c r="C393" s="52"/>
      <c r="D393" s="65"/>
      <c r="E393" s="53"/>
      <c r="F393" s="54"/>
    </row>
    <row r="394" spans="1:6">
      <c r="A394" s="63"/>
      <c r="B394" s="64"/>
      <c r="C394" s="52"/>
      <c r="D394" s="65"/>
      <c r="E394" s="53"/>
      <c r="F394" s="54"/>
    </row>
    <row r="395" spans="1:6">
      <c r="A395" s="63"/>
      <c r="B395" s="64"/>
      <c r="C395" s="52"/>
      <c r="D395" s="65"/>
      <c r="E395" s="53"/>
      <c r="F395" s="54"/>
    </row>
    <row r="396" spans="1:6">
      <c r="A396" s="63"/>
      <c r="B396" s="64"/>
      <c r="C396" s="52"/>
      <c r="D396" s="65"/>
      <c r="E396" s="53"/>
      <c r="F396" s="54"/>
    </row>
    <row r="397" spans="1:6">
      <c r="A397" s="63"/>
      <c r="B397" s="64"/>
      <c r="C397" s="52"/>
      <c r="D397" s="65"/>
      <c r="E397" s="53"/>
      <c r="F397" s="54"/>
    </row>
    <row r="398" spans="1:6">
      <c r="A398" s="63"/>
      <c r="B398" s="64"/>
      <c r="C398" s="52"/>
      <c r="D398" s="65"/>
      <c r="E398" s="53"/>
      <c r="F398" s="54"/>
    </row>
    <row r="399" spans="1:6">
      <c r="A399" s="63"/>
      <c r="B399" s="64"/>
      <c r="C399" s="52"/>
      <c r="D399" s="65"/>
      <c r="E399" s="53"/>
      <c r="F399" s="54"/>
    </row>
    <row r="400" spans="1:6">
      <c r="A400" s="63"/>
      <c r="B400" s="64"/>
      <c r="C400" s="52"/>
      <c r="D400" s="65"/>
      <c r="E400" s="53"/>
      <c r="F400" s="54"/>
    </row>
    <row r="401" spans="1:6">
      <c r="A401" s="63"/>
      <c r="B401" s="64"/>
      <c r="C401" s="52"/>
      <c r="D401" s="65"/>
      <c r="E401" s="53"/>
      <c r="F401" s="54"/>
    </row>
    <row r="402" spans="1:6">
      <c r="A402" s="63"/>
      <c r="B402" s="64"/>
      <c r="C402" s="52"/>
      <c r="D402" s="65"/>
      <c r="E402" s="53"/>
      <c r="F402" s="54"/>
    </row>
    <row r="403" spans="1:6">
      <c r="A403" s="63"/>
      <c r="B403" s="64"/>
      <c r="C403" s="52"/>
      <c r="D403" s="65"/>
      <c r="E403" s="53"/>
      <c r="F403" s="54"/>
    </row>
    <row r="404" spans="1:6">
      <c r="A404" s="63"/>
      <c r="B404" s="64"/>
      <c r="C404" s="52"/>
      <c r="D404" s="65"/>
      <c r="E404" s="53"/>
      <c r="F404" s="54"/>
    </row>
    <row r="405" spans="1:6">
      <c r="A405" s="63"/>
      <c r="B405" s="64"/>
      <c r="C405" s="52"/>
      <c r="D405" s="65"/>
      <c r="E405" s="53"/>
      <c r="F405" s="54"/>
    </row>
    <row r="406" spans="1:6">
      <c r="A406" s="63"/>
      <c r="B406" s="64"/>
      <c r="C406" s="52"/>
      <c r="D406" s="65"/>
      <c r="E406" s="53"/>
      <c r="F406" s="54"/>
    </row>
    <row r="407" spans="1:6">
      <c r="A407" s="63"/>
      <c r="B407" s="64"/>
      <c r="C407" s="52"/>
      <c r="D407" s="65"/>
      <c r="E407" s="53"/>
      <c r="F407" s="54"/>
    </row>
    <row r="408" spans="1:6">
      <c r="A408" s="63"/>
      <c r="B408" s="64"/>
      <c r="C408" s="52"/>
      <c r="D408" s="65"/>
      <c r="E408" s="53"/>
      <c r="F408" s="54"/>
    </row>
    <row r="409" spans="1:6">
      <c r="A409" s="63"/>
      <c r="B409" s="64"/>
      <c r="C409" s="52"/>
      <c r="D409" s="65"/>
      <c r="E409" s="53"/>
      <c r="F409" s="54"/>
    </row>
    <row r="410" spans="1:6">
      <c r="A410" s="63"/>
      <c r="B410" s="64"/>
      <c r="C410" s="52"/>
      <c r="D410" s="65"/>
      <c r="E410" s="53"/>
      <c r="F410" s="54"/>
    </row>
    <row r="411" spans="1:6">
      <c r="A411" s="63"/>
      <c r="B411" s="64"/>
      <c r="C411" s="52"/>
      <c r="D411" s="65"/>
      <c r="E411" s="53"/>
      <c r="F411" s="54"/>
    </row>
    <row r="412" spans="1:6">
      <c r="A412" s="63"/>
      <c r="B412" s="64"/>
      <c r="C412" s="52"/>
      <c r="D412" s="65"/>
      <c r="E412" s="53"/>
      <c r="F412" s="54"/>
    </row>
    <row r="413" spans="1:6">
      <c r="A413" s="63"/>
      <c r="B413" s="64"/>
      <c r="C413" s="52"/>
      <c r="D413" s="65"/>
      <c r="E413" s="53"/>
      <c r="F413" s="54"/>
    </row>
    <row r="414" spans="1:6">
      <c r="A414" s="63"/>
      <c r="B414" s="64"/>
      <c r="C414" s="52"/>
      <c r="D414" s="65"/>
      <c r="E414" s="53"/>
      <c r="F414" s="54"/>
    </row>
    <row r="415" spans="1:6">
      <c r="A415" s="63"/>
      <c r="B415" s="64"/>
      <c r="C415" s="52"/>
      <c r="D415" s="65"/>
      <c r="E415" s="53"/>
      <c r="F415" s="54"/>
    </row>
    <row r="416" spans="1:6">
      <c r="A416" s="63"/>
      <c r="B416" s="64"/>
      <c r="C416" s="52"/>
      <c r="D416" s="65"/>
      <c r="E416" s="53"/>
      <c r="F416" s="54"/>
    </row>
    <row r="417" spans="1:6">
      <c r="A417" s="63"/>
      <c r="B417" s="64"/>
      <c r="C417" s="52"/>
      <c r="D417" s="65"/>
      <c r="E417" s="53"/>
      <c r="F417" s="54"/>
    </row>
    <row r="418" spans="1:6">
      <c r="A418" s="63"/>
      <c r="B418" s="64"/>
      <c r="C418" s="52"/>
      <c r="D418" s="65"/>
      <c r="E418" s="53"/>
      <c r="F418" s="54"/>
    </row>
    <row r="419" spans="1:6">
      <c r="A419" s="63"/>
      <c r="B419" s="64"/>
      <c r="C419" s="52"/>
      <c r="D419" s="65"/>
      <c r="E419" s="53"/>
      <c r="F419" s="54"/>
    </row>
    <row r="420" spans="1:6">
      <c r="A420" s="63"/>
      <c r="B420" s="64"/>
      <c r="C420" s="52"/>
      <c r="D420" s="65"/>
      <c r="E420" s="53"/>
      <c r="F420" s="54"/>
    </row>
    <row r="421" spans="1:6">
      <c r="A421" s="63"/>
      <c r="B421" s="64"/>
      <c r="C421" s="52"/>
      <c r="D421" s="65"/>
      <c r="E421" s="53"/>
      <c r="F421" s="54"/>
    </row>
    <row r="422" spans="1:6">
      <c r="A422" s="63"/>
      <c r="B422" s="64"/>
      <c r="C422" s="52"/>
      <c r="D422" s="65"/>
      <c r="E422" s="53"/>
      <c r="F422" s="54"/>
    </row>
    <row r="423" spans="1:6">
      <c r="A423" s="63"/>
      <c r="B423" s="64"/>
      <c r="C423" s="52"/>
      <c r="D423" s="65"/>
      <c r="E423" s="53"/>
      <c r="F423" s="54"/>
    </row>
    <row r="424" spans="1:6">
      <c r="A424" s="63"/>
      <c r="B424" s="64"/>
      <c r="C424" s="52"/>
      <c r="D424" s="65"/>
      <c r="E424" s="53"/>
      <c r="F424" s="54"/>
    </row>
    <row r="425" spans="1:6">
      <c r="A425" s="63"/>
      <c r="B425" s="64"/>
      <c r="C425" s="52"/>
      <c r="D425" s="65"/>
      <c r="E425" s="53"/>
      <c r="F425" s="54"/>
    </row>
    <row r="426" spans="1:6">
      <c r="A426" s="63"/>
      <c r="B426" s="64"/>
      <c r="C426" s="52"/>
      <c r="D426" s="65"/>
      <c r="E426" s="53"/>
      <c r="F426" s="54"/>
    </row>
    <row r="427" spans="1:6">
      <c r="A427" s="63"/>
      <c r="B427" s="64"/>
      <c r="C427" s="52"/>
      <c r="D427" s="65"/>
      <c r="E427" s="53"/>
      <c r="F427" s="54"/>
    </row>
    <row r="428" spans="1:6">
      <c r="A428" s="63"/>
      <c r="B428" s="64"/>
      <c r="C428" s="52"/>
      <c r="D428" s="65"/>
      <c r="E428" s="53"/>
      <c r="F428" s="54"/>
    </row>
    <row r="429" spans="1:6">
      <c r="A429" s="63"/>
      <c r="B429" s="64"/>
      <c r="C429" s="52"/>
      <c r="D429" s="65"/>
      <c r="E429" s="53"/>
      <c r="F429" s="54"/>
    </row>
    <row r="430" spans="1:6">
      <c r="A430" s="63"/>
      <c r="B430" s="64"/>
      <c r="C430" s="52"/>
      <c r="D430" s="65"/>
      <c r="E430" s="53"/>
      <c r="F430" s="54"/>
    </row>
    <row r="431" spans="1:6">
      <c r="A431" s="63"/>
      <c r="B431" s="64"/>
      <c r="C431" s="52"/>
      <c r="D431" s="65"/>
      <c r="E431" s="53"/>
      <c r="F431" s="54"/>
    </row>
    <row r="432" spans="1:6">
      <c r="A432" s="63"/>
      <c r="B432" s="64"/>
      <c r="C432" s="52"/>
      <c r="D432" s="65"/>
      <c r="E432" s="53"/>
      <c r="F432" s="54"/>
    </row>
    <row r="433" spans="1:6">
      <c r="A433" s="63"/>
      <c r="B433" s="64"/>
      <c r="C433" s="52"/>
      <c r="D433" s="65"/>
      <c r="E433" s="53"/>
      <c r="F433" s="54"/>
    </row>
    <row r="434" spans="1:6">
      <c r="A434" s="63"/>
      <c r="B434" s="64"/>
      <c r="C434" s="52"/>
      <c r="D434" s="65"/>
      <c r="E434" s="53"/>
      <c r="F434" s="54"/>
    </row>
    <row r="435" spans="1:6">
      <c r="A435" s="63"/>
      <c r="B435" s="64"/>
      <c r="C435" s="52"/>
      <c r="D435" s="65"/>
      <c r="E435" s="53"/>
      <c r="F435" s="54"/>
    </row>
    <row r="436" spans="1:6">
      <c r="A436" s="63"/>
      <c r="B436" s="64"/>
      <c r="C436" s="52"/>
      <c r="D436" s="65"/>
      <c r="E436" s="53"/>
      <c r="F436" s="54"/>
    </row>
    <row r="437" spans="1:6">
      <c r="A437" s="63"/>
      <c r="B437" s="64"/>
      <c r="C437" s="52"/>
      <c r="D437" s="65"/>
      <c r="E437" s="53"/>
      <c r="F437" s="54"/>
    </row>
    <row r="438" spans="1:6">
      <c r="A438" s="63"/>
      <c r="B438" s="64"/>
      <c r="C438" s="52"/>
      <c r="D438" s="65"/>
      <c r="E438" s="53"/>
      <c r="F438" s="54"/>
    </row>
    <row r="439" spans="1:6">
      <c r="A439" s="63"/>
      <c r="B439" s="64"/>
      <c r="C439" s="52"/>
      <c r="D439" s="65"/>
      <c r="E439" s="53"/>
      <c r="F439" s="54"/>
    </row>
    <row r="440" spans="1:6">
      <c r="A440" s="63"/>
      <c r="B440" s="64"/>
      <c r="C440" s="52"/>
      <c r="D440" s="65"/>
      <c r="E440" s="53"/>
      <c r="F440" s="54"/>
    </row>
    <row r="441" spans="1:6">
      <c r="A441" s="63"/>
      <c r="B441" s="64"/>
      <c r="C441" s="52"/>
      <c r="D441" s="65"/>
      <c r="E441" s="53"/>
      <c r="F441" s="54"/>
    </row>
    <row r="442" spans="1:6">
      <c r="A442" s="63"/>
      <c r="B442" s="64"/>
      <c r="C442" s="52"/>
      <c r="D442" s="65"/>
      <c r="E442" s="53"/>
      <c r="F442" s="54"/>
    </row>
    <row r="443" spans="1:6">
      <c r="A443" s="63"/>
      <c r="B443" s="64"/>
      <c r="C443" s="52"/>
      <c r="D443" s="65"/>
      <c r="E443" s="53"/>
      <c r="F443" s="54"/>
    </row>
    <row r="444" spans="1:6">
      <c r="A444" s="63"/>
      <c r="B444" s="64"/>
      <c r="C444" s="52"/>
      <c r="D444" s="65"/>
      <c r="E444" s="53"/>
      <c r="F444" s="54"/>
    </row>
    <row r="445" spans="1:6">
      <c r="A445" s="63"/>
      <c r="B445" s="64"/>
      <c r="C445" s="52"/>
      <c r="D445" s="65"/>
      <c r="E445" s="53"/>
      <c r="F445" s="54"/>
    </row>
    <row r="446" spans="1:6">
      <c r="A446" s="63"/>
      <c r="B446" s="64"/>
      <c r="C446" s="52"/>
      <c r="D446" s="65"/>
      <c r="E446" s="53"/>
      <c r="F446" s="54"/>
    </row>
    <row r="447" spans="1:6">
      <c r="A447" s="63"/>
      <c r="B447" s="64"/>
      <c r="C447" s="52"/>
      <c r="D447" s="65"/>
      <c r="E447" s="53"/>
      <c r="F447" s="54"/>
    </row>
    <row r="448" spans="1:6">
      <c r="A448" s="63"/>
      <c r="B448" s="64"/>
      <c r="C448" s="52"/>
      <c r="D448" s="65"/>
      <c r="E448" s="53"/>
      <c r="F448" s="54"/>
    </row>
    <row r="449" spans="1:6">
      <c r="A449" s="63"/>
      <c r="B449" s="64"/>
      <c r="C449" s="52"/>
      <c r="D449" s="65"/>
      <c r="E449" s="53"/>
      <c r="F449" s="54"/>
    </row>
    <row r="450" spans="1:6">
      <c r="A450" s="63"/>
      <c r="B450" s="64"/>
      <c r="C450" s="52"/>
      <c r="D450" s="65"/>
      <c r="E450" s="53"/>
      <c r="F450" s="54"/>
    </row>
    <row r="451" spans="1:6">
      <c r="A451" s="63"/>
      <c r="B451" s="64"/>
      <c r="C451" s="52"/>
      <c r="D451" s="65"/>
      <c r="E451" s="53"/>
      <c r="F451" s="54"/>
    </row>
    <row r="452" spans="1:6">
      <c r="A452" s="63"/>
      <c r="B452" s="64"/>
      <c r="C452" s="52"/>
      <c r="D452" s="65"/>
      <c r="E452" s="53"/>
      <c r="F452" s="54"/>
    </row>
    <row r="453" spans="1:6">
      <c r="A453" s="63"/>
      <c r="B453" s="64"/>
      <c r="C453" s="52"/>
      <c r="D453" s="65"/>
      <c r="E453" s="53"/>
      <c r="F453" s="54"/>
    </row>
    <row r="454" spans="1:6">
      <c r="A454" s="63"/>
      <c r="B454" s="64"/>
      <c r="C454" s="52"/>
      <c r="D454" s="65"/>
      <c r="E454" s="53"/>
      <c r="F454" s="54"/>
    </row>
    <row r="455" spans="1:6">
      <c r="A455" s="63"/>
      <c r="B455" s="64"/>
      <c r="C455" s="52"/>
      <c r="D455" s="65"/>
      <c r="E455" s="53"/>
      <c r="F455" s="54"/>
    </row>
    <row r="456" spans="1:6">
      <c r="A456" s="63"/>
      <c r="B456" s="64"/>
      <c r="C456" s="52"/>
      <c r="D456" s="65"/>
      <c r="E456" s="53"/>
      <c r="F456" s="54"/>
    </row>
    <row r="457" spans="1:6">
      <c r="A457" s="63"/>
      <c r="B457" s="64"/>
      <c r="C457" s="52"/>
      <c r="D457" s="65"/>
      <c r="E457" s="53"/>
      <c r="F457" s="54"/>
    </row>
    <row r="458" spans="1:6">
      <c r="A458" s="63"/>
      <c r="B458" s="64"/>
      <c r="C458" s="52"/>
      <c r="D458" s="65"/>
      <c r="E458" s="53"/>
      <c r="F458" s="54"/>
    </row>
    <row r="459" spans="1:6">
      <c r="A459" s="63"/>
      <c r="B459" s="64"/>
      <c r="C459" s="52"/>
      <c r="D459" s="65"/>
      <c r="E459" s="53"/>
      <c r="F459" s="54"/>
    </row>
    <row r="460" spans="1:6">
      <c r="A460" s="63"/>
      <c r="B460" s="64"/>
      <c r="C460" s="52"/>
      <c r="D460" s="65"/>
      <c r="E460" s="53"/>
      <c r="F460" s="54"/>
    </row>
    <row r="461" spans="1:6">
      <c r="A461" s="63"/>
      <c r="B461" s="64"/>
      <c r="C461" s="52"/>
      <c r="D461" s="65"/>
      <c r="E461" s="53"/>
      <c r="F461" s="54"/>
    </row>
    <row r="462" spans="1:6">
      <c r="A462" s="63"/>
      <c r="B462" s="64"/>
      <c r="C462" s="52"/>
      <c r="D462" s="65"/>
      <c r="E462" s="53"/>
      <c r="F462" s="54"/>
    </row>
    <row r="463" spans="1:6">
      <c r="A463" s="63"/>
      <c r="B463" s="64"/>
      <c r="C463" s="52"/>
      <c r="D463" s="65"/>
      <c r="E463" s="53"/>
      <c r="F463" s="54"/>
    </row>
    <row r="464" spans="1:6">
      <c r="A464" s="63"/>
      <c r="B464" s="64"/>
      <c r="C464" s="52"/>
      <c r="D464" s="65"/>
      <c r="E464" s="53"/>
      <c r="F464" s="54"/>
    </row>
    <row r="465" spans="1:6">
      <c r="A465" s="63"/>
      <c r="B465" s="64"/>
      <c r="C465" s="52"/>
      <c r="D465" s="65"/>
      <c r="E465" s="53"/>
      <c r="F465" s="54"/>
    </row>
    <row r="466" spans="1:6">
      <c r="A466" s="63"/>
      <c r="B466" s="64"/>
      <c r="C466" s="52"/>
      <c r="D466" s="65"/>
      <c r="E466" s="53"/>
      <c r="F466" s="54"/>
    </row>
    <row r="467" spans="1:6">
      <c r="A467" s="63"/>
      <c r="B467" s="64"/>
      <c r="C467" s="52"/>
      <c r="D467" s="65"/>
      <c r="E467" s="53"/>
      <c r="F467" s="54"/>
    </row>
    <row r="468" spans="1:6">
      <c r="A468" s="63"/>
      <c r="B468" s="64"/>
      <c r="C468" s="52"/>
      <c r="D468" s="65"/>
      <c r="E468" s="53"/>
      <c r="F468" s="54"/>
    </row>
    <row r="469" spans="1:6">
      <c r="A469" s="63"/>
      <c r="B469" s="64"/>
      <c r="C469" s="52"/>
      <c r="D469" s="65"/>
      <c r="E469" s="53"/>
      <c r="F469" s="54"/>
    </row>
    <row r="470" spans="1:6">
      <c r="A470" s="63"/>
      <c r="B470" s="64"/>
      <c r="C470" s="52"/>
      <c r="D470" s="65"/>
      <c r="E470" s="53"/>
      <c r="F470" s="54"/>
    </row>
    <row r="471" spans="1:6">
      <c r="A471" s="63"/>
      <c r="B471" s="64"/>
      <c r="C471" s="52"/>
      <c r="D471" s="65"/>
      <c r="E471" s="53"/>
      <c r="F471" s="54"/>
    </row>
    <row r="472" spans="1:6">
      <c r="A472" s="63"/>
      <c r="B472" s="64"/>
      <c r="C472" s="52"/>
      <c r="D472" s="65"/>
      <c r="E472" s="53"/>
      <c r="F472" s="54"/>
    </row>
    <row r="473" spans="1:6">
      <c r="A473" s="63"/>
      <c r="B473" s="64"/>
      <c r="C473" s="52"/>
      <c r="D473" s="65"/>
      <c r="E473" s="53"/>
      <c r="F473" s="54"/>
    </row>
    <row r="474" spans="1:6">
      <c r="A474" s="63"/>
      <c r="B474" s="64"/>
      <c r="C474" s="52"/>
      <c r="D474" s="65"/>
      <c r="E474" s="53"/>
      <c r="F474" s="54"/>
    </row>
    <row r="475" spans="1:6">
      <c r="A475" s="63"/>
      <c r="B475" s="64"/>
      <c r="C475" s="52"/>
      <c r="D475" s="65"/>
      <c r="E475" s="53"/>
      <c r="F475" s="54"/>
    </row>
    <row r="476" spans="1:6">
      <c r="A476" s="63"/>
      <c r="B476" s="64"/>
      <c r="C476" s="52"/>
      <c r="D476" s="65"/>
      <c r="E476" s="53"/>
      <c r="F476" s="54"/>
    </row>
    <row r="477" spans="1:6">
      <c r="A477" s="63"/>
      <c r="B477" s="64"/>
      <c r="C477" s="52"/>
      <c r="D477" s="65"/>
      <c r="E477" s="53"/>
      <c r="F477" s="54"/>
    </row>
    <row r="478" spans="1:6">
      <c r="A478" s="63"/>
      <c r="B478" s="64"/>
      <c r="C478" s="52"/>
      <c r="D478" s="65"/>
      <c r="E478" s="53"/>
      <c r="F478" s="54"/>
    </row>
    <row r="479" spans="1:6">
      <c r="A479" s="63"/>
      <c r="B479" s="64"/>
      <c r="C479" s="52"/>
      <c r="D479" s="65"/>
      <c r="E479" s="53"/>
      <c r="F479" s="54"/>
    </row>
    <row r="480" spans="1:6">
      <c r="A480" s="63"/>
      <c r="B480" s="64"/>
      <c r="C480" s="52"/>
      <c r="D480" s="65"/>
      <c r="E480" s="53"/>
      <c r="F480" s="54"/>
    </row>
    <row r="481" spans="1:6">
      <c r="A481" s="63"/>
      <c r="B481" s="64"/>
      <c r="C481" s="52"/>
      <c r="D481" s="65"/>
      <c r="E481" s="53"/>
      <c r="F481" s="54"/>
    </row>
    <row r="482" spans="1:6">
      <c r="A482" s="63"/>
      <c r="B482" s="64"/>
      <c r="C482" s="52"/>
      <c r="D482" s="65"/>
      <c r="E482" s="53"/>
      <c r="F482" s="54"/>
    </row>
    <row r="483" spans="1:6">
      <c r="A483" s="63"/>
      <c r="B483" s="64"/>
      <c r="C483" s="52"/>
      <c r="D483" s="65"/>
      <c r="E483" s="53"/>
      <c r="F483" s="54"/>
    </row>
    <row r="484" spans="1:6">
      <c r="A484" s="63"/>
      <c r="B484" s="64"/>
      <c r="C484" s="52"/>
      <c r="D484" s="65"/>
      <c r="E484" s="53"/>
      <c r="F484" s="54"/>
    </row>
    <row r="485" spans="1:6">
      <c r="A485" s="63"/>
      <c r="B485" s="64"/>
      <c r="C485" s="52"/>
      <c r="D485" s="65"/>
      <c r="E485" s="53"/>
      <c r="F485" s="54"/>
    </row>
    <row r="486" spans="1:6">
      <c r="A486" s="63"/>
      <c r="B486" s="64"/>
      <c r="C486" s="52"/>
      <c r="D486" s="65"/>
      <c r="E486" s="53"/>
      <c r="F486" s="54"/>
    </row>
    <row r="487" spans="1:6">
      <c r="A487" s="63"/>
      <c r="B487" s="64"/>
      <c r="C487" s="52"/>
      <c r="D487" s="65"/>
      <c r="E487" s="53"/>
      <c r="F487" s="54"/>
    </row>
    <row r="488" spans="1:6">
      <c r="A488" s="63"/>
      <c r="B488" s="64"/>
      <c r="C488" s="52"/>
      <c r="D488" s="65"/>
      <c r="E488" s="53"/>
      <c r="F488" s="54"/>
    </row>
    <row r="489" spans="1:6">
      <c r="A489" s="63"/>
      <c r="B489" s="64"/>
      <c r="C489" s="52"/>
      <c r="D489" s="65"/>
      <c r="E489" s="53"/>
      <c r="F489" s="54"/>
    </row>
    <row r="490" spans="1:6">
      <c r="A490" s="63"/>
      <c r="B490" s="64"/>
      <c r="C490" s="52"/>
      <c r="D490" s="65"/>
      <c r="E490" s="53"/>
      <c r="F490" s="54"/>
    </row>
    <row r="491" spans="1:6">
      <c r="A491" s="63"/>
      <c r="B491" s="64"/>
      <c r="C491" s="52"/>
      <c r="D491" s="65"/>
      <c r="E491" s="53"/>
      <c r="F491" s="54"/>
    </row>
    <row r="492" spans="1:6">
      <c r="A492" s="63"/>
      <c r="B492" s="64"/>
      <c r="C492" s="52"/>
      <c r="D492" s="65"/>
      <c r="E492" s="53"/>
      <c r="F492" s="54"/>
    </row>
    <row r="493" spans="1:6">
      <c r="A493" s="63"/>
      <c r="B493" s="64"/>
      <c r="C493" s="52"/>
      <c r="D493" s="65"/>
      <c r="E493" s="53"/>
      <c r="F493" s="54"/>
    </row>
    <row r="494" spans="1:6">
      <c r="A494" s="63"/>
      <c r="B494" s="64"/>
      <c r="C494" s="52"/>
      <c r="D494" s="65"/>
      <c r="E494" s="53"/>
      <c r="F494" s="54"/>
    </row>
    <row r="495" spans="1:6">
      <c r="A495" s="63"/>
      <c r="B495" s="64"/>
      <c r="C495" s="52"/>
      <c r="D495" s="65"/>
      <c r="E495" s="53"/>
      <c r="F495" s="54"/>
    </row>
    <row r="496" spans="1:6">
      <c r="A496" s="63"/>
      <c r="B496" s="64"/>
      <c r="C496" s="52"/>
      <c r="D496" s="65"/>
      <c r="E496" s="53"/>
      <c r="F496" s="54"/>
    </row>
    <row r="497" spans="1:6">
      <c r="A497" s="63"/>
      <c r="B497" s="64"/>
      <c r="C497" s="52"/>
      <c r="D497" s="65"/>
      <c r="E497" s="53"/>
      <c r="F497" s="54"/>
    </row>
    <row r="498" spans="1:6">
      <c r="A498" s="63"/>
      <c r="B498" s="64"/>
      <c r="C498" s="52"/>
      <c r="D498" s="65"/>
      <c r="E498" s="53"/>
      <c r="F498" s="54"/>
    </row>
    <row r="499" spans="1:6">
      <c r="A499" s="63"/>
      <c r="B499" s="64"/>
      <c r="C499" s="52"/>
      <c r="D499" s="65"/>
      <c r="E499" s="53"/>
      <c r="F499" s="54"/>
    </row>
    <row r="500" spans="1:6">
      <c r="A500" s="63"/>
      <c r="B500" s="64"/>
      <c r="C500" s="52"/>
      <c r="D500" s="65"/>
      <c r="E500" s="53"/>
      <c r="F500" s="54"/>
    </row>
    <row r="501" spans="1:6">
      <c r="A501" s="63"/>
      <c r="B501" s="64"/>
      <c r="C501" s="52"/>
      <c r="D501" s="65"/>
      <c r="E501" s="53"/>
      <c r="F501" s="54"/>
    </row>
    <row r="502" spans="1:6">
      <c r="A502" s="63"/>
      <c r="B502" s="64"/>
      <c r="C502" s="52"/>
      <c r="D502" s="65"/>
      <c r="E502" s="53"/>
      <c r="F502" s="54"/>
    </row>
    <row r="503" spans="1:6">
      <c r="A503" s="63"/>
      <c r="B503" s="64"/>
      <c r="C503" s="52"/>
      <c r="D503" s="65"/>
      <c r="E503" s="53"/>
      <c r="F503" s="54"/>
    </row>
    <row r="504" spans="1:6">
      <c r="A504" s="63"/>
      <c r="B504" s="64"/>
      <c r="C504" s="52"/>
      <c r="D504" s="65"/>
      <c r="E504" s="53"/>
      <c r="F504" s="54"/>
    </row>
    <row r="505" spans="1:6">
      <c r="A505" s="63"/>
      <c r="B505" s="64"/>
      <c r="C505" s="52"/>
      <c r="D505" s="65"/>
      <c r="E505" s="53"/>
      <c r="F505" s="54"/>
    </row>
    <row r="506" spans="1:6">
      <c r="A506" s="63"/>
      <c r="B506" s="64"/>
      <c r="C506" s="52"/>
      <c r="D506" s="65"/>
      <c r="E506" s="53"/>
      <c r="F506" s="54"/>
    </row>
    <row r="507" spans="1:6">
      <c r="A507" s="63"/>
      <c r="B507" s="64"/>
      <c r="C507" s="52"/>
      <c r="D507" s="65"/>
      <c r="E507" s="53"/>
      <c r="F507" s="54"/>
    </row>
    <row r="508" spans="1:6">
      <c r="A508" s="63"/>
      <c r="B508" s="64"/>
      <c r="C508" s="52"/>
      <c r="D508" s="65"/>
      <c r="E508" s="53"/>
      <c r="F508" s="54"/>
    </row>
    <row r="509" spans="1:6">
      <c r="A509" s="63"/>
      <c r="B509" s="64"/>
      <c r="C509" s="52"/>
      <c r="D509" s="65"/>
      <c r="E509" s="53"/>
      <c r="F509" s="54"/>
    </row>
    <row r="510" spans="1:6">
      <c r="A510" s="63"/>
      <c r="B510" s="64"/>
      <c r="C510" s="52"/>
      <c r="D510" s="65"/>
      <c r="E510" s="53"/>
      <c r="F510" s="54"/>
    </row>
    <row r="511" spans="1:6">
      <c r="A511" s="63"/>
      <c r="B511" s="64"/>
      <c r="C511" s="52"/>
      <c r="D511" s="65"/>
      <c r="E511" s="53"/>
      <c r="F511" s="54"/>
    </row>
    <row r="512" spans="1:6">
      <c r="A512" s="63"/>
      <c r="B512" s="64"/>
      <c r="C512" s="52"/>
      <c r="D512" s="65"/>
      <c r="E512" s="53"/>
      <c r="F512" s="54"/>
    </row>
    <row r="513" spans="1:6">
      <c r="A513" s="63"/>
      <c r="B513" s="64"/>
      <c r="C513" s="52"/>
      <c r="D513" s="65"/>
      <c r="E513" s="53"/>
      <c r="F513" s="54"/>
    </row>
    <row r="514" spans="1:6">
      <c r="A514" s="63"/>
      <c r="B514" s="64"/>
      <c r="C514" s="52"/>
      <c r="D514" s="65"/>
      <c r="E514" s="53"/>
      <c r="F514" s="54"/>
    </row>
    <row r="515" spans="1:6">
      <c r="A515" s="63"/>
      <c r="B515" s="64"/>
      <c r="C515" s="52"/>
      <c r="D515" s="65"/>
      <c r="E515" s="53"/>
      <c r="F515" s="54"/>
    </row>
    <row r="516" spans="1:6">
      <c r="A516" s="63"/>
      <c r="B516" s="64"/>
      <c r="C516" s="52"/>
      <c r="D516" s="65"/>
      <c r="E516" s="53"/>
      <c r="F516" s="54"/>
    </row>
    <row r="517" spans="1:6">
      <c r="A517" s="63"/>
      <c r="B517" s="64"/>
      <c r="C517" s="52"/>
      <c r="D517" s="65"/>
      <c r="E517" s="53"/>
      <c r="F517" s="54"/>
    </row>
    <row r="518" spans="1:6">
      <c r="A518" s="63"/>
      <c r="B518" s="64"/>
      <c r="C518" s="52"/>
      <c r="D518" s="65"/>
      <c r="E518" s="53"/>
      <c r="F518" s="54"/>
    </row>
    <row r="519" spans="1:6">
      <c r="A519" s="63"/>
      <c r="B519" s="64"/>
      <c r="C519" s="52"/>
      <c r="D519" s="65"/>
      <c r="E519" s="53"/>
      <c r="F519" s="54"/>
    </row>
    <row r="520" spans="1:6">
      <c r="A520" s="63"/>
      <c r="B520" s="64"/>
      <c r="C520" s="52"/>
      <c r="D520" s="65"/>
      <c r="E520" s="53"/>
      <c r="F520" s="54"/>
    </row>
    <row r="521" spans="1:6">
      <c r="A521" s="63"/>
      <c r="B521" s="64"/>
      <c r="C521" s="52"/>
      <c r="D521" s="65"/>
      <c r="E521" s="53"/>
      <c r="F521" s="54"/>
    </row>
    <row r="522" spans="1:6">
      <c r="A522" s="63"/>
      <c r="B522" s="64"/>
      <c r="C522" s="52"/>
      <c r="D522" s="65"/>
      <c r="E522" s="53"/>
      <c r="F522" s="54"/>
    </row>
    <row r="523" spans="1:6">
      <c r="A523" s="63"/>
      <c r="B523" s="64"/>
      <c r="C523" s="52"/>
      <c r="D523" s="65"/>
      <c r="E523" s="53"/>
      <c r="F523" s="54"/>
    </row>
    <row r="524" spans="1:6">
      <c r="A524" s="63"/>
      <c r="B524" s="64"/>
      <c r="C524" s="52"/>
      <c r="D524" s="65"/>
      <c r="E524" s="53"/>
      <c r="F524" s="54"/>
    </row>
    <row r="525" spans="1:6">
      <c r="A525" s="63"/>
      <c r="B525" s="64"/>
      <c r="C525" s="52"/>
      <c r="D525" s="65"/>
      <c r="E525" s="53"/>
      <c r="F525" s="54"/>
    </row>
    <row r="526" spans="1:6">
      <c r="A526" s="63"/>
      <c r="B526" s="64"/>
      <c r="C526" s="52"/>
      <c r="D526" s="65"/>
      <c r="E526" s="53"/>
      <c r="F526" s="54"/>
    </row>
    <row r="527" spans="1:6">
      <c r="A527" s="63"/>
      <c r="B527" s="64"/>
      <c r="C527" s="52"/>
      <c r="D527" s="65"/>
      <c r="E527" s="53"/>
      <c r="F527" s="54"/>
    </row>
    <row r="528" spans="1:6">
      <c r="A528" s="63"/>
      <c r="B528" s="64"/>
      <c r="C528" s="52"/>
      <c r="D528" s="65"/>
      <c r="E528" s="53"/>
      <c r="F528" s="54"/>
    </row>
    <row r="529" spans="1:6">
      <c r="A529" s="63"/>
      <c r="B529" s="64"/>
      <c r="C529" s="52"/>
      <c r="D529" s="65"/>
      <c r="E529" s="53"/>
      <c r="F529" s="54"/>
    </row>
    <row r="530" spans="1:6">
      <c r="A530" s="63"/>
      <c r="B530" s="64"/>
      <c r="C530" s="52"/>
      <c r="D530" s="65"/>
      <c r="E530" s="53"/>
      <c r="F530" s="54"/>
    </row>
    <row r="531" spans="1:6">
      <c r="A531" s="63"/>
      <c r="B531" s="64"/>
      <c r="C531" s="52"/>
      <c r="D531" s="65"/>
      <c r="E531" s="53"/>
      <c r="F531" s="54"/>
    </row>
    <row r="532" spans="1:6">
      <c r="A532" s="63"/>
      <c r="B532" s="64"/>
      <c r="C532" s="52"/>
      <c r="D532" s="65"/>
      <c r="E532" s="53"/>
      <c r="F532" s="54"/>
    </row>
    <row r="533" spans="1:6">
      <c r="A533" s="63"/>
      <c r="B533" s="64"/>
      <c r="C533" s="52"/>
      <c r="D533" s="65"/>
      <c r="E533" s="53"/>
      <c r="F533" s="54"/>
    </row>
    <row r="534" spans="1:6">
      <c r="A534" s="63"/>
      <c r="B534" s="64"/>
      <c r="C534" s="52"/>
      <c r="D534" s="65"/>
      <c r="E534" s="53"/>
      <c r="F534" s="54"/>
    </row>
    <row r="535" spans="1:6">
      <c r="A535" s="63"/>
      <c r="B535" s="64"/>
      <c r="C535" s="52"/>
      <c r="D535" s="65"/>
      <c r="E535" s="53"/>
      <c r="F535" s="54"/>
    </row>
    <row r="536" spans="1:6">
      <c r="A536" s="63"/>
      <c r="B536" s="64"/>
      <c r="C536" s="52"/>
      <c r="D536" s="65"/>
      <c r="E536" s="53"/>
      <c r="F536" s="54"/>
    </row>
    <row r="537" spans="1:6">
      <c r="A537" s="63"/>
      <c r="B537" s="64"/>
      <c r="C537" s="52"/>
      <c r="D537" s="65"/>
      <c r="E537" s="53"/>
      <c r="F537" s="54"/>
    </row>
    <row r="538" spans="1:6">
      <c r="A538" s="63"/>
      <c r="B538" s="64"/>
      <c r="C538" s="52"/>
      <c r="D538" s="65"/>
      <c r="E538" s="53"/>
      <c r="F538" s="54"/>
    </row>
    <row r="539" spans="1:6">
      <c r="A539" s="63"/>
      <c r="B539" s="64"/>
      <c r="C539" s="52"/>
      <c r="D539" s="65"/>
      <c r="E539" s="53"/>
      <c r="F539" s="54"/>
    </row>
    <row r="540" spans="1:6">
      <c r="A540" s="63"/>
      <c r="B540" s="64"/>
      <c r="C540" s="52"/>
      <c r="D540" s="65"/>
      <c r="E540" s="53"/>
      <c r="F540" s="54"/>
    </row>
    <row r="541" spans="1:6">
      <c r="A541" s="63"/>
      <c r="B541" s="64"/>
      <c r="C541" s="52"/>
      <c r="D541" s="65"/>
      <c r="E541" s="53"/>
      <c r="F541" s="54"/>
    </row>
    <row r="542" spans="1:6">
      <c r="A542" s="63"/>
      <c r="B542" s="64"/>
      <c r="C542" s="52"/>
      <c r="D542" s="65"/>
      <c r="E542" s="53"/>
      <c r="F542" s="54"/>
    </row>
    <row r="543" spans="1:6">
      <c r="A543" s="63"/>
      <c r="B543" s="64"/>
      <c r="C543" s="52"/>
      <c r="D543" s="65"/>
      <c r="E543" s="53"/>
      <c r="F543" s="54"/>
    </row>
    <row r="544" spans="1:6">
      <c r="A544" s="63"/>
      <c r="B544" s="64"/>
      <c r="C544" s="52"/>
      <c r="D544" s="65"/>
      <c r="E544" s="53"/>
      <c r="F544" s="54"/>
    </row>
    <row r="545" spans="1:6">
      <c r="A545" s="63"/>
      <c r="B545" s="64"/>
      <c r="C545" s="52"/>
      <c r="D545" s="65"/>
      <c r="E545" s="53"/>
      <c r="F545" s="54"/>
    </row>
    <row r="546" spans="1:6">
      <c r="A546" s="63"/>
      <c r="B546" s="64"/>
      <c r="C546" s="52"/>
      <c r="D546" s="65"/>
      <c r="E546" s="53"/>
      <c r="F546" s="54"/>
    </row>
    <row r="547" spans="1:6">
      <c r="A547" s="63"/>
      <c r="B547" s="64"/>
      <c r="C547" s="52"/>
      <c r="D547" s="65"/>
      <c r="E547" s="53"/>
      <c r="F547" s="54"/>
    </row>
    <row r="548" spans="1:6">
      <c r="A548" s="63"/>
      <c r="B548" s="64"/>
      <c r="C548" s="52"/>
      <c r="D548" s="65"/>
      <c r="E548" s="53"/>
      <c r="F548" s="54"/>
    </row>
    <row r="549" spans="1:6">
      <c r="A549" s="63"/>
      <c r="B549" s="64"/>
      <c r="C549" s="52"/>
      <c r="D549" s="65"/>
      <c r="E549" s="53"/>
      <c r="F549" s="54"/>
    </row>
    <row r="550" spans="1:6">
      <c r="A550" s="63"/>
      <c r="B550" s="64"/>
      <c r="C550" s="52"/>
      <c r="D550" s="65"/>
      <c r="E550" s="53"/>
      <c r="F550" s="54"/>
    </row>
    <row r="551" spans="1:6">
      <c r="A551" s="63"/>
      <c r="B551" s="64"/>
      <c r="C551" s="52"/>
      <c r="D551" s="65"/>
      <c r="E551" s="53"/>
      <c r="F551" s="54"/>
    </row>
    <row r="552" spans="1:6">
      <c r="A552" s="63"/>
      <c r="B552" s="64"/>
      <c r="C552" s="52"/>
      <c r="D552" s="65"/>
      <c r="E552" s="53"/>
      <c r="F552" s="54"/>
    </row>
    <row r="553" spans="1:6">
      <c r="A553" s="63"/>
      <c r="B553" s="64"/>
      <c r="C553" s="52"/>
      <c r="D553" s="65"/>
      <c r="E553" s="53"/>
      <c r="F553" s="54"/>
    </row>
    <row r="554" spans="1:6">
      <c r="A554" s="63"/>
      <c r="B554" s="64"/>
      <c r="C554" s="52"/>
      <c r="D554" s="65"/>
      <c r="E554" s="53"/>
      <c r="F554" s="54"/>
    </row>
    <row r="555" spans="1:6">
      <c r="A555" s="63"/>
      <c r="B555" s="64"/>
      <c r="C555" s="52"/>
      <c r="D555" s="65"/>
      <c r="E555" s="53"/>
      <c r="F555" s="54"/>
    </row>
    <row r="556" spans="1:6">
      <c r="A556" s="63"/>
      <c r="B556" s="64"/>
      <c r="C556" s="52"/>
      <c r="D556" s="65"/>
      <c r="E556" s="53"/>
      <c r="F556" s="54"/>
    </row>
    <row r="557" spans="1:6">
      <c r="A557" s="63"/>
      <c r="B557" s="64"/>
      <c r="C557" s="52"/>
      <c r="D557" s="65"/>
      <c r="E557" s="53"/>
      <c r="F557" s="54"/>
    </row>
    <row r="558" spans="1:6">
      <c r="A558" s="63"/>
      <c r="B558" s="64"/>
      <c r="C558" s="52"/>
      <c r="D558" s="65"/>
      <c r="E558" s="53"/>
      <c r="F558" s="54"/>
    </row>
    <row r="559" spans="1:6">
      <c r="A559" s="63"/>
      <c r="B559" s="64"/>
      <c r="C559" s="52"/>
      <c r="D559" s="65"/>
      <c r="E559" s="53"/>
      <c r="F559" s="54"/>
    </row>
    <row r="560" spans="1:6">
      <c r="A560" s="63"/>
      <c r="B560" s="64"/>
      <c r="C560" s="52"/>
      <c r="D560" s="65"/>
      <c r="E560" s="53"/>
      <c r="F560" s="54"/>
    </row>
    <row r="561" spans="1:6">
      <c r="A561" s="63"/>
      <c r="B561" s="64"/>
      <c r="C561" s="52"/>
      <c r="D561" s="65"/>
      <c r="E561" s="53"/>
      <c r="F561" s="54"/>
    </row>
    <row r="562" spans="1:6">
      <c r="A562" s="63"/>
      <c r="B562" s="64"/>
      <c r="C562" s="52"/>
      <c r="D562" s="65"/>
      <c r="E562" s="53"/>
      <c r="F562" s="54"/>
    </row>
    <row r="563" spans="1:6">
      <c r="A563" s="63"/>
      <c r="B563" s="64"/>
      <c r="C563" s="52"/>
      <c r="D563" s="65"/>
      <c r="E563" s="53"/>
      <c r="F563" s="54"/>
    </row>
    <row r="564" spans="1:6">
      <c r="A564" s="63"/>
      <c r="B564" s="64"/>
      <c r="C564" s="52"/>
      <c r="D564" s="65"/>
      <c r="E564" s="53"/>
      <c r="F564" s="54"/>
    </row>
    <row r="565" spans="1:6">
      <c r="A565" s="63"/>
      <c r="B565" s="64"/>
      <c r="C565" s="52"/>
      <c r="D565" s="65"/>
      <c r="E565" s="53"/>
      <c r="F565" s="54"/>
    </row>
    <row r="566" spans="1:6">
      <c r="A566" s="63"/>
      <c r="B566" s="64"/>
      <c r="C566" s="52"/>
      <c r="D566" s="65"/>
      <c r="E566" s="53"/>
      <c r="F566" s="54"/>
    </row>
    <row r="567" spans="1:6">
      <c r="A567" s="63"/>
      <c r="B567" s="64"/>
      <c r="C567" s="52"/>
      <c r="D567" s="65"/>
      <c r="E567" s="53"/>
      <c r="F567" s="54"/>
    </row>
    <row r="568" spans="1:6">
      <c r="A568" s="63"/>
      <c r="B568" s="64"/>
      <c r="C568" s="52"/>
      <c r="D568" s="65"/>
      <c r="E568" s="53"/>
      <c r="F568" s="54"/>
    </row>
    <row r="569" spans="1:6">
      <c r="A569" s="63"/>
      <c r="B569" s="64"/>
      <c r="C569" s="52"/>
      <c r="D569" s="65"/>
      <c r="E569" s="53"/>
      <c r="F569" s="54"/>
    </row>
    <row r="570" spans="1:6">
      <c r="A570" s="63"/>
      <c r="B570" s="64"/>
      <c r="C570" s="52"/>
      <c r="D570" s="65"/>
      <c r="E570" s="53"/>
      <c r="F570" s="54"/>
    </row>
    <row r="571" spans="1:6">
      <c r="A571" s="63"/>
      <c r="B571" s="64"/>
      <c r="C571" s="52"/>
      <c r="D571" s="65"/>
      <c r="E571" s="53"/>
      <c r="F571" s="54"/>
    </row>
    <row r="572" spans="1:6">
      <c r="A572" s="63"/>
      <c r="B572" s="64"/>
      <c r="C572" s="52"/>
      <c r="D572" s="65"/>
      <c r="E572" s="53"/>
      <c r="F572" s="54"/>
    </row>
    <row r="573" spans="1:6">
      <c r="A573" s="63"/>
      <c r="B573" s="64"/>
      <c r="C573" s="52"/>
      <c r="D573" s="65"/>
      <c r="E573" s="53"/>
      <c r="F573" s="54"/>
    </row>
    <row r="574" spans="1:6">
      <c r="A574" s="63"/>
      <c r="B574" s="64"/>
      <c r="C574" s="52"/>
      <c r="D574" s="65"/>
      <c r="E574" s="53"/>
      <c r="F574" s="54"/>
    </row>
    <row r="575" spans="1:6">
      <c r="A575" s="63"/>
      <c r="B575" s="64"/>
      <c r="C575" s="52"/>
      <c r="D575" s="65"/>
      <c r="E575" s="53"/>
      <c r="F575" s="54"/>
    </row>
    <row r="576" spans="1:6">
      <c r="A576" s="63"/>
      <c r="B576" s="64"/>
      <c r="C576" s="52"/>
      <c r="D576" s="65"/>
      <c r="E576" s="53"/>
      <c r="F576" s="54"/>
    </row>
    <row r="577" spans="1:6">
      <c r="A577" s="63"/>
      <c r="B577" s="64"/>
      <c r="C577" s="52"/>
      <c r="D577" s="65"/>
      <c r="E577" s="53"/>
      <c r="F577" s="54"/>
    </row>
    <row r="578" spans="1:6">
      <c r="A578" s="63"/>
      <c r="B578" s="64"/>
      <c r="C578" s="52"/>
      <c r="D578" s="65"/>
      <c r="E578" s="53"/>
      <c r="F578" s="54"/>
    </row>
    <row r="579" spans="1:6">
      <c r="A579" s="63"/>
      <c r="B579" s="64"/>
      <c r="C579" s="52"/>
      <c r="D579" s="65"/>
      <c r="E579" s="53"/>
      <c r="F579" s="54"/>
    </row>
    <row r="580" spans="1:6">
      <c r="A580" s="63"/>
      <c r="B580" s="64"/>
      <c r="C580" s="52"/>
      <c r="D580" s="65"/>
      <c r="E580" s="53"/>
      <c r="F580" s="54"/>
    </row>
    <row r="581" spans="1:6">
      <c r="A581" s="63"/>
      <c r="B581" s="64"/>
      <c r="C581" s="52"/>
      <c r="D581" s="65"/>
      <c r="E581" s="53"/>
      <c r="F581" s="54"/>
    </row>
    <row r="582" spans="1:6">
      <c r="A582" s="63"/>
      <c r="B582" s="64"/>
      <c r="C582" s="52"/>
      <c r="D582" s="65"/>
      <c r="E582" s="53"/>
      <c r="F582" s="54"/>
    </row>
    <row r="583" spans="1:6">
      <c r="A583" s="63"/>
      <c r="B583" s="64"/>
      <c r="C583" s="52"/>
      <c r="D583" s="65"/>
      <c r="E583" s="53"/>
      <c r="F583" s="54"/>
    </row>
    <row r="584" spans="1:6">
      <c r="A584" s="63"/>
      <c r="B584" s="64"/>
      <c r="C584" s="52"/>
      <c r="D584" s="65"/>
      <c r="E584" s="53"/>
      <c r="F584" s="54"/>
    </row>
    <row r="585" spans="1:6">
      <c r="A585" s="63"/>
      <c r="B585" s="64"/>
      <c r="C585" s="52"/>
      <c r="D585" s="65"/>
      <c r="E585" s="53"/>
      <c r="F585" s="54"/>
    </row>
    <row r="586" spans="1:6">
      <c r="A586" s="63"/>
      <c r="B586" s="64"/>
      <c r="C586" s="52"/>
      <c r="D586" s="65"/>
      <c r="E586" s="53"/>
      <c r="F586" s="54"/>
    </row>
    <row r="587" spans="1:6">
      <c r="A587" s="63"/>
      <c r="B587" s="64"/>
      <c r="C587" s="52"/>
      <c r="D587" s="65"/>
      <c r="E587" s="53"/>
      <c r="F587" s="54"/>
    </row>
    <row r="588" spans="1:6">
      <c r="A588" s="63"/>
      <c r="B588" s="64"/>
      <c r="C588" s="52"/>
      <c r="D588" s="65"/>
      <c r="E588" s="53"/>
      <c r="F588" s="54"/>
    </row>
    <row r="589" spans="1:6">
      <c r="A589" s="63"/>
      <c r="B589" s="64"/>
      <c r="C589" s="52"/>
      <c r="D589" s="65"/>
      <c r="E589" s="53"/>
      <c r="F589" s="54"/>
    </row>
    <row r="590" spans="1:6">
      <c r="A590" s="63"/>
      <c r="B590" s="64"/>
      <c r="C590" s="52"/>
      <c r="D590" s="65"/>
      <c r="E590" s="53"/>
      <c r="F590" s="54"/>
    </row>
    <row r="591" spans="1:6">
      <c r="A591" s="63"/>
      <c r="B591" s="64"/>
      <c r="C591" s="52"/>
      <c r="D591" s="65"/>
      <c r="E591" s="53"/>
      <c r="F591" s="54"/>
    </row>
    <row r="592" spans="1:6">
      <c r="A592" s="63"/>
      <c r="B592" s="64"/>
      <c r="C592" s="52"/>
      <c r="D592" s="65"/>
      <c r="E592" s="53"/>
      <c r="F592" s="54"/>
    </row>
    <row r="593" spans="1:6">
      <c r="A593" s="63"/>
      <c r="B593" s="64"/>
      <c r="C593" s="52"/>
      <c r="D593" s="65"/>
      <c r="E593" s="53"/>
      <c r="F593" s="54"/>
    </row>
    <row r="594" spans="1:6">
      <c r="A594" s="63"/>
      <c r="B594" s="64"/>
      <c r="C594" s="52"/>
      <c r="D594" s="65"/>
      <c r="E594" s="53"/>
      <c r="F594" s="54"/>
    </row>
    <row r="595" spans="1:6">
      <c r="A595" s="63"/>
      <c r="B595" s="64"/>
      <c r="C595" s="52"/>
      <c r="D595" s="65"/>
      <c r="E595" s="53"/>
      <c r="F595" s="54"/>
    </row>
    <row r="596" spans="1:6">
      <c r="A596" s="63"/>
      <c r="B596" s="64"/>
      <c r="C596" s="52"/>
      <c r="D596" s="65"/>
      <c r="E596" s="53"/>
      <c r="F596" s="54"/>
    </row>
    <row r="597" spans="1:6">
      <c r="A597" s="63"/>
      <c r="B597" s="64"/>
      <c r="C597" s="52"/>
      <c r="D597" s="65"/>
      <c r="E597" s="53"/>
      <c r="F597" s="54"/>
    </row>
    <row r="598" spans="1:6">
      <c r="A598" s="63"/>
      <c r="B598" s="64"/>
      <c r="C598" s="52"/>
      <c r="D598" s="65"/>
      <c r="E598" s="53"/>
      <c r="F598" s="54"/>
    </row>
    <row r="599" spans="1:6">
      <c r="A599" s="63"/>
      <c r="B599" s="64"/>
      <c r="C599" s="52"/>
      <c r="D599" s="65"/>
      <c r="E599" s="53"/>
      <c r="F599" s="54"/>
    </row>
    <row r="600" spans="1:6">
      <c r="A600" s="63"/>
      <c r="B600" s="64"/>
      <c r="C600" s="52"/>
      <c r="D600" s="65"/>
      <c r="E600" s="53"/>
      <c r="F600" s="54"/>
    </row>
    <row r="601" spans="1:6">
      <c r="A601" s="63"/>
      <c r="B601" s="64"/>
      <c r="C601" s="52"/>
      <c r="D601" s="65"/>
      <c r="E601" s="53"/>
      <c r="F601" s="54"/>
    </row>
    <row r="602" spans="1:6">
      <c r="A602" s="63"/>
      <c r="B602" s="64"/>
      <c r="C602" s="52"/>
      <c r="D602" s="65"/>
      <c r="E602" s="53"/>
      <c r="F602" s="54"/>
    </row>
    <row r="603" spans="1:6">
      <c r="A603" s="63"/>
      <c r="B603" s="64"/>
      <c r="C603" s="52"/>
      <c r="D603" s="65"/>
      <c r="E603" s="53"/>
      <c r="F603" s="54"/>
    </row>
    <row r="604" spans="1:6">
      <c r="A604" s="63"/>
      <c r="B604" s="64"/>
      <c r="C604" s="52"/>
      <c r="D604" s="65"/>
      <c r="E604" s="53"/>
      <c r="F604" s="54"/>
    </row>
    <row r="605" spans="1:6">
      <c r="A605" s="63"/>
      <c r="B605" s="64"/>
      <c r="C605" s="52"/>
      <c r="D605" s="65"/>
      <c r="E605" s="53"/>
      <c r="F605" s="54"/>
    </row>
    <row r="606" spans="1:6">
      <c r="A606" s="63"/>
      <c r="B606" s="64"/>
      <c r="C606" s="52"/>
      <c r="D606" s="65"/>
      <c r="E606" s="53"/>
      <c r="F606" s="54"/>
    </row>
    <row r="607" spans="1:6">
      <c r="A607" s="63"/>
      <c r="B607" s="64"/>
      <c r="C607" s="52"/>
      <c r="D607" s="65"/>
      <c r="E607" s="53"/>
      <c r="F607" s="54"/>
    </row>
    <row r="608" spans="1:6">
      <c r="A608" s="63"/>
      <c r="B608" s="64"/>
      <c r="C608" s="52"/>
      <c r="D608" s="65"/>
      <c r="E608" s="53"/>
      <c r="F608" s="54"/>
    </row>
    <row r="609" spans="1:6">
      <c r="A609" s="63"/>
      <c r="B609" s="64"/>
      <c r="C609" s="52"/>
      <c r="D609" s="65"/>
      <c r="E609" s="53"/>
      <c r="F609" s="54"/>
    </row>
    <row r="610" spans="1:6">
      <c r="A610" s="63"/>
      <c r="B610" s="64"/>
      <c r="C610" s="52"/>
      <c r="D610" s="65"/>
      <c r="E610" s="53"/>
      <c r="F610" s="54"/>
    </row>
    <row r="611" spans="1:6">
      <c r="A611" s="63"/>
      <c r="B611" s="64"/>
      <c r="C611" s="52"/>
      <c r="D611" s="65"/>
      <c r="E611" s="53"/>
      <c r="F611" s="54"/>
    </row>
    <row r="612" spans="1:6">
      <c r="A612" s="63"/>
      <c r="B612" s="64"/>
      <c r="C612" s="52"/>
      <c r="D612" s="65"/>
      <c r="E612" s="53"/>
      <c r="F612" s="54"/>
    </row>
    <row r="613" spans="1:6">
      <c r="A613" s="63"/>
      <c r="B613" s="64"/>
      <c r="C613" s="52"/>
      <c r="D613" s="65"/>
      <c r="E613" s="53"/>
      <c r="F613" s="54"/>
    </row>
    <row r="614" spans="1:6">
      <c r="A614" s="63"/>
      <c r="B614" s="64"/>
      <c r="C614" s="52"/>
      <c r="D614" s="65"/>
      <c r="E614" s="53"/>
      <c r="F614" s="54"/>
    </row>
    <row r="615" spans="1:6">
      <c r="A615" s="63"/>
      <c r="B615" s="64"/>
      <c r="C615" s="52"/>
      <c r="D615" s="65"/>
      <c r="E615" s="53"/>
      <c r="F615" s="54"/>
    </row>
    <row r="616" spans="1:6">
      <c r="A616" s="63"/>
      <c r="B616" s="64"/>
      <c r="C616" s="52"/>
      <c r="D616" s="65"/>
      <c r="E616" s="53"/>
      <c r="F616" s="54"/>
    </row>
    <row r="617" spans="1:6">
      <c r="A617" s="63"/>
      <c r="B617" s="64"/>
      <c r="C617" s="52"/>
      <c r="D617" s="65"/>
      <c r="E617" s="53"/>
      <c r="F617" s="54"/>
    </row>
    <row r="618" spans="1:6">
      <c r="A618" s="63"/>
      <c r="B618" s="64"/>
      <c r="C618" s="52"/>
      <c r="D618" s="65"/>
      <c r="E618" s="53"/>
      <c r="F618" s="54"/>
    </row>
    <row r="619" spans="1:6">
      <c r="A619" s="63"/>
      <c r="B619" s="64"/>
      <c r="C619" s="52"/>
      <c r="D619" s="65"/>
      <c r="E619" s="53"/>
      <c r="F619" s="54"/>
    </row>
    <row r="620" spans="1:6">
      <c r="A620" s="63"/>
      <c r="B620" s="64"/>
      <c r="C620" s="52"/>
      <c r="D620" s="65"/>
      <c r="E620" s="53"/>
      <c r="F620" s="54"/>
    </row>
    <row r="621" spans="1:6">
      <c r="A621" s="63"/>
      <c r="B621" s="64"/>
      <c r="C621" s="52"/>
      <c r="D621" s="65"/>
      <c r="E621" s="53"/>
      <c r="F621" s="54"/>
    </row>
    <row r="622" spans="1:6">
      <c r="A622" s="63"/>
      <c r="B622" s="64"/>
      <c r="C622" s="52"/>
      <c r="D622" s="65"/>
      <c r="E622" s="53"/>
      <c r="F622" s="54"/>
    </row>
    <row r="623" spans="1:6">
      <c r="A623" s="63"/>
      <c r="B623" s="64"/>
      <c r="C623" s="52"/>
      <c r="D623" s="65"/>
      <c r="E623" s="53"/>
      <c r="F623" s="54"/>
    </row>
    <row r="624" spans="1:6">
      <c r="A624" s="63"/>
      <c r="B624" s="64"/>
      <c r="C624" s="52"/>
      <c r="D624" s="65"/>
      <c r="E624" s="53"/>
      <c r="F624" s="54"/>
    </row>
    <row r="625" spans="1:6">
      <c r="A625" s="63"/>
      <c r="B625" s="64"/>
      <c r="C625" s="52"/>
      <c r="D625" s="65"/>
      <c r="E625" s="53"/>
      <c r="F625" s="54"/>
    </row>
    <row r="626" spans="1:6">
      <c r="A626" s="63"/>
      <c r="B626" s="64"/>
      <c r="C626" s="52"/>
      <c r="D626" s="65"/>
      <c r="E626" s="53"/>
      <c r="F626" s="54"/>
    </row>
    <row r="627" spans="1:6">
      <c r="A627" s="63"/>
      <c r="B627" s="64"/>
      <c r="C627" s="52"/>
      <c r="D627" s="65"/>
      <c r="E627" s="53"/>
      <c r="F627" s="54"/>
    </row>
    <row r="628" spans="1:6">
      <c r="A628" s="63"/>
      <c r="B628" s="64"/>
      <c r="C628" s="52"/>
      <c r="D628" s="65"/>
      <c r="E628" s="53"/>
      <c r="F628" s="54"/>
    </row>
    <row r="629" spans="1:6">
      <c r="A629" s="63"/>
      <c r="B629" s="64"/>
      <c r="C629" s="52"/>
      <c r="D629" s="65"/>
      <c r="E629" s="53"/>
      <c r="F629" s="54"/>
    </row>
    <row r="630" spans="1:6">
      <c r="A630" s="63"/>
      <c r="B630" s="64"/>
      <c r="C630" s="52"/>
      <c r="D630" s="65"/>
      <c r="E630" s="53"/>
      <c r="F630" s="54"/>
    </row>
    <row r="631" spans="1:6">
      <c r="A631" s="63"/>
      <c r="B631" s="64"/>
      <c r="C631" s="52"/>
      <c r="D631" s="65"/>
      <c r="E631" s="53"/>
      <c r="F631" s="54"/>
    </row>
    <row r="632" spans="1:6">
      <c r="A632" s="63"/>
      <c r="B632" s="64"/>
      <c r="C632" s="52"/>
      <c r="D632" s="65"/>
      <c r="E632" s="53"/>
      <c r="F632" s="54"/>
    </row>
    <row r="633" spans="1:6">
      <c r="A633" s="63"/>
      <c r="B633" s="64"/>
      <c r="C633" s="52"/>
      <c r="D633" s="65"/>
      <c r="E633" s="53"/>
      <c r="F633" s="54"/>
    </row>
    <row r="634" spans="1:6">
      <c r="A634" s="63"/>
      <c r="B634" s="64"/>
      <c r="C634" s="52"/>
      <c r="D634" s="65"/>
      <c r="E634" s="53"/>
      <c r="F634" s="54"/>
    </row>
    <row r="635" spans="1:6">
      <c r="A635" s="63"/>
      <c r="B635" s="64"/>
      <c r="C635" s="52"/>
      <c r="D635" s="65"/>
      <c r="E635" s="53"/>
      <c r="F635" s="54"/>
    </row>
    <row r="636" spans="1:6">
      <c r="A636" s="63"/>
      <c r="B636" s="64"/>
      <c r="C636" s="52"/>
      <c r="D636" s="65"/>
      <c r="E636" s="53"/>
      <c r="F636" s="54"/>
    </row>
    <row r="637" spans="1:6">
      <c r="A637" s="63"/>
      <c r="B637" s="64"/>
      <c r="C637" s="52"/>
      <c r="D637" s="65"/>
      <c r="E637" s="53"/>
      <c r="F637" s="54"/>
    </row>
    <row r="638" spans="1:6">
      <c r="A638" s="63"/>
      <c r="B638" s="64"/>
      <c r="C638" s="52"/>
      <c r="D638" s="65"/>
      <c r="E638" s="53"/>
      <c r="F638" s="54"/>
    </row>
    <row r="639" spans="1:6">
      <c r="A639" s="63"/>
      <c r="B639" s="64"/>
      <c r="C639" s="52"/>
      <c r="D639" s="65"/>
      <c r="E639" s="53"/>
      <c r="F639" s="54"/>
    </row>
    <row r="640" spans="1:6">
      <c r="A640" s="63"/>
      <c r="B640" s="64"/>
      <c r="C640" s="52"/>
      <c r="D640" s="65"/>
      <c r="E640" s="53"/>
      <c r="F640" s="54"/>
    </row>
    <row r="641" spans="1:6">
      <c r="A641" s="63"/>
      <c r="B641" s="64"/>
      <c r="C641" s="52"/>
      <c r="D641" s="65"/>
      <c r="E641" s="53"/>
      <c r="F641" s="54"/>
    </row>
    <row r="642" spans="1:6">
      <c r="A642" s="63"/>
      <c r="B642" s="64"/>
      <c r="C642" s="52"/>
      <c r="D642" s="65"/>
      <c r="E642" s="53"/>
      <c r="F642" s="54"/>
    </row>
    <row r="643" spans="1:6">
      <c r="A643" s="63"/>
      <c r="B643" s="64"/>
      <c r="C643" s="52"/>
      <c r="D643" s="65"/>
      <c r="E643" s="53"/>
      <c r="F643" s="54"/>
    </row>
    <row r="644" spans="1:6">
      <c r="A644" s="63"/>
      <c r="B644" s="64"/>
      <c r="C644" s="52"/>
      <c r="D644" s="65"/>
      <c r="E644" s="53"/>
      <c r="F644" s="54"/>
    </row>
    <row r="645" spans="1:6">
      <c r="A645" s="63"/>
      <c r="B645" s="64"/>
      <c r="C645" s="52"/>
      <c r="D645" s="65"/>
      <c r="E645" s="53"/>
      <c r="F645" s="54"/>
    </row>
    <row r="646" spans="1:6">
      <c r="A646" s="63"/>
      <c r="B646" s="64"/>
      <c r="C646" s="52"/>
      <c r="D646" s="65"/>
      <c r="E646" s="53"/>
      <c r="F646" s="54"/>
    </row>
    <row r="647" spans="1:6">
      <c r="A647" s="63"/>
      <c r="B647" s="64"/>
      <c r="C647" s="52"/>
      <c r="D647" s="65"/>
      <c r="E647" s="53"/>
      <c r="F647" s="54"/>
    </row>
    <row r="648" spans="1:6">
      <c r="A648" s="63"/>
      <c r="B648" s="64"/>
      <c r="C648" s="52"/>
      <c r="D648" s="65"/>
      <c r="E648" s="53"/>
      <c r="F648" s="54"/>
    </row>
    <row r="649" spans="1:6">
      <c r="A649" s="63"/>
      <c r="B649" s="64"/>
      <c r="C649" s="52"/>
      <c r="D649" s="65"/>
      <c r="E649" s="53"/>
      <c r="F649" s="54"/>
    </row>
    <row r="650" spans="1:6">
      <c r="A650" s="63"/>
      <c r="B650" s="64"/>
      <c r="C650" s="52"/>
      <c r="D650" s="65"/>
      <c r="E650" s="53"/>
      <c r="F650" s="54"/>
    </row>
    <row r="651" spans="1:6">
      <c r="A651" s="63"/>
      <c r="B651" s="64"/>
      <c r="C651" s="52"/>
      <c r="D651" s="65"/>
      <c r="E651" s="53"/>
      <c r="F651" s="54"/>
    </row>
    <row r="652" spans="1:6">
      <c r="A652" s="63"/>
      <c r="B652" s="64"/>
      <c r="C652" s="52"/>
      <c r="D652" s="65"/>
      <c r="E652" s="53"/>
      <c r="F652" s="54"/>
    </row>
    <row r="653" spans="1:6">
      <c r="A653" s="63"/>
      <c r="B653" s="64"/>
      <c r="C653" s="52"/>
      <c r="D653" s="65"/>
      <c r="E653" s="53"/>
      <c r="F653" s="54"/>
    </row>
    <row r="654" spans="1:6">
      <c r="A654" s="63"/>
      <c r="B654" s="64"/>
      <c r="C654" s="52"/>
      <c r="D654" s="65"/>
      <c r="E654" s="53"/>
      <c r="F654" s="54"/>
    </row>
    <row r="655" spans="1:6">
      <c r="A655" s="63"/>
      <c r="B655" s="64"/>
      <c r="C655" s="52"/>
      <c r="D655" s="65"/>
      <c r="E655" s="53"/>
      <c r="F655" s="54"/>
    </row>
    <row r="656" spans="1:6">
      <c r="A656" s="63"/>
      <c r="B656" s="64"/>
      <c r="C656" s="52"/>
      <c r="D656" s="65"/>
      <c r="E656" s="53"/>
      <c r="F656" s="54"/>
    </row>
    <row r="657" spans="1:6">
      <c r="A657" s="63"/>
      <c r="B657" s="64"/>
      <c r="C657" s="52"/>
      <c r="D657" s="65"/>
      <c r="E657" s="53"/>
      <c r="F657" s="54"/>
    </row>
    <row r="658" spans="1:6">
      <c r="A658" s="63"/>
      <c r="B658" s="64"/>
      <c r="C658" s="52"/>
      <c r="D658" s="65"/>
      <c r="E658" s="53"/>
      <c r="F658" s="54"/>
    </row>
    <row r="659" spans="1:6">
      <c r="A659" s="63"/>
      <c r="B659" s="64"/>
      <c r="C659" s="52"/>
      <c r="D659" s="65"/>
      <c r="E659" s="53"/>
      <c r="F659" s="54"/>
    </row>
    <row r="660" spans="1:6">
      <c r="A660" s="63"/>
      <c r="B660" s="64"/>
      <c r="C660" s="52"/>
      <c r="D660" s="65"/>
      <c r="E660" s="53"/>
      <c r="F660" s="54"/>
    </row>
    <row r="661" spans="1:6">
      <c r="A661" s="63"/>
      <c r="B661" s="64"/>
      <c r="C661" s="52"/>
      <c r="D661" s="65"/>
      <c r="E661" s="53"/>
      <c r="F661" s="54"/>
    </row>
    <row r="662" spans="1:6">
      <c r="A662" s="63"/>
      <c r="B662" s="64"/>
      <c r="C662" s="52"/>
      <c r="D662" s="65"/>
      <c r="E662" s="53"/>
      <c r="F662" s="54"/>
    </row>
    <row r="663" spans="1:6">
      <c r="A663" s="63"/>
      <c r="B663" s="64"/>
      <c r="C663" s="52"/>
      <c r="D663" s="65"/>
      <c r="E663" s="53"/>
      <c r="F663" s="54"/>
    </row>
    <row r="664" spans="1:6">
      <c r="A664" s="63"/>
      <c r="B664" s="64"/>
      <c r="C664" s="52"/>
      <c r="D664" s="65"/>
      <c r="E664" s="53"/>
      <c r="F664" s="54"/>
    </row>
    <row r="665" spans="1:6">
      <c r="A665" s="63"/>
      <c r="B665" s="64"/>
      <c r="C665" s="52"/>
      <c r="D665" s="65"/>
      <c r="E665" s="53"/>
      <c r="F665" s="54"/>
    </row>
    <row r="666" spans="1:6">
      <c r="A666" s="63"/>
      <c r="B666" s="64"/>
      <c r="C666" s="52"/>
      <c r="D666" s="65"/>
      <c r="E666" s="53"/>
      <c r="F666" s="54"/>
    </row>
    <row r="667" spans="1:6">
      <c r="A667" s="63"/>
      <c r="B667" s="64"/>
      <c r="C667" s="52"/>
      <c r="D667" s="65"/>
      <c r="E667" s="53"/>
      <c r="F667" s="54"/>
    </row>
    <row r="668" spans="1:6">
      <c r="A668" s="63"/>
      <c r="B668" s="64"/>
      <c r="C668" s="52"/>
      <c r="D668" s="65"/>
      <c r="E668" s="53"/>
      <c r="F668" s="54"/>
    </row>
    <row r="669" spans="1:6">
      <c r="A669" s="63"/>
      <c r="B669" s="64"/>
      <c r="C669" s="52"/>
      <c r="D669" s="65"/>
      <c r="E669" s="53"/>
      <c r="F669" s="54"/>
    </row>
    <row r="670" spans="1:6">
      <c r="A670" s="63"/>
      <c r="B670" s="64"/>
      <c r="C670" s="52"/>
      <c r="D670" s="65"/>
      <c r="E670" s="53"/>
      <c r="F670" s="54"/>
    </row>
    <row r="671" spans="1:6">
      <c r="A671" s="63"/>
      <c r="B671" s="64"/>
      <c r="C671" s="52"/>
      <c r="D671" s="65"/>
      <c r="E671" s="53"/>
      <c r="F671" s="54"/>
    </row>
    <row r="672" spans="1:6">
      <c r="A672" s="63"/>
      <c r="B672" s="64"/>
      <c r="C672" s="52"/>
      <c r="D672" s="65"/>
      <c r="E672" s="53"/>
      <c r="F672" s="54"/>
    </row>
    <row r="673" spans="1:6">
      <c r="A673" s="63"/>
      <c r="B673" s="64"/>
      <c r="C673" s="52"/>
      <c r="D673" s="65"/>
      <c r="E673" s="53"/>
      <c r="F673" s="54"/>
    </row>
    <row r="674" spans="1:6">
      <c r="A674" s="63"/>
      <c r="B674" s="64"/>
      <c r="C674" s="52"/>
      <c r="D674" s="65"/>
      <c r="E674" s="53"/>
      <c r="F674" s="54"/>
    </row>
    <row r="675" spans="1:6">
      <c r="A675" s="63"/>
      <c r="B675" s="64"/>
      <c r="C675" s="52"/>
      <c r="D675" s="65"/>
      <c r="E675" s="53"/>
      <c r="F675" s="54"/>
    </row>
    <row r="676" spans="1:6">
      <c r="A676" s="63"/>
      <c r="B676" s="64"/>
      <c r="C676" s="52"/>
      <c r="D676" s="65"/>
      <c r="E676" s="53"/>
      <c r="F676" s="54"/>
    </row>
    <row r="677" spans="1:6">
      <c r="A677" s="63"/>
      <c r="B677" s="64"/>
      <c r="C677" s="52"/>
      <c r="D677" s="65"/>
      <c r="E677" s="53"/>
      <c r="F677" s="54"/>
    </row>
    <row r="678" spans="1:6">
      <c r="A678" s="63"/>
      <c r="B678" s="64"/>
      <c r="C678" s="52"/>
      <c r="D678" s="65"/>
      <c r="E678" s="53"/>
      <c r="F678" s="54"/>
    </row>
    <row r="679" spans="1:6">
      <c r="A679" s="63"/>
      <c r="B679" s="64"/>
      <c r="C679" s="52"/>
      <c r="D679" s="65"/>
      <c r="E679" s="53"/>
      <c r="F679" s="54"/>
    </row>
    <row r="680" spans="1:6">
      <c r="A680" s="63"/>
      <c r="B680" s="64"/>
      <c r="C680" s="52"/>
      <c r="D680" s="65"/>
      <c r="E680" s="53"/>
      <c r="F680" s="54"/>
    </row>
    <row r="681" spans="1:6">
      <c r="A681" s="63"/>
      <c r="B681" s="64"/>
      <c r="C681" s="52"/>
      <c r="D681" s="65"/>
      <c r="E681" s="53"/>
      <c r="F681" s="54"/>
    </row>
    <row r="682" spans="1:6">
      <c r="A682" s="63"/>
      <c r="B682" s="64"/>
      <c r="C682" s="52"/>
      <c r="D682" s="65"/>
      <c r="E682" s="53"/>
      <c r="F682" s="54"/>
    </row>
    <row r="683" spans="1:6">
      <c r="A683" s="63"/>
      <c r="B683" s="64"/>
      <c r="C683" s="52"/>
      <c r="D683" s="65"/>
      <c r="E683" s="53"/>
      <c r="F683" s="54"/>
    </row>
    <row r="684" spans="1:6">
      <c r="A684" s="63"/>
      <c r="B684" s="64"/>
      <c r="C684" s="52"/>
      <c r="D684" s="65"/>
      <c r="E684" s="53"/>
      <c r="F684" s="54"/>
    </row>
    <row r="685" spans="1:6">
      <c r="A685" s="63"/>
      <c r="B685" s="64"/>
      <c r="C685" s="52"/>
      <c r="D685" s="65"/>
      <c r="E685" s="53"/>
      <c r="F685" s="54"/>
    </row>
    <row r="686" spans="1:6">
      <c r="A686" s="63"/>
      <c r="B686" s="64"/>
      <c r="C686" s="52"/>
      <c r="D686" s="65"/>
      <c r="E686" s="53"/>
      <c r="F686" s="54"/>
    </row>
    <row r="687" spans="1:6">
      <c r="A687" s="63"/>
      <c r="B687" s="64"/>
      <c r="C687" s="52"/>
      <c r="D687" s="65"/>
      <c r="E687" s="53"/>
      <c r="F687" s="54"/>
    </row>
    <row r="688" spans="1:6">
      <c r="A688" s="63"/>
      <c r="B688" s="64"/>
      <c r="C688" s="52"/>
      <c r="D688" s="65"/>
      <c r="E688" s="53"/>
      <c r="F688" s="54"/>
    </row>
    <row r="689" spans="1:6">
      <c r="A689" s="63"/>
      <c r="B689" s="64"/>
      <c r="C689" s="52"/>
      <c r="D689" s="65"/>
      <c r="E689" s="53"/>
      <c r="F689" s="54"/>
    </row>
    <row r="690" spans="1:6">
      <c r="A690" s="63"/>
      <c r="B690" s="64"/>
      <c r="C690" s="52"/>
      <c r="D690" s="65"/>
      <c r="E690" s="53"/>
      <c r="F690" s="54"/>
    </row>
    <row r="691" spans="1:6">
      <c r="A691" s="63"/>
      <c r="B691" s="64"/>
      <c r="C691" s="52"/>
      <c r="D691" s="65"/>
      <c r="E691" s="53"/>
      <c r="F691" s="54"/>
    </row>
    <row r="692" spans="1:6">
      <c r="A692" s="63"/>
      <c r="B692" s="64"/>
      <c r="C692" s="52"/>
      <c r="D692" s="65"/>
      <c r="E692" s="53"/>
      <c r="F692" s="54"/>
    </row>
    <row r="693" spans="1:6">
      <c r="A693" s="63"/>
      <c r="B693" s="64"/>
      <c r="C693" s="52"/>
      <c r="D693" s="65"/>
      <c r="E693" s="53"/>
      <c r="F693" s="54"/>
    </row>
    <row r="694" spans="1:6">
      <c r="A694" s="63"/>
      <c r="B694" s="64"/>
      <c r="C694" s="52"/>
      <c r="D694" s="65"/>
      <c r="E694" s="53"/>
      <c r="F694" s="54"/>
    </row>
    <row r="695" spans="1:6">
      <c r="A695" s="63"/>
      <c r="B695" s="64"/>
      <c r="C695" s="52"/>
      <c r="D695" s="65"/>
      <c r="E695" s="53"/>
      <c r="F695" s="54"/>
    </row>
    <row r="696" spans="1:6">
      <c r="A696" s="63"/>
      <c r="B696" s="64"/>
      <c r="C696" s="52"/>
      <c r="D696" s="65"/>
      <c r="E696" s="53"/>
      <c r="F696" s="54"/>
    </row>
    <row r="697" spans="1:6">
      <c r="A697" s="63"/>
      <c r="B697" s="64"/>
      <c r="C697" s="52"/>
      <c r="D697" s="65"/>
      <c r="E697" s="53"/>
      <c r="F697" s="54"/>
    </row>
    <row r="698" spans="1:6">
      <c r="A698" s="63"/>
      <c r="B698" s="64"/>
      <c r="C698" s="52"/>
      <c r="D698" s="65"/>
      <c r="E698" s="53"/>
      <c r="F698" s="54"/>
    </row>
    <row r="699" spans="1:6">
      <c r="A699" s="63"/>
      <c r="B699" s="64"/>
      <c r="C699" s="52"/>
      <c r="D699" s="65"/>
      <c r="E699" s="53"/>
      <c r="F699" s="54"/>
    </row>
    <row r="700" spans="1:6">
      <c r="A700" s="63"/>
      <c r="B700" s="64"/>
      <c r="C700" s="52"/>
      <c r="D700" s="65"/>
      <c r="E700" s="53"/>
      <c r="F700" s="54"/>
    </row>
    <row r="701" spans="1:6">
      <c r="A701" s="63"/>
      <c r="B701" s="64"/>
      <c r="C701" s="52"/>
      <c r="D701" s="65"/>
      <c r="E701" s="53"/>
      <c r="F701" s="54"/>
    </row>
    <row r="702" spans="1:6">
      <c r="A702" s="63"/>
      <c r="B702" s="64"/>
      <c r="C702" s="52"/>
      <c r="D702" s="65"/>
      <c r="E702" s="53"/>
      <c r="F702" s="54"/>
    </row>
    <row r="703" spans="1:6">
      <c r="A703" s="63"/>
      <c r="B703" s="64"/>
      <c r="C703" s="52"/>
      <c r="D703" s="65"/>
      <c r="E703" s="53"/>
      <c r="F703" s="54"/>
    </row>
    <row r="704" spans="1:6">
      <c r="A704" s="63"/>
      <c r="B704" s="64"/>
      <c r="C704" s="52"/>
      <c r="D704" s="65"/>
      <c r="E704" s="53"/>
      <c r="F704" s="54"/>
    </row>
    <row r="705" spans="1:6">
      <c r="A705" s="63"/>
      <c r="B705" s="64"/>
      <c r="C705" s="52"/>
      <c r="D705" s="65"/>
      <c r="E705" s="53"/>
      <c r="F705" s="54"/>
    </row>
    <row r="706" spans="1:6">
      <c r="A706" s="63"/>
      <c r="B706" s="64"/>
      <c r="C706" s="52"/>
      <c r="D706" s="65"/>
      <c r="E706" s="53"/>
      <c r="F706" s="54"/>
    </row>
    <row r="707" spans="1:6">
      <c r="A707" s="63"/>
      <c r="B707" s="64"/>
      <c r="C707" s="52"/>
      <c r="D707" s="65"/>
      <c r="E707" s="53"/>
      <c r="F707" s="54"/>
    </row>
    <row r="708" spans="1:6">
      <c r="A708" s="63"/>
      <c r="B708" s="64"/>
      <c r="C708" s="52"/>
      <c r="D708" s="65"/>
      <c r="E708" s="53"/>
      <c r="F708" s="54"/>
    </row>
    <row r="709" spans="1:6">
      <c r="A709" s="63"/>
      <c r="B709" s="64"/>
      <c r="C709" s="52"/>
      <c r="D709" s="65"/>
      <c r="E709" s="53"/>
      <c r="F709" s="54"/>
    </row>
    <row r="710" spans="1:6">
      <c r="A710" s="63"/>
      <c r="B710" s="64"/>
      <c r="C710" s="52"/>
      <c r="D710" s="65"/>
      <c r="E710" s="53"/>
      <c r="F710" s="54"/>
    </row>
    <row r="711" spans="1:6">
      <c r="A711" s="63"/>
      <c r="B711" s="64"/>
      <c r="C711" s="52"/>
      <c r="D711" s="65"/>
      <c r="E711" s="53"/>
      <c r="F711" s="54"/>
    </row>
    <row r="712" spans="1:6">
      <c r="A712" s="63"/>
      <c r="B712" s="64"/>
      <c r="C712" s="52"/>
      <c r="D712" s="65"/>
      <c r="E712" s="53"/>
      <c r="F712" s="54"/>
    </row>
    <row r="713" spans="1:6">
      <c r="A713" s="63"/>
      <c r="B713" s="64"/>
      <c r="C713" s="52"/>
      <c r="D713" s="65"/>
      <c r="E713" s="53"/>
      <c r="F713" s="54"/>
    </row>
    <row r="714" spans="1:6">
      <c r="A714" s="63"/>
      <c r="B714" s="64"/>
      <c r="C714" s="52"/>
      <c r="D714" s="65"/>
      <c r="E714" s="53"/>
      <c r="F714" s="54"/>
    </row>
    <row r="715" spans="1:6">
      <c r="A715" s="63"/>
      <c r="B715" s="64"/>
      <c r="C715" s="52"/>
      <c r="D715" s="65"/>
      <c r="E715" s="53"/>
      <c r="F715" s="54"/>
    </row>
    <row r="716" spans="1:6">
      <c r="A716" s="63"/>
      <c r="B716" s="64"/>
      <c r="C716" s="52"/>
      <c r="D716" s="65"/>
      <c r="E716" s="53"/>
      <c r="F716" s="54"/>
    </row>
    <row r="717" spans="1:6">
      <c r="A717" s="63"/>
      <c r="B717" s="64"/>
      <c r="C717" s="52"/>
      <c r="D717" s="65"/>
      <c r="E717" s="53"/>
      <c r="F717" s="54"/>
    </row>
    <row r="718" spans="1:6">
      <c r="A718" s="63"/>
      <c r="B718" s="64"/>
      <c r="C718" s="52"/>
      <c r="D718" s="65"/>
      <c r="E718" s="53"/>
      <c r="F718" s="54"/>
    </row>
    <row r="719" spans="1:6">
      <c r="A719" s="63"/>
      <c r="B719" s="64"/>
      <c r="C719" s="52"/>
      <c r="D719" s="65"/>
      <c r="E719" s="53"/>
      <c r="F719" s="54"/>
    </row>
    <row r="720" spans="1:6">
      <c r="A720" s="63"/>
      <c r="B720" s="64"/>
      <c r="C720" s="52"/>
      <c r="D720" s="65"/>
      <c r="E720" s="53"/>
      <c r="F720" s="54"/>
    </row>
    <row r="721" spans="1:6">
      <c r="A721" s="63"/>
      <c r="B721" s="64"/>
      <c r="C721" s="52"/>
      <c r="D721" s="65"/>
      <c r="E721" s="53"/>
      <c r="F721" s="54"/>
    </row>
    <row r="722" spans="1:6">
      <c r="A722" s="63"/>
      <c r="B722" s="64"/>
      <c r="C722" s="52"/>
      <c r="D722" s="65"/>
      <c r="E722" s="53"/>
      <c r="F722" s="54"/>
    </row>
    <row r="723" spans="1:6">
      <c r="A723" s="63"/>
      <c r="B723" s="64"/>
      <c r="C723" s="52"/>
      <c r="D723" s="65"/>
      <c r="E723" s="53"/>
      <c r="F723" s="54"/>
    </row>
    <row r="724" spans="1:6">
      <c r="A724" s="63"/>
      <c r="B724" s="64"/>
      <c r="C724" s="52"/>
      <c r="D724" s="65"/>
      <c r="E724" s="53"/>
      <c r="F724" s="54"/>
    </row>
    <row r="725" spans="1:6">
      <c r="A725" s="63"/>
      <c r="B725" s="64"/>
      <c r="C725" s="52"/>
      <c r="D725" s="65"/>
      <c r="E725" s="53"/>
      <c r="F725" s="54"/>
    </row>
    <row r="726" spans="1:6">
      <c r="A726" s="63"/>
      <c r="B726" s="64"/>
      <c r="C726" s="52"/>
      <c r="D726" s="65"/>
      <c r="E726" s="53"/>
      <c r="F726" s="54"/>
    </row>
    <row r="727" spans="1:6">
      <c r="A727" s="63"/>
      <c r="B727" s="64"/>
      <c r="C727" s="52"/>
      <c r="D727" s="65"/>
      <c r="E727" s="53"/>
      <c r="F727" s="54"/>
    </row>
    <row r="728" spans="1:6">
      <c r="A728" s="63"/>
      <c r="B728" s="64"/>
      <c r="C728" s="52"/>
      <c r="D728" s="65"/>
      <c r="E728" s="53"/>
      <c r="F728" s="54"/>
    </row>
    <row r="729" spans="1:6">
      <c r="A729" s="63"/>
      <c r="B729" s="64"/>
      <c r="C729" s="52"/>
      <c r="D729" s="65"/>
      <c r="E729" s="53"/>
      <c r="F729" s="54"/>
    </row>
    <row r="730" spans="1:6">
      <c r="A730" s="63"/>
      <c r="B730" s="64"/>
      <c r="C730" s="52"/>
      <c r="D730" s="65"/>
      <c r="E730" s="53"/>
      <c r="F730" s="54"/>
    </row>
    <row r="731" spans="1:6">
      <c r="A731" s="63"/>
      <c r="B731" s="64"/>
      <c r="C731" s="52"/>
      <c r="D731" s="65"/>
      <c r="E731" s="53"/>
      <c r="F731" s="54"/>
    </row>
    <row r="732" spans="1:6">
      <c r="A732" s="63"/>
      <c r="B732" s="64"/>
      <c r="C732" s="52"/>
      <c r="D732" s="65"/>
      <c r="E732" s="53"/>
      <c r="F732" s="54"/>
    </row>
    <row r="733" spans="1:6">
      <c r="A733" s="63"/>
      <c r="B733" s="64"/>
      <c r="C733" s="52"/>
      <c r="D733" s="65"/>
      <c r="E733" s="53"/>
      <c r="F733" s="54"/>
    </row>
    <row r="734" spans="1:6">
      <c r="A734" s="63"/>
      <c r="B734" s="64"/>
      <c r="C734" s="52"/>
      <c r="D734" s="65"/>
      <c r="E734" s="53"/>
      <c r="F734" s="54"/>
    </row>
    <row r="735" spans="1:6">
      <c r="A735" s="63"/>
      <c r="B735" s="64"/>
      <c r="C735" s="52"/>
      <c r="D735" s="65"/>
      <c r="E735" s="53"/>
      <c r="F735" s="54"/>
    </row>
    <row r="736" spans="1:6">
      <c r="A736" s="63"/>
      <c r="B736" s="64"/>
      <c r="C736" s="52"/>
      <c r="D736" s="65"/>
      <c r="E736" s="53"/>
      <c r="F736" s="54"/>
    </row>
    <row r="737" spans="1:6">
      <c r="A737" s="63"/>
      <c r="B737" s="64"/>
      <c r="C737" s="52"/>
      <c r="D737" s="65"/>
      <c r="E737" s="53"/>
      <c r="F737" s="54"/>
    </row>
    <row r="738" spans="1:6">
      <c r="A738" s="63"/>
      <c r="B738" s="64"/>
      <c r="C738" s="52"/>
      <c r="D738" s="65"/>
      <c r="E738" s="53"/>
      <c r="F738" s="54"/>
    </row>
    <row r="739" spans="1:6">
      <c r="A739" s="63"/>
      <c r="B739" s="64"/>
      <c r="C739" s="52"/>
      <c r="D739" s="65"/>
      <c r="E739" s="53"/>
      <c r="F739" s="54"/>
    </row>
    <row r="740" spans="1:6">
      <c r="A740" s="63"/>
      <c r="B740" s="64"/>
      <c r="C740" s="52"/>
      <c r="D740" s="65"/>
      <c r="E740" s="53"/>
      <c r="F740" s="54"/>
    </row>
    <row r="741" spans="1:6">
      <c r="A741" s="63"/>
      <c r="B741" s="64"/>
      <c r="C741" s="52"/>
      <c r="D741" s="65"/>
      <c r="E741" s="53"/>
      <c r="F741" s="54"/>
    </row>
    <row r="742" spans="1:6">
      <c r="A742" s="63"/>
      <c r="B742" s="64"/>
      <c r="C742" s="52"/>
      <c r="D742" s="65"/>
      <c r="E742" s="53"/>
      <c r="F742" s="54"/>
    </row>
    <row r="743" spans="1:6">
      <c r="A743" s="63"/>
      <c r="B743" s="64"/>
      <c r="C743" s="52"/>
      <c r="D743" s="65"/>
      <c r="E743" s="53"/>
      <c r="F743" s="54"/>
    </row>
    <row r="744" spans="1:6">
      <c r="A744" s="63"/>
      <c r="B744" s="64"/>
      <c r="C744" s="52"/>
      <c r="D744" s="65"/>
      <c r="E744" s="53"/>
      <c r="F744" s="54"/>
    </row>
    <row r="745" spans="1:6">
      <c r="A745" s="63"/>
      <c r="B745" s="64"/>
      <c r="C745" s="52"/>
      <c r="D745" s="65"/>
      <c r="E745" s="53"/>
      <c r="F745" s="54"/>
    </row>
    <row r="746" spans="1:6">
      <c r="A746" s="63"/>
      <c r="B746" s="64"/>
      <c r="C746" s="52"/>
      <c r="D746" s="65"/>
      <c r="E746" s="53"/>
      <c r="F746" s="54"/>
    </row>
    <row r="747" spans="1:6">
      <c r="A747" s="63"/>
      <c r="B747" s="64"/>
      <c r="C747" s="52"/>
      <c r="D747" s="65"/>
      <c r="E747" s="53"/>
      <c r="F747" s="54"/>
    </row>
    <row r="748" spans="1:6">
      <c r="A748" s="63"/>
      <c r="B748" s="64"/>
      <c r="C748" s="52"/>
      <c r="D748" s="65"/>
      <c r="E748" s="53"/>
      <c r="F748" s="54"/>
    </row>
    <row r="749" spans="1:6">
      <c r="A749" s="63"/>
      <c r="B749" s="64"/>
      <c r="C749" s="52"/>
      <c r="D749" s="65"/>
      <c r="E749" s="53"/>
      <c r="F749" s="54"/>
    </row>
    <row r="750" spans="1:6">
      <c r="A750" s="63"/>
      <c r="B750" s="64"/>
      <c r="C750" s="52"/>
      <c r="D750" s="65"/>
      <c r="E750" s="53"/>
      <c r="F750" s="54"/>
    </row>
    <row r="751" spans="1:6">
      <c r="A751" s="63"/>
      <c r="B751" s="64"/>
      <c r="C751" s="52"/>
      <c r="D751" s="65"/>
      <c r="E751" s="53"/>
      <c r="F751" s="54"/>
    </row>
    <row r="752" spans="1:6">
      <c r="A752" s="63"/>
      <c r="B752" s="64"/>
      <c r="C752" s="52"/>
      <c r="D752" s="65"/>
      <c r="E752" s="53"/>
      <c r="F752" s="54"/>
    </row>
    <row r="753" spans="1:6">
      <c r="A753" s="63"/>
      <c r="B753" s="64"/>
      <c r="C753" s="52"/>
      <c r="D753" s="65"/>
      <c r="E753" s="53"/>
      <c r="F753" s="54"/>
    </row>
    <row r="754" spans="1:6">
      <c r="A754" s="63"/>
      <c r="B754" s="64"/>
      <c r="C754" s="52"/>
      <c r="D754" s="65"/>
      <c r="E754" s="53"/>
      <c r="F754" s="54"/>
    </row>
    <row r="755" spans="1:6">
      <c r="A755" s="63"/>
      <c r="B755" s="64"/>
      <c r="C755" s="52"/>
      <c r="D755" s="65"/>
      <c r="E755" s="53"/>
      <c r="F755" s="54"/>
    </row>
    <row r="756" spans="1:6">
      <c r="A756" s="63"/>
      <c r="B756" s="64"/>
      <c r="C756" s="52"/>
      <c r="D756" s="65"/>
      <c r="E756" s="53"/>
      <c r="F756" s="54"/>
    </row>
    <row r="757" spans="1:6">
      <c r="A757" s="63"/>
      <c r="B757" s="64"/>
      <c r="C757" s="52"/>
      <c r="D757" s="65"/>
      <c r="E757" s="53"/>
      <c r="F757" s="54"/>
    </row>
    <row r="758" spans="1:6">
      <c r="A758" s="63"/>
      <c r="B758" s="64"/>
      <c r="C758" s="52"/>
      <c r="D758" s="65"/>
      <c r="E758" s="53"/>
      <c r="F758" s="54"/>
    </row>
    <row r="759" spans="1:6">
      <c r="A759" s="63"/>
      <c r="B759" s="64"/>
      <c r="C759" s="52"/>
      <c r="D759" s="65"/>
      <c r="E759" s="53"/>
      <c r="F759" s="54"/>
    </row>
    <row r="760" spans="1:6">
      <c r="A760" s="63"/>
      <c r="B760" s="64"/>
      <c r="C760" s="52"/>
      <c r="D760" s="65"/>
      <c r="E760" s="53"/>
      <c r="F760" s="54"/>
    </row>
    <row r="761" spans="1:6">
      <c r="A761" s="63"/>
      <c r="B761" s="64"/>
      <c r="C761" s="52"/>
      <c r="D761" s="65"/>
      <c r="E761" s="53"/>
      <c r="F761" s="54"/>
    </row>
    <row r="762" spans="1:6">
      <c r="A762" s="63"/>
      <c r="B762" s="64"/>
      <c r="C762" s="52"/>
      <c r="D762" s="65"/>
      <c r="E762" s="53"/>
      <c r="F762" s="54"/>
    </row>
    <row r="763" spans="1:6">
      <c r="A763" s="63"/>
      <c r="B763" s="64"/>
      <c r="C763" s="52"/>
      <c r="D763" s="65"/>
      <c r="E763" s="53"/>
      <c r="F763" s="54"/>
    </row>
    <row r="764" spans="1:6">
      <c r="A764" s="63"/>
      <c r="B764" s="64"/>
      <c r="C764" s="52"/>
      <c r="D764" s="65"/>
      <c r="E764" s="53"/>
      <c r="F764" s="54"/>
    </row>
    <row r="765" spans="1:6">
      <c r="A765" s="63"/>
      <c r="B765" s="64"/>
      <c r="C765" s="52"/>
      <c r="D765" s="65"/>
      <c r="E765" s="53"/>
      <c r="F765" s="54"/>
    </row>
    <row r="766" spans="1:6">
      <c r="A766" s="63"/>
      <c r="B766" s="64"/>
      <c r="C766" s="52"/>
      <c r="D766" s="65"/>
      <c r="E766" s="53"/>
      <c r="F766" s="54"/>
    </row>
    <row r="767" spans="1:6">
      <c r="A767" s="63"/>
      <c r="B767" s="64"/>
      <c r="C767" s="52"/>
      <c r="D767" s="65"/>
      <c r="E767" s="53"/>
      <c r="F767" s="54"/>
    </row>
    <row r="768" spans="1:6">
      <c r="A768" s="63"/>
      <c r="B768" s="64"/>
      <c r="C768" s="52"/>
      <c r="D768" s="65"/>
      <c r="E768" s="53"/>
      <c r="F768" s="54"/>
    </row>
    <row r="769" spans="1:6">
      <c r="A769" s="63"/>
      <c r="B769" s="64"/>
      <c r="C769" s="52"/>
      <c r="D769" s="65"/>
      <c r="E769" s="53"/>
      <c r="F769" s="54"/>
    </row>
    <row r="770" spans="1:6">
      <c r="A770" s="63"/>
      <c r="B770" s="64"/>
      <c r="C770" s="52"/>
      <c r="D770" s="65"/>
      <c r="E770" s="53"/>
      <c r="F770" s="54"/>
    </row>
    <row r="771" spans="1:6">
      <c r="A771" s="63"/>
      <c r="B771" s="64"/>
      <c r="C771" s="52"/>
      <c r="D771" s="65"/>
      <c r="E771" s="53"/>
      <c r="F771" s="54"/>
    </row>
    <row r="772" spans="1:6">
      <c r="A772" s="63"/>
      <c r="B772" s="64"/>
      <c r="C772" s="52"/>
      <c r="D772" s="65"/>
      <c r="E772" s="53"/>
      <c r="F772" s="54"/>
    </row>
    <row r="773" spans="1:6">
      <c r="A773" s="63"/>
      <c r="B773" s="64"/>
      <c r="C773" s="52"/>
      <c r="D773" s="65"/>
      <c r="E773" s="53"/>
      <c r="F773" s="54"/>
    </row>
    <row r="774" spans="1:6">
      <c r="A774" s="63"/>
      <c r="B774" s="64"/>
      <c r="C774" s="52"/>
      <c r="D774" s="65"/>
      <c r="E774" s="53"/>
      <c r="F774" s="54"/>
    </row>
    <row r="775" spans="1:6">
      <c r="A775" s="63"/>
      <c r="B775" s="64"/>
      <c r="C775" s="52"/>
      <c r="D775" s="65"/>
      <c r="E775" s="53"/>
      <c r="F775" s="54"/>
    </row>
    <row r="776" spans="1:6">
      <c r="A776" s="63"/>
      <c r="B776" s="64"/>
      <c r="C776" s="52"/>
      <c r="D776" s="65"/>
      <c r="E776" s="53"/>
      <c r="F776" s="54"/>
    </row>
    <row r="777" spans="1:6">
      <c r="A777" s="63"/>
      <c r="B777" s="64"/>
      <c r="C777" s="52"/>
      <c r="D777" s="65"/>
      <c r="E777" s="53"/>
      <c r="F777" s="54"/>
    </row>
    <row r="778" spans="1:6">
      <c r="A778" s="63"/>
      <c r="B778" s="64"/>
      <c r="C778" s="52"/>
      <c r="D778" s="65"/>
      <c r="E778" s="53"/>
      <c r="F778" s="54"/>
    </row>
    <row r="779" spans="1:6">
      <c r="A779" s="63"/>
      <c r="B779" s="64"/>
      <c r="C779" s="52"/>
      <c r="D779" s="65"/>
      <c r="E779" s="53"/>
      <c r="F779" s="54"/>
    </row>
    <row r="780" spans="1:6">
      <c r="A780" s="63"/>
      <c r="B780" s="64"/>
      <c r="C780" s="52"/>
      <c r="D780" s="65"/>
      <c r="E780" s="53"/>
      <c r="F780" s="54"/>
    </row>
    <row r="781" spans="1:6">
      <c r="A781" s="63"/>
      <c r="B781" s="64"/>
      <c r="C781" s="52"/>
      <c r="D781" s="65"/>
      <c r="E781" s="53"/>
      <c r="F781" s="54"/>
    </row>
    <row r="782" spans="1:6">
      <c r="A782" s="63"/>
      <c r="B782" s="64"/>
      <c r="C782" s="52"/>
      <c r="D782" s="65"/>
      <c r="E782" s="53"/>
      <c r="F782" s="54"/>
    </row>
    <row r="783" spans="1:6">
      <c r="A783" s="63"/>
      <c r="B783" s="64"/>
      <c r="C783" s="52"/>
      <c r="D783" s="65"/>
      <c r="E783" s="53"/>
      <c r="F783" s="54"/>
    </row>
    <row r="784" spans="1:6">
      <c r="A784" s="63"/>
      <c r="B784" s="64"/>
      <c r="C784" s="52"/>
      <c r="D784" s="65"/>
      <c r="E784" s="53"/>
      <c r="F784" s="54"/>
    </row>
    <row r="785" spans="1:6">
      <c r="A785" s="63"/>
      <c r="B785" s="64"/>
      <c r="C785" s="52"/>
      <c r="D785" s="65"/>
      <c r="E785" s="53"/>
      <c r="F785" s="54"/>
    </row>
    <row r="786" spans="1:6">
      <c r="A786" s="63"/>
      <c r="B786" s="64"/>
      <c r="C786" s="52"/>
      <c r="D786" s="65"/>
      <c r="E786" s="53"/>
      <c r="F786" s="54"/>
    </row>
    <row r="787" spans="1:6">
      <c r="A787" s="63"/>
      <c r="B787" s="64"/>
      <c r="C787" s="52"/>
      <c r="D787" s="65"/>
      <c r="E787" s="53"/>
      <c r="F787" s="54"/>
    </row>
    <row r="788" spans="1:6">
      <c r="A788" s="63"/>
      <c r="B788" s="64"/>
      <c r="C788" s="52"/>
      <c r="D788" s="65"/>
      <c r="E788" s="53"/>
      <c r="F788" s="54"/>
    </row>
    <row r="789" spans="1:6">
      <c r="A789" s="63"/>
      <c r="B789" s="64"/>
      <c r="C789" s="52"/>
      <c r="D789" s="65"/>
      <c r="E789" s="53"/>
      <c r="F789" s="54"/>
    </row>
    <row r="790" spans="1:6">
      <c r="A790" s="63"/>
      <c r="B790" s="64"/>
      <c r="C790" s="52"/>
      <c r="D790" s="65"/>
      <c r="E790" s="53"/>
      <c r="F790" s="54"/>
    </row>
    <row r="791" spans="1:6">
      <c r="A791" s="63"/>
      <c r="B791" s="64"/>
      <c r="C791" s="52"/>
      <c r="D791" s="65"/>
      <c r="E791" s="53"/>
      <c r="F791" s="54"/>
    </row>
    <row r="792" spans="1:6">
      <c r="A792" s="63"/>
      <c r="B792" s="64"/>
      <c r="C792" s="52"/>
      <c r="D792" s="65"/>
      <c r="E792" s="53"/>
      <c r="F792" s="54"/>
    </row>
    <row r="793" spans="1:6">
      <c r="A793" s="63"/>
      <c r="B793" s="64"/>
      <c r="C793" s="52"/>
      <c r="D793" s="65"/>
      <c r="E793" s="53"/>
      <c r="F793" s="54"/>
    </row>
    <row r="794" spans="1:6">
      <c r="A794" s="63"/>
      <c r="B794" s="64"/>
      <c r="C794" s="52"/>
      <c r="D794" s="65"/>
      <c r="E794" s="53"/>
      <c r="F794" s="54"/>
    </row>
    <row r="795" spans="1:6">
      <c r="A795" s="63"/>
      <c r="B795" s="64"/>
      <c r="C795" s="52"/>
      <c r="D795" s="65"/>
      <c r="E795" s="53"/>
      <c r="F795" s="54"/>
    </row>
    <row r="796" spans="1:6">
      <c r="A796" s="63"/>
      <c r="B796" s="64"/>
      <c r="C796" s="52"/>
      <c r="D796" s="65"/>
      <c r="E796" s="53"/>
      <c r="F796" s="54"/>
    </row>
    <row r="797" spans="1:6">
      <c r="A797" s="63"/>
      <c r="B797" s="64"/>
      <c r="C797" s="52"/>
      <c r="D797" s="65"/>
      <c r="E797" s="53"/>
      <c r="F797" s="54"/>
    </row>
    <row r="798" spans="1:6">
      <c r="A798" s="63"/>
      <c r="B798" s="64"/>
      <c r="C798" s="52"/>
      <c r="D798" s="65"/>
      <c r="E798" s="53"/>
      <c r="F798" s="54"/>
    </row>
    <row r="799" spans="1:6">
      <c r="A799" s="63"/>
      <c r="B799" s="64"/>
      <c r="C799" s="52"/>
      <c r="D799" s="65"/>
      <c r="E799" s="53"/>
      <c r="F799" s="54"/>
    </row>
    <row r="800" spans="1:6">
      <c r="A800" s="63"/>
      <c r="B800" s="64"/>
      <c r="C800" s="52"/>
      <c r="D800" s="65"/>
      <c r="E800" s="53"/>
      <c r="F800" s="54"/>
    </row>
    <row r="801" spans="1:6">
      <c r="A801" s="63"/>
      <c r="B801" s="64"/>
      <c r="C801" s="52"/>
      <c r="D801" s="65"/>
      <c r="E801" s="53"/>
      <c r="F801" s="54"/>
    </row>
    <row r="802" spans="1:6">
      <c r="A802" s="63"/>
      <c r="B802" s="64"/>
      <c r="C802" s="52"/>
      <c r="D802" s="65"/>
      <c r="E802" s="53"/>
      <c r="F802" s="54"/>
    </row>
    <row r="803" spans="1:6">
      <c r="A803" s="63"/>
      <c r="B803" s="64"/>
      <c r="C803" s="52"/>
      <c r="D803" s="65"/>
      <c r="E803" s="53"/>
      <c r="F803" s="54"/>
    </row>
    <row r="804" spans="1:6">
      <c r="A804" s="63"/>
      <c r="B804" s="64"/>
      <c r="C804" s="52"/>
      <c r="D804" s="65"/>
      <c r="E804" s="53"/>
      <c r="F804" s="54"/>
    </row>
    <row r="805" spans="1:6">
      <c r="A805" s="63"/>
      <c r="B805" s="64"/>
      <c r="C805" s="52"/>
      <c r="D805" s="65"/>
      <c r="E805" s="53"/>
      <c r="F805" s="54"/>
    </row>
    <row r="806" spans="1:6">
      <c r="A806" s="63"/>
      <c r="B806" s="64"/>
      <c r="C806" s="52"/>
      <c r="D806" s="65"/>
      <c r="E806" s="53"/>
      <c r="F806" s="54"/>
    </row>
    <row r="807" spans="1:6">
      <c r="A807" s="63"/>
      <c r="B807" s="64"/>
      <c r="C807" s="52"/>
      <c r="D807" s="65"/>
      <c r="E807" s="53"/>
      <c r="F807" s="54"/>
    </row>
    <row r="808" spans="1:6">
      <c r="A808" s="63"/>
      <c r="B808" s="64"/>
      <c r="C808" s="52"/>
      <c r="D808" s="65"/>
      <c r="E808" s="53"/>
      <c r="F808" s="54"/>
    </row>
    <row r="809" spans="1:6">
      <c r="A809" s="63"/>
      <c r="B809" s="64"/>
      <c r="C809" s="52"/>
      <c r="D809" s="65"/>
      <c r="E809" s="53"/>
      <c r="F809" s="54"/>
    </row>
    <row r="810" spans="1:6">
      <c r="A810" s="63"/>
      <c r="B810" s="64"/>
      <c r="C810" s="52"/>
      <c r="D810" s="65"/>
      <c r="E810" s="53"/>
      <c r="F810" s="54"/>
    </row>
    <row r="811" spans="1:6">
      <c r="A811" s="63"/>
      <c r="B811" s="64"/>
      <c r="C811" s="52"/>
      <c r="D811" s="65"/>
      <c r="E811" s="53"/>
      <c r="F811" s="54"/>
    </row>
    <row r="812" spans="1:6">
      <c r="A812" s="63"/>
      <c r="B812" s="64"/>
      <c r="C812" s="52"/>
      <c r="D812" s="65"/>
      <c r="E812" s="53"/>
      <c r="F812" s="54"/>
    </row>
    <row r="813" spans="1:6">
      <c r="A813" s="63"/>
      <c r="B813" s="64"/>
      <c r="C813" s="52"/>
      <c r="D813" s="65"/>
      <c r="E813" s="53"/>
      <c r="F813" s="54"/>
    </row>
    <row r="814" spans="1:6">
      <c r="A814" s="63"/>
      <c r="B814" s="64"/>
      <c r="C814" s="52"/>
      <c r="D814" s="65"/>
      <c r="E814" s="53"/>
      <c r="F814" s="54"/>
    </row>
    <row r="815" spans="1:6">
      <c r="A815" s="63"/>
      <c r="B815" s="64"/>
      <c r="C815" s="52"/>
      <c r="D815" s="65"/>
      <c r="E815" s="53"/>
      <c r="F815" s="54"/>
    </row>
    <row r="816" spans="1:6">
      <c r="A816" s="63"/>
      <c r="B816" s="64"/>
      <c r="C816" s="52"/>
      <c r="D816" s="65"/>
      <c r="E816" s="53"/>
      <c r="F816" s="54"/>
    </row>
    <row r="817" spans="1:6">
      <c r="A817" s="63"/>
      <c r="B817" s="64"/>
      <c r="C817" s="52"/>
      <c r="D817" s="65"/>
      <c r="E817" s="53"/>
      <c r="F817" s="54"/>
    </row>
    <row r="818" spans="1:6">
      <c r="A818" s="63"/>
      <c r="B818" s="64"/>
      <c r="C818" s="52"/>
      <c r="D818" s="65"/>
      <c r="E818" s="53"/>
      <c r="F818" s="54"/>
    </row>
    <row r="819" spans="1:6">
      <c r="A819" s="63"/>
      <c r="B819" s="64"/>
      <c r="C819" s="52"/>
      <c r="D819" s="65"/>
      <c r="E819" s="53"/>
      <c r="F819" s="54"/>
    </row>
    <row r="820" spans="1:6">
      <c r="A820" s="63"/>
      <c r="B820" s="64"/>
      <c r="C820" s="52"/>
      <c r="D820" s="65"/>
      <c r="E820" s="53"/>
      <c r="F820" s="54"/>
    </row>
    <row r="821" spans="1:6">
      <c r="A821" s="63"/>
      <c r="B821" s="64"/>
      <c r="C821" s="52"/>
      <c r="D821" s="65"/>
      <c r="E821" s="53"/>
      <c r="F821" s="54"/>
    </row>
    <row r="822" spans="1:6">
      <c r="A822" s="63"/>
      <c r="B822" s="64"/>
      <c r="C822" s="52"/>
      <c r="D822" s="65"/>
      <c r="E822" s="53"/>
      <c r="F822" s="54"/>
    </row>
    <row r="823" spans="1:6">
      <c r="A823" s="63"/>
      <c r="B823" s="64"/>
      <c r="C823" s="52"/>
      <c r="D823" s="65"/>
      <c r="E823" s="53"/>
      <c r="F823" s="54"/>
    </row>
    <row r="824" spans="1:6">
      <c r="A824" s="63"/>
      <c r="B824" s="64"/>
      <c r="C824" s="52"/>
      <c r="D824" s="65"/>
      <c r="E824" s="53"/>
      <c r="F824" s="54"/>
    </row>
    <row r="825" spans="1:6">
      <c r="A825" s="63"/>
      <c r="B825" s="64"/>
      <c r="C825" s="52"/>
      <c r="D825" s="65"/>
      <c r="E825" s="53"/>
      <c r="F825" s="54"/>
    </row>
    <row r="826" spans="1:6">
      <c r="A826" s="63"/>
      <c r="B826" s="64"/>
      <c r="C826" s="52"/>
      <c r="D826" s="65"/>
      <c r="E826" s="53"/>
      <c r="F826" s="54"/>
    </row>
    <row r="827" spans="1:6">
      <c r="A827" s="63"/>
      <c r="B827" s="64"/>
      <c r="C827" s="52"/>
      <c r="D827" s="65"/>
      <c r="E827" s="53"/>
      <c r="F827" s="54"/>
    </row>
    <row r="828" spans="1:6">
      <c r="A828" s="63"/>
      <c r="B828" s="64"/>
      <c r="C828" s="52"/>
      <c r="D828" s="65"/>
      <c r="E828" s="53"/>
      <c r="F828" s="54"/>
    </row>
    <row r="829" spans="1:6">
      <c r="A829" s="63"/>
      <c r="B829" s="64"/>
      <c r="C829" s="52"/>
      <c r="D829" s="65"/>
      <c r="E829" s="53"/>
      <c r="F829" s="54"/>
    </row>
    <row r="830" spans="1:6">
      <c r="A830" s="63"/>
      <c r="B830" s="64"/>
      <c r="C830" s="52"/>
      <c r="D830" s="65"/>
      <c r="E830" s="53"/>
      <c r="F830" s="54"/>
    </row>
    <row r="831" spans="1:6">
      <c r="A831" s="63"/>
      <c r="B831" s="64"/>
      <c r="C831" s="52"/>
      <c r="D831" s="65"/>
      <c r="E831" s="53"/>
      <c r="F831" s="54"/>
    </row>
    <row r="832" spans="1:6">
      <c r="A832" s="63"/>
      <c r="B832" s="64"/>
      <c r="C832" s="52"/>
      <c r="D832" s="65"/>
      <c r="E832" s="53"/>
      <c r="F832" s="54"/>
    </row>
    <row r="833" spans="1:6">
      <c r="A833" s="63"/>
      <c r="B833" s="64"/>
      <c r="C833" s="52"/>
      <c r="D833" s="65"/>
      <c r="E833" s="53"/>
      <c r="F833" s="54"/>
    </row>
    <row r="834" spans="1:6">
      <c r="A834" s="63"/>
      <c r="B834" s="64"/>
      <c r="C834" s="52"/>
      <c r="D834" s="65"/>
      <c r="E834" s="53"/>
      <c r="F834" s="54"/>
    </row>
    <row r="835" spans="1:6">
      <c r="A835" s="63"/>
      <c r="B835" s="64"/>
      <c r="C835" s="52"/>
      <c r="D835" s="65"/>
      <c r="E835" s="53"/>
      <c r="F835" s="54"/>
    </row>
    <row r="836" spans="1:6">
      <c r="A836" s="63"/>
      <c r="B836" s="64"/>
      <c r="C836" s="52"/>
      <c r="D836" s="65"/>
      <c r="E836" s="53"/>
      <c r="F836" s="54"/>
    </row>
    <row r="837" spans="1:6">
      <c r="A837" s="63"/>
      <c r="B837" s="64"/>
      <c r="C837" s="52"/>
      <c r="D837" s="65"/>
      <c r="E837" s="53"/>
      <c r="F837" s="54"/>
    </row>
    <row r="838" spans="1:6">
      <c r="A838" s="63"/>
      <c r="B838" s="64"/>
      <c r="C838" s="52"/>
      <c r="D838" s="65"/>
      <c r="E838" s="53"/>
      <c r="F838" s="54"/>
    </row>
    <row r="839" spans="1:6">
      <c r="A839" s="63"/>
      <c r="B839" s="64"/>
      <c r="C839" s="52"/>
      <c r="D839" s="65"/>
      <c r="E839" s="53"/>
      <c r="F839" s="54"/>
    </row>
    <row r="840" spans="1:6">
      <c r="A840" s="63"/>
      <c r="B840" s="64"/>
      <c r="C840" s="52"/>
      <c r="D840" s="65"/>
      <c r="E840" s="53"/>
      <c r="F840" s="54"/>
    </row>
    <row r="841" spans="1:6">
      <c r="A841" s="63"/>
      <c r="B841" s="64"/>
      <c r="C841" s="52"/>
      <c r="D841" s="65"/>
      <c r="E841" s="53"/>
      <c r="F841" s="54"/>
    </row>
    <row r="842" spans="1:6">
      <c r="A842" s="63"/>
      <c r="B842" s="64"/>
      <c r="C842" s="52"/>
      <c r="D842" s="65"/>
      <c r="E842" s="53"/>
      <c r="F842" s="54"/>
    </row>
    <row r="843" spans="1:6">
      <c r="A843" s="63"/>
      <c r="B843" s="64"/>
      <c r="C843" s="52"/>
      <c r="D843" s="65"/>
      <c r="E843" s="53"/>
      <c r="F843" s="54"/>
    </row>
    <row r="844" spans="1:6">
      <c r="A844" s="63"/>
      <c r="B844" s="64"/>
      <c r="C844" s="52"/>
      <c r="D844" s="65"/>
      <c r="E844" s="53"/>
      <c r="F844" s="54"/>
    </row>
    <row r="845" spans="1:6">
      <c r="A845" s="63"/>
      <c r="B845" s="64"/>
      <c r="C845" s="52"/>
      <c r="D845" s="65"/>
      <c r="E845" s="53"/>
      <c r="F845" s="54"/>
    </row>
    <row r="846" spans="1:6">
      <c r="A846" s="63"/>
      <c r="B846" s="64"/>
      <c r="C846" s="52"/>
      <c r="D846" s="65"/>
      <c r="E846" s="53"/>
      <c r="F846" s="54"/>
    </row>
    <row r="847" spans="1:6">
      <c r="A847" s="63"/>
      <c r="B847" s="64"/>
      <c r="C847" s="52"/>
      <c r="D847" s="65"/>
      <c r="E847" s="53"/>
      <c r="F847" s="54"/>
    </row>
    <row r="848" spans="1:6">
      <c r="A848" s="63"/>
      <c r="B848" s="64"/>
      <c r="C848" s="52"/>
      <c r="D848" s="65"/>
      <c r="E848" s="53"/>
      <c r="F848" s="54"/>
    </row>
    <row r="849" spans="1:6">
      <c r="A849" s="63"/>
      <c r="B849" s="64"/>
      <c r="C849" s="52"/>
      <c r="D849" s="65"/>
      <c r="E849" s="53"/>
      <c r="F849" s="54"/>
    </row>
    <row r="850" spans="1:6">
      <c r="A850" s="63"/>
      <c r="B850" s="64"/>
      <c r="C850" s="52"/>
      <c r="D850" s="65"/>
      <c r="E850" s="53"/>
      <c r="F850" s="54"/>
    </row>
    <row r="851" spans="1:6">
      <c r="A851" s="63"/>
      <c r="B851" s="64"/>
      <c r="C851" s="52"/>
      <c r="D851" s="65"/>
      <c r="E851" s="53"/>
      <c r="F851" s="54"/>
    </row>
    <row r="852" spans="1:6">
      <c r="A852" s="63"/>
      <c r="B852" s="64"/>
      <c r="C852" s="52"/>
      <c r="D852" s="65"/>
      <c r="E852" s="53"/>
      <c r="F852" s="54"/>
    </row>
    <row r="853" spans="1:6">
      <c r="A853" s="63"/>
      <c r="B853" s="64"/>
      <c r="C853" s="52"/>
      <c r="D853" s="65"/>
      <c r="E853" s="53"/>
      <c r="F853" s="54"/>
    </row>
    <row r="854" spans="1:6">
      <c r="A854" s="63"/>
      <c r="B854" s="64"/>
      <c r="C854" s="52"/>
      <c r="D854" s="65"/>
      <c r="E854" s="53"/>
      <c r="F854" s="54"/>
    </row>
    <row r="855" spans="1:6">
      <c r="A855" s="63"/>
      <c r="B855" s="64"/>
      <c r="C855" s="52"/>
      <c r="D855" s="65"/>
      <c r="E855" s="53"/>
      <c r="F855" s="54"/>
    </row>
    <row r="856" spans="1:6">
      <c r="A856" s="63"/>
      <c r="B856" s="64"/>
      <c r="C856" s="52"/>
      <c r="D856" s="65"/>
      <c r="E856" s="53"/>
      <c r="F856" s="54"/>
    </row>
    <row r="857" spans="1:6">
      <c r="A857" s="63"/>
      <c r="B857" s="64"/>
      <c r="C857" s="52"/>
      <c r="D857" s="65"/>
      <c r="E857" s="53"/>
      <c r="F857" s="54"/>
    </row>
    <row r="858" spans="1:6">
      <c r="A858" s="63"/>
      <c r="B858" s="64"/>
      <c r="C858" s="52"/>
      <c r="D858" s="65"/>
      <c r="E858" s="53"/>
      <c r="F858" s="54"/>
    </row>
    <row r="859" spans="1:6">
      <c r="A859" s="63"/>
      <c r="B859" s="64"/>
      <c r="C859" s="52"/>
      <c r="D859" s="65"/>
      <c r="E859" s="53"/>
      <c r="F859" s="54"/>
    </row>
    <row r="860" spans="1:6">
      <c r="A860" s="63"/>
      <c r="B860" s="64"/>
      <c r="C860" s="52"/>
      <c r="D860" s="65"/>
      <c r="E860" s="53"/>
      <c r="F860" s="54"/>
    </row>
    <row r="861" spans="1:6">
      <c r="A861" s="63"/>
      <c r="B861" s="64"/>
      <c r="C861" s="52"/>
      <c r="D861" s="65"/>
      <c r="E861" s="53"/>
      <c r="F861" s="54"/>
    </row>
    <row r="862" spans="1:6">
      <c r="A862" s="63"/>
      <c r="B862" s="64"/>
      <c r="C862" s="52"/>
      <c r="D862" s="65"/>
      <c r="E862" s="53"/>
      <c r="F862" s="54"/>
    </row>
    <row r="863" spans="1:6">
      <c r="A863" s="63"/>
      <c r="B863" s="64"/>
      <c r="C863" s="52"/>
      <c r="D863" s="65"/>
      <c r="E863" s="53"/>
      <c r="F863" s="54"/>
    </row>
    <row r="864" spans="1:6">
      <c r="A864" s="63"/>
      <c r="B864" s="64"/>
      <c r="C864" s="52"/>
      <c r="D864" s="65"/>
      <c r="E864" s="53"/>
      <c r="F864" s="54"/>
    </row>
    <row r="865" spans="1:6">
      <c r="A865" s="63"/>
      <c r="B865" s="64"/>
      <c r="C865" s="52"/>
      <c r="D865" s="65"/>
      <c r="E865" s="53"/>
      <c r="F865" s="54"/>
    </row>
    <row r="866" spans="1:6">
      <c r="A866" s="63"/>
      <c r="B866" s="64"/>
      <c r="C866" s="52"/>
      <c r="D866" s="65"/>
      <c r="E866" s="53"/>
      <c r="F866" s="54"/>
    </row>
    <row r="867" spans="1:6">
      <c r="A867" s="63"/>
      <c r="B867" s="64"/>
      <c r="C867" s="52"/>
      <c r="D867" s="65"/>
      <c r="E867" s="53"/>
      <c r="F867" s="54"/>
    </row>
    <row r="868" spans="1:6">
      <c r="A868" s="63"/>
      <c r="B868" s="64"/>
      <c r="C868" s="52"/>
      <c r="D868" s="65"/>
      <c r="E868" s="53"/>
      <c r="F868" s="54"/>
    </row>
    <row r="869" spans="1:6">
      <c r="A869" s="63"/>
      <c r="B869" s="64"/>
      <c r="C869" s="52"/>
      <c r="D869" s="65"/>
      <c r="E869" s="53"/>
      <c r="F869" s="54"/>
    </row>
    <row r="870" spans="1:6">
      <c r="A870" s="63"/>
      <c r="B870" s="64"/>
      <c r="C870" s="52"/>
      <c r="D870" s="65"/>
      <c r="E870" s="53"/>
      <c r="F870" s="54"/>
    </row>
    <row r="871" spans="1:6">
      <c r="A871" s="63"/>
      <c r="B871" s="64"/>
      <c r="C871" s="52"/>
      <c r="D871" s="65"/>
      <c r="E871" s="53"/>
      <c r="F871" s="54"/>
    </row>
    <row r="872" spans="1:6">
      <c r="A872" s="63"/>
      <c r="B872" s="64"/>
      <c r="C872" s="52"/>
      <c r="D872" s="65"/>
      <c r="E872" s="53"/>
      <c r="F872" s="54"/>
    </row>
    <row r="873" spans="1:6">
      <c r="A873" s="63"/>
      <c r="B873" s="64"/>
      <c r="C873" s="52"/>
      <c r="D873" s="65"/>
      <c r="E873" s="53"/>
      <c r="F873" s="54"/>
    </row>
    <row r="874" spans="1:6">
      <c r="A874" s="63"/>
      <c r="B874" s="64"/>
      <c r="C874" s="52"/>
      <c r="D874" s="65"/>
      <c r="E874" s="53"/>
      <c r="F874" s="54"/>
    </row>
    <row r="875" spans="1:6">
      <c r="A875" s="63"/>
      <c r="B875" s="64"/>
      <c r="C875" s="52"/>
      <c r="D875" s="65"/>
      <c r="E875" s="53"/>
      <c r="F875" s="54"/>
    </row>
    <row r="876" spans="1:6">
      <c r="A876" s="63"/>
      <c r="B876" s="64"/>
      <c r="C876" s="52"/>
      <c r="D876" s="65"/>
      <c r="E876" s="53"/>
      <c r="F876" s="54"/>
    </row>
    <row r="877" spans="1:6">
      <c r="A877" s="63"/>
      <c r="B877" s="64"/>
      <c r="C877" s="52"/>
      <c r="D877" s="65"/>
      <c r="E877" s="53"/>
      <c r="F877" s="54"/>
    </row>
    <row r="878" spans="1:6">
      <c r="A878" s="63"/>
      <c r="B878" s="64"/>
      <c r="C878" s="52"/>
      <c r="D878" s="65"/>
      <c r="E878" s="53"/>
      <c r="F878" s="54"/>
    </row>
    <row r="879" spans="1:6">
      <c r="A879" s="63"/>
      <c r="B879" s="64"/>
      <c r="C879" s="52"/>
      <c r="D879" s="65"/>
      <c r="E879" s="53"/>
      <c r="F879" s="54"/>
    </row>
    <row r="880" spans="1:6">
      <c r="A880" s="63"/>
      <c r="B880" s="64"/>
      <c r="C880" s="52"/>
      <c r="D880" s="65"/>
      <c r="E880" s="53"/>
      <c r="F880" s="54"/>
    </row>
    <row r="881" spans="1:6">
      <c r="A881" s="63"/>
      <c r="B881" s="64"/>
      <c r="C881" s="52"/>
      <c r="D881" s="65"/>
      <c r="E881" s="53"/>
      <c r="F881" s="54"/>
    </row>
    <row r="882" spans="1:6">
      <c r="A882" s="63"/>
      <c r="B882" s="64"/>
      <c r="C882" s="52"/>
      <c r="D882" s="65"/>
      <c r="E882" s="53"/>
      <c r="F882" s="54"/>
    </row>
    <row r="883" spans="1:6">
      <c r="A883" s="63"/>
      <c r="B883" s="64"/>
      <c r="C883" s="52"/>
      <c r="D883" s="65"/>
      <c r="E883" s="53"/>
      <c r="F883" s="54"/>
    </row>
    <row r="884" spans="1:6">
      <c r="A884" s="63"/>
      <c r="B884" s="64"/>
      <c r="C884" s="52"/>
      <c r="D884" s="65"/>
      <c r="E884" s="53"/>
      <c r="F884" s="54"/>
    </row>
    <row r="885" spans="1:6">
      <c r="A885" s="63"/>
      <c r="B885" s="64"/>
      <c r="C885" s="52"/>
      <c r="D885" s="65"/>
      <c r="E885" s="53"/>
      <c r="F885" s="54"/>
    </row>
    <row r="886" spans="1:6">
      <c r="A886" s="63"/>
      <c r="B886" s="64"/>
      <c r="C886" s="52"/>
      <c r="D886" s="65"/>
      <c r="E886" s="53"/>
      <c r="F886" s="54"/>
    </row>
    <row r="887" spans="1:6">
      <c r="A887" s="63"/>
      <c r="B887" s="64"/>
      <c r="C887" s="52"/>
      <c r="D887" s="65"/>
      <c r="E887" s="53"/>
      <c r="F887" s="54"/>
    </row>
    <row r="888" spans="1:6">
      <c r="A888" s="63"/>
      <c r="B888" s="64"/>
      <c r="C888" s="52"/>
      <c r="D888" s="65"/>
      <c r="E888" s="53"/>
      <c r="F888" s="54"/>
    </row>
    <row r="889" spans="1:6">
      <c r="A889" s="63"/>
      <c r="B889" s="64"/>
      <c r="C889" s="52"/>
      <c r="D889" s="65"/>
      <c r="E889" s="53"/>
      <c r="F889" s="54"/>
    </row>
    <row r="890" spans="1:6">
      <c r="A890" s="63"/>
      <c r="B890" s="64"/>
      <c r="C890" s="52"/>
      <c r="D890" s="65"/>
      <c r="E890" s="53"/>
      <c r="F890" s="54"/>
    </row>
    <row r="891" spans="1:6">
      <c r="A891" s="63"/>
      <c r="B891" s="64"/>
      <c r="C891" s="52"/>
      <c r="D891" s="65"/>
      <c r="E891" s="53"/>
      <c r="F891" s="54"/>
    </row>
    <row r="892" spans="1:6">
      <c r="A892" s="63"/>
      <c r="B892" s="64"/>
      <c r="C892" s="52"/>
      <c r="D892" s="65"/>
      <c r="E892" s="53"/>
      <c r="F892" s="54"/>
    </row>
    <row r="893" spans="1:6">
      <c r="A893" s="63"/>
      <c r="B893" s="64"/>
      <c r="C893" s="52"/>
      <c r="D893" s="65"/>
      <c r="E893" s="53"/>
      <c r="F893" s="54"/>
    </row>
    <row r="894" spans="1:6">
      <c r="A894" s="63"/>
      <c r="B894" s="64"/>
      <c r="C894" s="52"/>
      <c r="D894" s="65"/>
      <c r="E894" s="53"/>
      <c r="F894" s="54"/>
    </row>
    <row r="895" spans="1:6">
      <c r="A895" s="63"/>
      <c r="B895" s="64"/>
      <c r="C895" s="52"/>
      <c r="D895" s="65"/>
      <c r="E895" s="53"/>
      <c r="F895" s="54"/>
    </row>
    <row r="896" spans="1:6">
      <c r="A896" s="63"/>
      <c r="B896" s="64"/>
      <c r="C896" s="52"/>
      <c r="D896" s="65"/>
      <c r="E896" s="53"/>
      <c r="F896" s="54"/>
    </row>
    <row r="897" spans="1:6">
      <c r="A897" s="63"/>
      <c r="B897" s="64"/>
      <c r="C897" s="52"/>
      <c r="D897" s="65"/>
      <c r="E897" s="53"/>
      <c r="F897" s="54"/>
    </row>
    <row r="898" spans="1:6">
      <c r="A898" s="63"/>
      <c r="B898" s="64"/>
      <c r="C898" s="52"/>
      <c r="D898" s="65"/>
      <c r="E898" s="53"/>
      <c r="F898" s="54"/>
    </row>
    <row r="899" spans="1:6">
      <c r="A899" s="63"/>
      <c r="B899" s="64"/>
      <c r="C899" s="52"/>
      <c r="D899" s="65"/>
      <c r="E899" s="53"/>
      <c r="F899" s="54"/>
    </row>
    <row r="900" spans="1:6">
      <c r="A900" s="63"/>
      <c r="B900" s="64"/>
      <c r="C900" s="52"/>
      <c r="D900" s="65"/>
      <c r="E900" s="53"/>
      <c r="F900" s="54"/>
    </row>
    <row r="901" spans="1:6">
      <c r="A901" s="63"/>
      <c r="B901" s="64"/>
      <c r="C901" s="52"/>
      <c r="D901" s="65"/>
      <c r="E901" s="53"/>
      <c r="F901" s="54"/>
    </row>
    <row r="902" spans="1:6">
      <c r="A902" s="63"/>
      <c r="B902" s="64"/>
      <c r="C902" s="52"/>
      <c r="D902" s="65"/>
      <c r="E902" s="53"/>
      <c r="F902" s="54"/>
    </row>
    <row r="903" spans="1:6">
      <c r="A903" s="63"/>
      <c r="B903" s="64"/>
      <c r="C903" s="52"/>
      <c r="D903" s="65"/>
      <c r="E903" s="53"/>
      <c r="F903" s="54"/>
    </row>
    <row r="904" spans="1:6">
      <c r="A904" s="63"/>
      <c r="B904" s="64"/>
      <c r="C904" s="52"/>
      <c r="D904" s="65"/>
      <c r="E904" s="53"/>
      <c r="F904" s="54"/>
    </row>
    <row r="905" spans="1:6">
      <c r="A905" s="63"/>
      <c r="B905" s="64"/>
      <c r="C905" s="52"/>
      <c r="D905" s="65"/>
      <c r="E905" s="53"/>
      <c r="F905" s="54"/>
    </row>
    <row r="906" spans="1:6">
      <c r="A906" s="63"/>
      <c r="B906" s="64"/>
      <c r="C906" s="52"/>
      <c r="D906" s="65"/>
      <c r="E906" s="53"/>
      <c r="F906" s="54"/>
    </row>
    <row r="907" spans="1:6">
      <c r="A907" s="63"/>
      <c r="B907" s="64"/>
      <c r="C907" s="52"/>
      <c r="D907" s="65"/>
      <c r="E907" s="53"/>
      <c r="F907" s="54"/>
    </row>
    <row r="908" spans="1:6">
      <c r="A908" s="63"/>
      <c r="B908" s="64"/>
      <c r="C908" s="52"/>
      <c r="D908" s="65"/>
      <c r="E908" s="53"/>
      <c r="F908" s="54"/>
    </row>
    <row r="909" spans="1:6">
      <c r="A909" s="63"/>
      <c r="B909" s="64"/>
      <c r="C909" s="52"/>
      <c r="D909" s="65"/>
      <c r="E909" s="53"/>
      <c r="F909" s="54"/>
    </row>
    <row r="910" spans="1:6">
      <c r="A910" s="63"/>
      <c r="B910" s="64"/>
      <c r="C910" s="52"/>
      <c r="D910" s="65"/>
      <c r="E910" s="53"/>
      <c r="F910" s="54"/>
    </row>
    <row r="911" spans="1:6">
      <c r="A911" s="63"/>
      <c r="B911" s="64"/>
      <c r="C911" s="52"/>
      <c r="D911" s="65"/>
      <c r="E911" s="53"/>
      <c r="F911" s="54"/>
    </row>
    <row r="912" spans="1:6">
      <c r="A912" s="63"/>
      <c r="B912" s="64"/>
      <c r="C912" s="52"/>
      <c r="D912" s="65"/>
      <c r="E912" s="53"/>
      <c r="F912" s="54"/>
    </row>
    <row r="913" spans="1:6">
      <c r="A913" s="63"/>
      <c r="B913" s="64"/>
      <c r="C913" s="52"/>
      <c r="D913" s="65"/>
      <c r="E913" s="53"/>
      <c r="F913" s="54"/>
    </row>
    <row r="914" spans="1:6">
      <c r="A914" s="63"/>
      <c r="B914" s="64"/>
      <c r="C914" s="52"/>
      <c r="D914" s="65"/>
      <c r="E914" s="53"/>
      <c r="F914" s="54"/>
    </row>
    <row r="915" spans="1:6">
      <c r="A915" s="63"/>
      <c r="B915" s="64"/>
      <c r="C915" s="52"/>
      <c r="D915" s="65"/>
      <c r="E915" s="53"/>
      <c r="F915" s="54"/>
    </row>
    <row r="916" spans="1:6">
      <c r="A916" s="63"/>
      <c r="B916" s="64"/>
      <c r="C916" s="52"/>
      <c r="D916" s="65"/>
      <c r="E916" s="53"/>
      <c r="F916" s="54"/>
    </row>
    <row r="917" spans="1:6">
      <c r="A917" s="63"/>
      <c r="B917" s="64"/>
      <c r="C917" s="52"/>
      <c r="D917" s="65"/>
      <c r="E917" s="53"/>
      <c r="F917" s="54"/>
    </row>
    <row r="918" spans="1:6">
      <c r="A918" s="63"/>
      <c r="B918" s="64"/>
      <c r="C918" s="52"/>
      <c r="D918" s="65"/>
      <c r="E918" s="53"/>
      <c r="F918" s="54"/>
    </row>
    <row r="919" spans="1:6">
      <c r="A919" s="63"/>
      <c r="B919" s="64"/>
      <c r="C919" s="52"/>
      <c r="D919" s="65"/>
      <c r="E919" s="53"/>
      <c r="F919" s="54"/>
    </row>
    <row r="920" spans="1:6">
      <c r="A920" s="63"/>
      <c r="B920" s="64"/>
      <c r="C920" s="52"/>
      <c r="D920" s="65"/>
      <c r="E920" s="53"/>
      <c r="F920" s="54"/>
    </row>
    <row r="921" spans="1:6">
      <c r="A921" s="63"/>
      <c r="B921" s="64"/>
      <c r="C921" s="52"/>
      <c r="D921" s="65"/>
      <c r="E921" s="53"/>
      <c r="F921" s="54"/>
    </row>
    <row r="922" spans="1:6">
      <c r="A922" s="63"/>
      <c r="B922" s="64"/>
      <c r="C922" s="52"/>
      <c r="D922" s="65"/>
      <c r="E922" s="53"/>
      <c r="F922" s="54"/>
    </row>
    <row r="923" spans="1:6">
      <c r="A923" s="63"/>
      <c r="B923" s="64"/>
      <c r="C923" s="52"/>
      <c r="D923" s="65"/>
      <c r="E923" s="53"/>
      <c r="F923" s="54"/>
    </row>
    <row r="924" spans="1:6">
      <c r="A924" s="63"/>
      <c r="B924" s="64"/>
      <c r="C924" s="52"/>
      <c r="D924" s="65"/>
      <c r="E924" s="53"/>
      <c r="F924" s="54"/>
    </row>
    <row r="925" spans="1:6">
      <c r="A925" s="63"/>
      <c r="B925" s="64"/>
      <c r="C925" s="52"/>
      <c r="D925" s="65"/>
      <c r="E925" s="53"/>
      <c r="F925" s="54"/>
    </row>
    <row r="926" spans="1:6">
      <c r="A926" s="63"/>
      <c r="B926" s="64"/>
      <c r="C926" s="52"/>
      <c r="D926" s="65"/>
      <c r="E926" s="53"/>
      <c r="F926" s="54"/>
    </row>
    <row r="927" spans="1:6">
      <c r="A927" s="63"/>
      <c r="B927" s="64"/>
      <c r="C927" s="52"/>
      <c r="D927" s="65"/>
      <c r="E927" s="53"/>
      <c r="F927" s="54"/>
    </row>
    <row r="928" spans="1:6">
      <c r="A928" s="63"/>
      <c r="B928" s="64"/>
      <c r="C928" s="52"/>
      <c r="D928" s="65"/>
      <c r="E928" s="53"/>
      <c r="F928" s="54"/>
    </row>
    <row r="929" spans="1:6">
      <c r="A929" s="63"/>
      <c r="B929" s="64"/>
      <c r="C929" s="52"/>
      <c r="D929" s="65"/>
      <c r="E929" s="53"/>
      <c r="F929" s="54"/>
    </row>
    <row r="930" spans="1:6">
      <c r="A930" s="63"/>
      <c r="B930" s="64"/>
      <c r="C930" s="52"/>
      <c r="D930" s="65"/>
      <c r="E930" s="53"/>
      <c r="F930" s="54"/>
    </row>
    <row r="931" spans="1:6">
      <c r="A931" s="63"/>
      <c r="B931" s="64"/>
      <c r="C931" s="52"/>
      <c r="D931" s="65"/>
      <c r="E931" s="53"/>
      <c r="F931" s="54"/>
    </row>
    <row r="932" spans="1:6">
      <c r="A932" s="63"/>
      <c r="B932" s="64"/>
      <c r="C932" s="52"/>
      <c r="D932" s="65"/>
      <c r="E932" s="53"/>
      <c r="F932" s="54"/>
    </row>
    <row r="933" spans="1:6">
      <c r="A933" s="63"/>
      <c r="B933" s="64"/>
      <c r="C933" s="52"/>
      <c r="D933" s="65"/>
      <c r="E933" s="53"/>
      <c r="F933" s="54"/>
    </row>
    <row r="934" spans="1:6">
      <c r="A934" s="63"/>
      <c r="B934" s="64"/>
      <c r="C934" s="52"/>
      <c r="D934" s="65"/>
      <c r="E934" s="53"/>
      <c r="F934" s="54"/>
    </row>
    <row r="935" spans="1:6">
      <c r="A935" s="63"/>
      <c r="B935" s="64"/>
      <c r="C935" s="52"/>
      <c r="D935" s="65"/>
      <c r="E935" s="53"/>
      <c r="F935" s="54"/>
    </row>
    <row r="936" spans="1:6">
      <c r="A936" s="63"/>
      <c r="B936" s="64"/>
      <c r="C936" s="52"/>
      <c r="D936" s="65"/>
      <c r="E936" s="53"/>
      <c r="F936" s="54"/>
    </row>
    <row r="937" spans="1:6">
      <c r="A937" s="63"/>
      <c r="B937" s="64"/>
      <c r="C937" s="52"/>
      <c r="D937" s="65"/>
      <c r="E937" s="53"/>
      <c r="F937" s="54"/>
    </row>
    <row r="938" spans="1:6">
      <c r="A938" s="63"/>
      <c r="B938" s="64"/>
      <c r="C938" s="52"/>
      <c r="D938" s="65"/>
      <c r="E938" s="53"/>
      <c r="F938" s="54"/>
    </row>
    <row r="939" spans="1:6">
      <c r="A939" s="63"/>
      <c r="B939" s="64"/>
      <c r="C939" s="52"/>
      <c r="D939" s="65"/>
      <c r="E939" s="53"/>
      <c r="F939" s="54"/>
    </row>
    <row r="940" spans="1:6">
      <c r="A940" s="63"/>
      <c r="B940" s="64"/>
      <c r="C940" s="52"/>
      <c r="D940" s="65"/>
      <c r="E940" s="53"/>
      <c r="F940" s="54"/>
    </row>
    <row r="941" spans="1:6">
      <c r="A941" s="63"/>
      <c r="B941" s="64"/>
      <c r="C941" s="52"/>
      <c r="D941" s="65"/>
      <c r="E941" s="53"/>
      <c r="F941" s="54"/>
    </row>
    <row r="942" spans="1:6">
      <c r="A942" s="63"/>
      <c r="B942" s="64"/>
      <c r="C942" s="52"/>
      <c r="D942" s="65"/>
      <c r="E942" s="53"/>
      <c r="F942" s="54"/>
    </row>
    <row r="943" spans="1:6">
      <c r="A943" s="63"/>
      <c r="B943" s="64"/>
      <c r="C943" s="52"/>
      <c r="D943" s="65"/>
      <c r="E943" s="53"/>
      <c r="F943" s="54"/>
    </row>
    <row r="944" spans="1:6">
      <c r="A944" s="63"/>
      <c r="B944" s="64"/>
      <c r="C944" s="52"/>
      <c r="D944" s="65"/>
      <c r="E944" s="53"/>
      <c r="F944" s="54"/>
    </row>
    <row r="945" spans="1:6">
      <c r="A945" s="63"/>
      <c r="B945" s="64"/>
      <c r="C945" s="52"/>
      <c r="D945" s="65"/>
      <c r="E945" s="53"/>
      <c r="F945" s="54"/>
    </row>
    <row r="946" spans="1:6">
      <c r="A946" s="63"/>
      <c r="B946" s="64"/>
      <c r="C946" s="52"/>
      <c r="D946" s="65"/>
      <c r="E946" s="53"/>
      <c r="F946" s="54"/>
    </row>
    <row r="947" spans="1:6">
      <c r="A947" s="63"/>
      <c r="B947" s="64"/>
      <c r="C947" s="52"/>
      <c r="D947" s="65"/>
      <c r="E947" s="53"/>
      <c r="F947" s="54"/>
    </row>
    <row r="948" spans="1:6">
      <c r="A948" s="63"/>
      <c r="B948" s="64"/>
      <c r="C948" s="52"/>
      <c r="D948" s="65"/>
      <c r="E948" s="53"/>
      <c r="F948" s="54"/>
    </row>
    <row r="949" spans="1:6">
      <c r="A949" s="63"/>
      <c r="B949" s="64"/>
      <c r="C949" s="52"/>
      <c r="D949" s="65"/>
      <c r="E949" s="53"/>
      <c r="F949" s="54"/>
    </row>
    <row r="950" spans="1:6">
      <c r="A950" s="63"/>
      <c r="B950" s="64"/>
      <c r="C950" s="52"/>
      <c r="D950" s="65"/>
      <c r="E950" s="53"/>
      <c r="F950" s="54"/>
    </row>
    <row r="951" spans="1:6">
      <c r="A951" s="63"/>
      <c r="B951" s="64"/>
      <c r="C951" s="52"/>
      <c r="D951" s="65"/>
      <c r="E951" s="53"/>
      <c r="F951" s="54"/>
    </row>
    <row r="952" spans="1:6">
      <c r="A952" s="63"/>
      <c r="B952" s="64"/>
      <c r="C952" s="52"/>
      <c r="D952" s="65"/>
      <c r="E952" s="53"/>
      <c r="F952" s="54"/>
    </row>
    <row r="953" spans="1:6">
      <c r="A953" s="63"/>
      <c r="B953" s="64"/>
      <c r="C953" s="52"/>
      <c r="D953" s="65"/>
      <c r="E953" s="53"/>
      <c r="F953" s="54"/>
    </row>
    <row r="954" spans="1:6">
      <c r="A954" s="63"/>
      <c r="B954" s="64"/>
      <c r="C954" s="52"/>
      <c r="D954" s="65"/>
      <c r="E954" s="53"/>
      <c r="F954" s="54"/>
    </row>
    <row r="955" spans="1:6">
      <c r="A955" s="63"/>
      <c r="B955" s="64"/>
      <c r="C955" s="52"/>
      <c r="D955" s="65"/>
      <c r="E955" s="53"/>
      <c r="F955" s="54"/>
    </row>
    <row r="956" spans="1:6">
      <c r="A956" s="63"/>
      <c r="B956" s="64"/>
      <c r="C956" s="52"/>
      <c r="D956" s="65"/>
      <c r="E956" s="53"/>
      <c r="F956" s="54"/>
    </row>
    <row r="957" spans="1:6">
      <c r="A957" s="63"/>
      <c r="B957" s="64"/>
      <c r="C957" s="52"/>
      <c r="D957" s="65"/>
      <c r="E957" s="53"/>
      <c r="F957" s="54"/>
    </row>
    <row r="958" spans="1:6">
      <c r="A958" s="63"/>
      <c r="B958" s="64"/>
      <c r="C958" s="52"/>
      <c r="D958" s="65"/>
      <c r="E958" s="53"/>
      <c r="F958" s="54"/>
    </row>
    <row r="959" spans="1:6">
      <c r="A959" s="63"/>
      <c r="B959" s="64"/>
      <c r="C959" s="52"/>
      <c r="D959" s="65"/>
      <c r="E959" s="53"/>
      <c r="F959" s="54"/>
    </row>
    <row r="960" spans="1:6">
      <c r="A960" s="63"/>
      <c r="B960" s="64"/>
      <c r="C960" s="52"/>
      <c r="D960" s="65"/>
      <c r="E960" s="53"/>
      <c r="F960" s="54"/>
    </row>
    <row r="961" spans="1:6">
      <c r="A961" s="63"/>
      <c r="B961" s="64"/>
      <c r="C961" s="52"/>
      <c r="D961" s="65"/>
      <c r="E961" s="53"/>
      <c r="F961" s="54"/>
    </row>
    <row r="962" spans="1:6">
      <c r="A962" s="63"/>
      <c r="B962" s="64"/>
      <c r="C962" s="52"/>
      <c r="D962" s="65"/>
      <c r="E962" s="53"/>
      <c r="F962" s="54"/>
    </row>
    <row r="963" spans="1:6">
      <c r="A963" s="63"/>
      <c r="B963" s="64"/>
      <c r="C963" s="52"/>
      <c r="D963" s="65"/>
      <c r="E963" s="53"/>
      <c r="F963" s="54"/>
    </row>
    <row r="964" spans="1:6">
      <c r="A964" s="63"/>
      <c r="B964" s="64"/>
      <c r="C964" s="52"/>
      <c r="D964" s="65"/>
      <c r="E964" s="53"/>
      <c r="F964" s="54"/>
    </row>
    <row r="965" spans="1:6">
      <c r="A965" s="63"/>
      <c r="B965" s="64"/>
      <c r="C965" s="52"/>
      <c r="D965" s="65"/>
      <c r="E965" s="53"/>
      <c r="F965" s="54"/>
    </row>
    <row r="966" spans="1:6">
      <c r="A966" s="63"/>
      <c r="B966" s="64"/>
      <c r="C966" s="52"/>
      <c r="D966" s="65"/>
      <c r="E966" s="53"/>
      <c r="F966" s="54"/>
    </row>
    <row r="967" spans="1:6">
      <c r="A967" s="63"/>
      <c r="B967" s="64"/>
      <c r="C967" s="52"/>
      <c r="D967" s="65"/>
      <c r="E967" s="53"/>
      <c r="F967" s="54"/>
    </row>
    <row r="968" spans="1:6">
      <c r="A968" s="63"/>
      <c r="B968" s="64"/>
      <c r="C968" s="52"/>
      <c r="D968" s="65"/>
      <c r="E968" s="53"/>
      <c r="F968" s="54"/>
    </row>
    <row r="969" spans="1:6">
      <c r="A969" s="63"/>
      <c r="B969" s="64"/>
      <c r="C969" s="52"/>
      <c r="D969" s="65"/>
      <c r="E969" s="53"/>
      <c r="F969" s="54"/>
    </row>
    <row r="970" spans="1:6">
      <c r="A970" s="63"/>
      <c r="B970" s="64"/>
      <c r="C970" s="52"/>
      <c r="D970" s="65"/>
      <c r="E970" s="53"/>
      <c r="F970" s="54"/>
    </row>
    <row r="971" spans="1:6">
      <c r="A971" s="63"/>
      <c r="B971" s="64"/>
      <c r="C971" s="52"/>
      <c r="D971" s="65"/>
      <c r="E971" s="53"/>
      <c r="F971" s="54"/>
    </row>
    <row r="972" spans="1:6">
      <c r="A972" s="63"/>
      <c r="B972" s="64"/>
      <c r="C972" s="52"/>
      <c r="D972" s="65"/>
      <c r="E972" s="53"/>
      <c r="F972" s="54"/>
    </row>
    <row r="973" spans="1:6">
      <c r="A973" s="63"/>
      <c r="B973" s="64"/>
      <c r="C973" s="52"/>
      <c r="D973" s="65"/>
      <c r="E973" s="53"/>
      <c r="F973" s="54"/>
    </row>
    <row r="974" spans="1:6">
      <c r="A974" s="63"/>
      <c r="B974" s="64"/>
      <c r="C974" s="52"/>
      <c r="D974" s="65"/>
      <c r="E974" s="53"/>
      <c r="F974" s="54"/>
    </row>
    <row r="975" spans="1:6">
      <c r="A975" s="63"/>
      <c r="B975" s="64"/>
      <c r="C975" s="52"/>
      <c r="D975" s="65"/>
      <c r="E975" s="53"/>
      <c r="F975" s="54"/>
    </row>
    <row r="976" spans="1:6">
      <c r="A976" s="63"/>
      <c r="B976" s="64"/>
      <c r="C976" s="52"/>
      <c r="D976" s="65"/>
      <c r="E976" s="53"/>
      <c r="F976" s="54"/>
    </row>
    <row r="977" spans="1:6">
      <c r="A977" s="63"/>
      <c r="B977" s="64"/>
      <c r="C977" s="52"/>
      <c r="D977" s="65"/>
      <c r="E977" s="53"/>
      <c r="F977" s="54"/>
    </row>
    <row r="978" spans="1:6">
      <c r="A978" s="63"/>
      <c r="B978" s="64"/>
      <c r="C978" s="52"/>
      <c r="D978" s="65"/>
      <c r="E978" s="53"/>
      <c r="F978" s="54"/>
    </row>
    <row r="979" spans="1:6">
      <c r="A979" s="63"/>
      <c r="B979" s="64"/>
      <c r="C979" s="52"/>
      <c r="D979" s="65"/>
      <c r="E979" s="53"/>
      <c r="F979" s="54"/>
    </row>
    <row r="980" spans="1:6">
      <c r="A980" s="63"/>
      <c r="B980" s="64"/>
      <c r="C980" s="52"/>
      <c r="D980" s="65"/>
      <c r="E980" s="53"/>
      <c r="F980" s="54"/>
    </row>
    <row r="981" spans="1:6">
      <c r="A981" s="63"/>
      <c r="B981" s="64"/>
      <c r="C981" s="52"/>
      <c r="D981" s="65"/>
      <c r="E981" s="53"/>
      <c r="F981" s="54"/>
    </row>
    <row r="982" spans="1:6">
      <c r="A982" s="63"/>
      <c r="B982" s="64"/>
      <c r="C982" s="52"/>
      <c r="D982" s="65"/>
      <c r="E982" s="53"/>
      <c r="F982" s="54"/>
    </row>
    <row r="983" spans="1:6">
      <c r="A983" s="63"/>
      <c r="B983" s="64"/>
      <c r="C983" s="52"/>
      <c r="D983" s="65"/>
      <c r="E983" s="53"/>
      <c r="F983" s="54"/>
    </row>
    <row r="984" spans="1:6">
      <c r="A984" s="63"/>
      <c r="B984" s="64"/>
      <c r="C984" s="52"/>
      <c r="D984" s="65"/>
      <c r="E984" s="53"/>
      <c r="F984" s="54"/>
    </row>
    <row r="985" spans="1:6">
      <c r="A985" s="63"/>
      <c r="B985" s="64"/>
      <c r="C985" s="52"/>
      <c r="D985" s="65"/>
      <c r="E985" s="53"/>
      <c r="F985" s="54"/>
    </row>
    <row r="986" spans="1:6">
      <c r="A986" s="63"/>
      <c r="B986" s="64"/>
      <c r="C986" s="52"/>
      <c r="D986" s="65"/>
      <c r="E986" s="53"/>
      <c r="F986" s="54"/>
    </row>
    <row r="987" spans="1:6">
      <c r="A987" s="63"/>
      <c r="B987" s="64"/>
      <c r="C987" s="52"/>
      <c r="D987" s="65"/>
      <c r="E987" s="53"/>
      <c r="F987" s="54"/>
    </row>
    <row r="988" spans="1:6">
      <c r="A988" s="63"/>
      <c r="B988" s="64"/>
      <c r="C988" s="52"/>
      <c r="D988" s="65"/>
      <c r="E988" s="53"/>
      <c r="F988" s="54"/>
    </row>
    <row r="989" spans="1:6">
      <c r="A989" s="63"/>
      <c r="B989" s="64"/>
      <c r="C989" s="52"/>
      <c r="D989" s="65"/>
      <c r="E989" s="53"/>
      <c r="F989" s="54"/>
    </row>
    <row r="990" spans="1:6">
      <c r="A990" s="63"/>
      <c r="B990" s="64"/>
      <c r="C990" s="52"/>
      <c r="D990" s="65"/>
      <c r="E990" s="53"/>
      <c r="F990" s="54"/>
    </row>
    <row r="991" spans="1:6">
      <c r="A991" s="63"/>
      <c r="B991" s="64"/>
      <c r="C991" s="52"/>
      <c r="D991" s="65"/>
      <c r="E991" s="53"/>
      <c r="F991" s="54"/>
    </row>
    <row r="992" spans="1:6">
      <c r="A992" s="63"/>
      <c r="B992" s="64"/>
      <c r="C992" s="52"/>
      <c r="D992" s="65"/>
      <c r="E992" s="53"/>
      <c r="F992" s="54"/>
    </row>
    <row r="993" spans="1:6">
      <c r="A993" s="63"/>
      <c r="B993" s="64"/>
      <c r="C993" s="52"/>
      <c r="D993" s="65"/>
      <c r="E993" s="53"/>
      <c r="F993" s="54"/>
    </row>
    <row r="994" spans="1:6">
      <c r="A994" s="63"/>
      <c r="B994" s="64"/>
      <c r="C994" s="52"/>
      <c r="D994" s="65"/>
      <c r="E994" s="53"/>
      <c r="F994" s="54"/>
    </row>
    <row r="995" spans="1:6">
      <c r="A995" s="63"/>
      <c r="B995" s="64"/>
      <c r="C995" s="52"/>
      <c r="D995" s="65"/>
      <c r="E995" s="53"/>
      <c r="F995" s="54"/>
    </row>
    <row r="996" spans="1:6">
      <c r="A996" s="63"/>
      <c r="B996" s="64"/>
      <c r="C996" s="52"/>
      <c r="D996" s="65"/>
      <c r="E996" s="53"/>
      <c r="F996" s="54"/>
    </row>
    <row r="997" spans="1:6">
      <c r="A997" s="63"/>
      <c r="B997" s="64"/>
      <c r="C997" s="52"/>
      <c r="D997" s="65"/>
      <c r="E997" s="53"/>
      <c r="F997" s="54"/>
    </row>
    <row r="998" spans="1:6">
      <c r="A998" s="63"/>
      <c r="B998" s="64"/>
      <c r="C998" s="52"/>
      <c r="D998" s="65"/>
      <c r="E998" s="53"/>
      <c r="F998" s="54"/>
    </row>
    <row r="999" spans="1:6">
      <c r="A999" s="63"/>
      <c r="B999" s="64"/>
      <c r="C999" s="52"/>
      <c r="D999" s="65"/>
      <c r="E999" s="53"/>
      <c r="F999" s="54"/>
    </row>
    <row r="1000" spans="1:6">
      <c r="A1000" s="63"/>
      <c r="B1000" s="64"/>
      <c r="C1000" s="52"/>
      <c r="D1000" s="65"/>
      <c r="E1000" s="53"/>
      <c r="F1000" s="54"/>
    </row>
    <row r="1001" spans="1:6">
      <c r="A1001" s="63"/>
      <c r="B1001" s="64"/>
      <c r="C1001" s="52"/>
      <c r="D1001" s="65"/>
      <c r="E1001" s="53"/>
      <c r="F1001" s="54"/>
    </row>
    <row r="1002" spans="1:6">
      <c r="A1002" s="63"/>
      <c r="B1002" s="64"/>
      <c r="C1002" s="52"/>
      <c r="D1002" s="65"/>
      <c r="E1002" s="53"/>
      <c r="F1002" s="54"/>
    </row>
    <row r="1003" spans="1:6">
      <c r="A1003" s="63"/>
      <c r="B1003" s="64"/>
      <c r="C1003" s="52"/>
      <c r="D1003" s="65"/>
      <c r="E1003" s="53"/>
      <c r="F1003" s="54"/>
    </row>
    <row r="1004" spans="1:6">
      <c r="A1004" s="63"/>
      <c r="B1004" s="64"/>
      <c r="C1004" s="52"/>
      <c r="D1004" s="65"/>
      <c r="E1004" s="53"/>
      <c r="F1004" s="54"/>
    </row>
    <row r="1005" spans="1:6">
      <c r="A1005" s="63"/>
      <c r="B1005" s="64"/>
      <c r="C1005" s="52"/>
      <c r="D1005" s="65"/>
      <c r="E1005" s="53"/>
      <c r="F1005" s="54"/>
    </row>
    <row r="1006" spans="1:6">
      <c r="A1006" s="63"/>
      <c r="B1006" s="64"/>
      <c r="C1006" s="52"/>
      <c r="D1006" s="65"/>
      <c r="E1006" s="53"/>
      <c r="F1006" s="54"/>
    </row>
    <row r="1007" spans="1:6">
      <c r="A1007" s="63"/>
      <c r="B1007" s="64"/>
      <c r="C1007" s="52"/>
      <c r="D1007" s="65"/>
      <c r="E1007" s="53"/>
      <c r="F1007" s="54"/>
    </row>
    <row r="1008" spans="1:6">
      <c r="A1008" s="63"/>
      <c r="B1008" s="64"/>
      <c r="C1008" s="52"/>
      <c r="D1008" s="65"/>
      <c r="E1008" s="53"/>
      <c r="F1008" s="54"/>
    </row>
    <row r="1009" spans="1:6">
      <c r="A1009" s="63"/>
      <c r="B1009" s="64"/>
      <c r="C1009" s="52"/>
      <c r="D1009" s="65"/>
      <c r="E1009" s="53"/>
      <c r="F1009" s="54"/>
    </row>
    <row r="1010" spans="1:6">
      <c r="A1010" s="63"/>
      <c r="B1010" s="64"/>
      <c r="C1010" s="52"/>
      <c r="D1010" s="65"/>
      <c r="E1010" s="53"/>
      <c r="F1010" s="54"/>
    </row>
    <row r="1011" spans="1:6">
      <c r="A1011" s="63"/>
      <c r="B1011" s="64"/>
      <c r="C1011" s="52"/>
      <c r="D1011" s="65"/>
      <c r="E1011" s="53"/>
      <c r="F1011" s="54"/>
    </row>
    <row r="1012" spans="1:6">
      <c r="A1012" s="63"/>
      <c r="B1012" s="64"/>
      <c r="C1012" s="52"/>
      <c r="D1012" s="65"/>
      <c r="E1012" s="53"/>
      <c r="F1012" s="54"/>
    </row>
    <row r="1013" spans="1:6">
      <c r="A1013" s="63"/>
      <c r="B1013" s="64"/>
      <c r="C1013" s="52"/>
      <c r="D1013" s="65"/>
      <c r="E1013" s="53"/>
      <c r="F1013" s="54"/>
    </row>
    <row r="1014" spans="1:6">
      <c r="A1014" s="63"/>
      <c r="B1014" s="64"/>
      <c r="C1014" s="52"/>
      <c r="D1014" s="65"/>
      <c r="E1014" s="53"/>
      <c r="F1014" s="54"/>
    </row>
    <row r="1015" spans="1:6">
      <c r="A1015" s="63"/>
      <c r="B1015" s="64"/>
      <c r="C1015" s="52"/>
      <c r="D1015" s="65"/>
      <c r="E1015" s="53"/>
      <c r="F1015" s="54"/>
    </row>
    <row r="1016" spans="1:6">
      <c r="A1016" s="63"/>
      <c r="B1016" s="64"/>
      <c r="C1016" s="52"/>
      <c r="D1016" s="65"/>
      <c r="E1016" s="53"/>
      <c r="F1016" s="54"/>
    </row>
    <row r="1017" spans="1:6">
      <c r="A1017" s="63"/>
      <c r="B1017" s="64"/>
      <c r="C1017" s="52"/>
      <c r="D1017" s="65"/>
      <c r="E1017" s="53"/>
      <c r="F1017" s="54"/>
    </row>
    <row r="1018" spans="1:6">
      <c r="A1018" s="63"/>
      <c r="B1018" s="64"/>
      <c r="C1018" s="52"/>
      <c r="D1018" s="65"/>
      <c r="E1018" s="53"/>
      <c r="F1018" s="54"/>
    </row>
    <row r="1019" spans="1:6">
      <c r="A1019" s="63"/>
      <c r="B1019" s="64"/>
      <c r="C1019" s="52"/>
      <c r="D1019" s="65"/>
      <c r="E1019" s="53"/>
      <c r="F1019" s="54"/>
    </row>
    <row r="1020" spans="1:6">
      <c r="A1020" s="63"/>
      <c r="B1020" s="64"/>
      <c r="C1020" s="52"/>
      <c r="D1020" s="65"/>
      <c r="E1020" s="53"/>
      <c r="F1020" s="54"/>
    </row>
    <row r="1021" spans="1:6">
      <c r="A1021" s="63"/>
      <c r="B1021" s="64"/>
      <c r="C1021" s="52"/>
      <c r="D1021" s="65"/>
      <c r="E1021" s="53"/>
      <c r="F1021" s="54"/>
    </row>
    <row r="1022" spans="1:6">
      <c r="A1022" s="63"/>
      <c r="B1022" s="64"/>
      <c r="C1022" s="52"/>
      <c r="D1022" s="65"/>
      <c r="E1022" s="53"/>
      <c r="F1022" s="54"/>
    </row>
    <row r="1023" spans="1:6">
      <c r="A1023" s="63"/>
      <c r="B1023" s="64"/>
      <c r="C1023" s="52"/>
      <c r="D1023" s="65"/>
      <c r="E1023" s="53"/>
      <c r="F1023" s="54"/>
    </row>
    <row r="1024" spans="1:6">
      <c r="A1024" s="63"/>
      <c r="B1024" s="64"/>
      <c r="C1024" s="52"/>
      <c r="D1024" s="65"/>
      <c r="E1024" s="53"/>
      <c r="F1024" s="54"/>
    </row>
    <row r="1025" spans="1:6">
      <c r="A1025" s="63"/>
      <c r="B1025" s="64"/>
      <c r="C1025" s="52"/>
      <c r="D1025" s="65"/>
      <c r="E1025" s="53"/>
      <c r="F1025" s="54"/>
    </row>
    <row r="1026" spans="1:6">
      <c r="A1026" s="63"/>
      <c r="B1026" s="64"/>
      <c r="C1026" s="52"/>
      <c r="D1026" s="65"/>
      <c r="E1026" s="53"/>
      <c r="F1026" s="54"/>
    </row>
    <row r="1027" spans="1:6">
      <c r="A1027" s="63"/>
      <c r="B1027" s="64"/>
      <c r="C1027" s="52"/>
      <c r="D1027" s="65"/>
      <c r="E1027" s="53"/>
      <c r="F1027" s="54"/>
    </row>
    <row r="1028" spans="1:6">
      <c r="A1028" s="63"/>
      <c r="B1028" s="64"/>
      <c r="C1028" s="52"/>
      <c r="D1028" s="65"/>
      <c r="E1028" s="53"/>
      <c r="F1028" s="54"/>
    </row>
    <row r="1029" spans="1:6">
      <c r="A1029" s="63"/>
      <c r="B1029" s="64"/>
      <c r="C1029" s="52"/>
      <c r="D1029" s="65"/>
      <c r="E1029" s="53"/>
      <c r="F1029" s="54"/>
    </row>
    <row r="1030" spans="1:6">
      <c r="A1030" s="63"/>
      <c r="B1030" s="64"/>
      <c r="C1030" s="52"/>
      <c r="D1030" s="65"/>
      <c r="E1030" s="53"/>
      <c r="F1030" s="54"/>
    </row>
    <row r="1031" spans="1:6">
      <c r="A1031" s="63"/>
      <c r="B1031" s="64"/>
      <c r="C1031" s="52"/>
      <c r="D1031" s="65"/>
      <c r="E1031" s="53"/>
      <c r="F1031" s="54"/>
    </row>
    <row r="1032" spans="1:6">
      <c r="A1032" s="63"/>
      <c r="B1032" s="64"/>
      <c r="C1032" s="52"/>
      <c r="D1032" s="65"/>
      <c r="E1032" s="53"/>
      <c r="F1032" s="54"/>
    </row>
    <row r="1033" spans="1:6">
      <c r="A1033" s="63"/>
      <c r="B1033" s="64"/>
      <c r="C1033" s="52"/>
      <c r="D1033" s="65"/>
      <c r="E1033" s="53"/>
      <c r="F1033" s="54"/>
    </row>
    <row r="1034" spans="1:6">
      <c r="A1034" s="63"/>
      <c r="B1034" s="64"/>
      <c r="C1034" s="52"/>
      <c r="D1034" s="65"/>
      <c r="E1034" s="53"/>
      <c r="F1034" s="54"/>
    </row>
    <row r="1035" spans="1:6">
      <c r="A1035" s="63"/>
      <c r="B1035" s="64"/>
      <c r="C1035" s="52"/>
      <c r="D1035" s="65"/>
      <c r="E1035" s="53"/>
      <c r="F1035" s="54"/>
    </row>
    <row r="1036" spans="1:6">
      <c r="A1036" s="63"/>
      <c r="B1036" s="64"/>
      <c r="C1036" s="52"/>
      <c r="D1036" s="65"/>
      <c r="E1036" s="53"/>
      <c r="F1036" s="54"/>
    </row>
    <row r="1037" spans="1:6">
      <c r="A1037" s="63"/>
      <c r="B1037" s="64"/>
      <c r="C1037" s="52"/>
      <c r="D1037" s="65"/>
      <c r="E1037" s="53"/>
      <c r="F1037" s="54"/>
    </row>
    <row r="1038" spans="1:6">
      <c r="A1038" s="63"/>
      <c r="B1038" s="64"/>
      <c r="C1038" s="52"/>
      <c r="D1038" s="65"/>
      <c r="E1038" s="53"/>
      <c r="F1038" s="54"/>
    </row>
    <row r="1039" spans="1:6">
      <c r="A1039" s="63"/>
      <c r="B1039" s="64"/>
      <c r="C1039" s="52"/>
      <c r="D1039" s="65"/>
      <c r="E1039" s="53"/>
      <c r="F1039" s="54"/>
    </row>
    <row r="1040" spans="1:6">
      <c r="A1040" s="63"/>
      <c r="B1040" s="64"/>
      <c r="C1040" s="52"/>
      <c r="D1040" s="65"/>
      <c r="E1040" s="53"/>
      <c r="F1040" s="54"/>
    </row>
    <row r="1041" spans="1:6">
      <c r="A1041" s="63"/>
      <c r="B1041" s="64"/>
      <c r="C1041" s="52"/>
      <c r="D1041" s="65"/>
      <c r="E1041" s="53"/>
      <c r="F1041" s="54"/>
    </row>
    <row r="1042" spans="1:6">
      <c r="A1042" s="63"/>
      <c r="B1042" s="64"/>
      <c r="C1042" s="52"/>
      <c r="D1042" s="65"/>
      <c r="E1042" s="53"/>
      <c r="F1042" s="54"/>
    </row>
    <row r="1043" spans="1:6">
      <c r="A1043" s="63"/>
      <c r="B1043" s="64"/>
      <c r="C1043" s="52"/>
      <c r="D1043" s="65"/>
      <c r="E1043" s="53"/>
      <c r="F1043" s="54"/>
    </row>
    <row r="1044" spans="1:6">
      <c r="A1044" s="63"/>
      <c r="B1044" s="64"/>
      <c r="C1044" s="52"/>
      <c r="D1044" s="65"/>
      <c r="E1044" s="53"/>
      <c r="F1044" s="54"/>
    </row>
    <row r="1045" spans="1:6">
      <c r="A1045" s="63"/>
      <c r="B1045" s="64"/>
      <c r="C1045" s="52"/>
      <c r="D1045" s="65"/>
      <c r="E1045" s="53"/>
      <c r="F1045" s="54"/>
    </row>
    <row r="1046" spans="1:6">
      <c r="A1046" s="63"/>
      <c r="B1046" s="64"/>
      <c r="C1046" s="52"/>
      <c r="D1046" s="65"/>
      <c r="E1046" s="53"/>
      <c r="F1046" s="54"/>
    </row>
    <row r="1047" spans="1:6">
      <c r="A1047" s="63"/>
      <c r="B1047" s="64"/>
      <c r="C1047" s="52"/>
      <c r="D1047" s="65"/>
      <c r="E1047" s="53"/>
      <c r="F1047" s="54"/>
    </row>
    <row r="1048" spans="1:6">
      <c r="A1048" s="63"/>
      <c r="B1048" s="64"/>
      <c r="C1048" s="52"/>
      <c r="D1048" s="65"/>
      <c r="E1048" s="53"/>
      <c r="F1048" s="54"/>
    </row>
    <row r="1049" spans="1:6">
      <c r="A1049" s="63"/>
      <c r="B1049" s="64"/>
      <c r="C1049" s="52"/>
      <c r="D1049" s="65"/>
      <c r="E1049" s="53"/>
      <c r="F1049" s="54"/>
    </row>
    <row r="1050" spans="1:6">
      <c r="A1050" s="63"/>
      <c r="B1050" s="64"/>
      <c r="C1050" s="52"/>
      <c r="D1050" s="65"/>
      <c r="E1050" s="53"/>
      <c r="F1050" s="54"/>
    </row>
    <row r="1051" spans="1:6">
      <c r="A1051" s="63"/>
      <c r="B1051" s="64"/>
      <c r="C1051" s="52"/>
      <c r="D1051" s="65"/>
      <c r="E1051" s="53"/>
      <c r="F1051" s="54"/>
    </row>
    <row r="1052" spans="1:6">
      <c r="A1052" s="63"/>
      <c r="B1052" s="64"/>
      <c r="C1052" s="52"/>
      <c r="D1052" s="65"/>
      <c r="E1052" s="53"/>
      <c r="F1052" s="54"/>
    </row>
    <row r="1053" spans="1:6">
      <c r="A1053" s="63"/>
      <c r="B1053" s="64"/>
      <c r="C1053" s="52"/>
      <c r="D1053" s="65"/>
      <c r="E1053" s="53"/>
      <c r="F1053" s="54"/>
    </row>
    <row r="1054" spans="1:6">
      <c r="A1054" s="63"/>
      <c r="B1054" s="64"/>
      <c r="C1054" s="52"/>
      <c r="D1054" s="65"/>
      <c r="E1054" s="53"/>
      <c r="F1054" s="54"/>
    </row>
    <row r="1055" spans="1:6">
      <c r="A1055" s="63"/>
      <c r="B1055" s="64"/>
      <c r="C1055" s="52"/>
      <c r="D1055" s="65"/>
      <c r="E1055" s="53"/>
      <c r="F1055" s="54"/>
    </row>
    <row r="1056" spans="1:6">
      <c r="A1056" s="63"/>
      <c r="B1056" s="64"/>
      <c r="C1056" s="52"/>
      <c r="D1056" s="65"/>
      <c r="E1056" s="53"/>
      <c r="F1056" s="54"/>
    </row>
    <row r="1057" spans="1:6">
      <c r="A1057" s="63"/>
      <c r="B1057" s="64"/>
      <c r="C1057" s="52"/>
      <c r="D1057" s="65"/>
      <c r="E1057" s="53"/>
      <c r="F1057" s="54"/>
    </row>
    <row r="1058" spans="1:6">
      <c r="A1058" s="63"/>
      <c r="B1058" s="64"/>
      <c r="C1058" s="52"/>
      <c r="D1058" s="65"/>
      <c r="E1058" s="53"/>
      <c r="F1058" s="54"/>
    </row>
    <row r="1059" spans="1:6">
      <c r="A1059" s="63"/>
      <c r="B1059" s="64"/>
      <c r="C1059" s="52"/>
      <c r="D1059" s="65"/>
      <c r="E1059" s="53"/>
      <c r="F1059" s="54"/>
    </row>
    <row r="1060" spans="1:6">
      <c r="A1060" s="63"/>
      <c r="B1060" s="64"/>
      <c r="C1060" s="52"/>
      <c r="D1060" s="65"/>
      <c r="E1060" s="53"/>
      <c r="F1060" s="54"/>
    </row>
    <row r="1061" spans="1:6">
      <c r="A1061" s="63"/>
      <c r="B1061" s="64"/>
      <c r="C1061" s="52"/>
      <c r="D1061" s="65"/>
      <c r="E1061" s="53"/>
      <c r="F1061" s="54"/>
    </row>
    <row r="1062" spans="1:6">
      <c r="A1062" s="63"/>
      <c r="B1062" s="64"/>
      <c r="C1062" s="52"/>
      <c r="D1062" s="65"/>
      <c r="E1062" s="53"/>
      <c r="F1062" s="54"/>
    </row>
    <row r="1063" spans="1:6">
      <c r="A1063" s="63"/>
      <c r="B1063" s="64"/>
      <c r="C1063" s="52"/>
      <c r="D1063" s="65"/>
      <c r="E1063" s="53"/>
      <c r="F1063" s="54"/>
    </row>
    <row r="1064" spans="1:6">
      <c r="A1064" s="63"/>
      <c r="B1064" s="64"/>
      <c r="C1064" s="52"/>
      <c r="D1064" s="65"/>
      <c r="E1064" s="53"/>
      <c r="F1064" s="54"/>
    </row>
    <row r="1065" spans="1:6">
      <c r="A1065" s="63"/>
      <c r="B1065" s="64"/>
      <c r="C1065" s="52"/>
      <c r="D1065" s="65"/>
      <c r="E1065" s="53"/>
      <c r="F1065" s="54"/>
    </row>
    <row r="1066" spans="1:6">
      <c r="A1066" s="63"/>
      <c r="B1066" s="64"/>
      <c r="C1066" s="52"/>
      <c r="D1066" s="65"/>
      <c r="E1066" s="53"/>
      <c r="F1066" s="54"/>
    </row>
    <row r="1067" spans="1:6">
      <c r="A1067" s="63"/>
      <c r="B1067" s="64"/>
      <c r="C1067" s="52"/>
      <c r="D1067" s="65"/>
      <c r="E1067" s="53"/>
      <c r="F1067" s="54"/>
    </row>
    <row r="1068" spans="1:6">
      <c r="A1068" s="63"/>
      <c r="B1068" s="64"/>
      <c r="C1068" s="52"/>
      <c r="D1068" s="65"/>
      <c r="E1068" s="53"/>
      <c r="F1068" s="54"/>
    </row>
    <row r="1069" spans="1:6">
      <c r="A1069" s="63"/>
      <c r="B1069" s="64"/>
      <c r="C1069" s="52"/>
      <c r="D1069" s="65"/>
      <c r="E1069" s="53"/>
      <c r="F1069" s="54"/>
    </row>
    <row r="1070" spans="1:6">
      <c r="A1070" s="63"/>
      <c r="B1070" s="64"/>
      <c r="C1070" s="52"/>
      <c r="D1070" s="65"/>
      <c r="E1070" s="53"/>
      <c r="F1070" s="54"/>
    </row>
    <row r="1071" spans="1:6">
      <c r="A1071" s="63"/>
      <c r="B1071" s="64"/>
      <c r="C1071" s="52"/>
      <c r="D1071" s="65"/>
      <c r="E1071" s="53"/>
      <c r="F1071" s="54"/>
    </row>
    <row r="1072" spans="1:6">
      <c r="A1072" s="63"/>
      <c r="B1072" s="64"/>
      <c r="C1072" s="52"/>
      <c r="D1072" s="65"/>
      <c r="E1072" s="53"/>
      <c r="F1072" s="54"/>
    </row>
    <row r="1073" spans="1:6">
      <c r="A1073" s="63"/>
      <c r="B1073" s="64"/>
      <c r="C1073" s="52"/>
      <c r="D1073" s="65"/>
      <c r="E1073" s="53"/>
      <c r="F1073" s="54"/>
    </row>
    <row r="1074" spans="1:6">
      <c r="A1074" s="63"/>
      <c r="B1074" s="64"/>
      <c r="C1074" s="52"/>
      <c r="D1074" s="65"/>
      <c r="E1074" s="53"/>
      <c r="F1074" s="54"/>
    </row>
    <row r="1075" spans="1:6">
      <c r="A1075" s="63"/>
      <c r="B1075" s="64"/>
      <c r="C1075" s="52"/>
      <c r="D1075" s="65"/>
      <c r="E1075" s="53"/>
      <c r="F1075" s="54"/>
    </row>
    <row r="1076" spans="1:6">
      <c r="A1076" s="63"/>
      <c r="B1076" s="64"/>
      <c r="C1076" s="52"/>
      <c r="D1076" s="65"/>
      <c r="E1076" s="53"/>
      <c r="F1076" s="54"/>
    </row>
    <row r="1077" spans="1:6">
      <c r="A1077" s="63"/>
      <c r="B1077" s="64"/>
      <c r="C1077" s="52"/>
      <c r="D1077" s="65"/>
      <c r="E1077" s="53"/>
      <c r="F1077" s="54"/>
    </row>
    <row r="1078" spans="1:6">
      <c r="A1078" s="63"/>
      <c r="B1078" s="64"/>
      <c r="C1078" s="52"/>
      <c r="D1078" s="65"/>
      <c r="E1078" s="53"/>
      <c r="F1078" s="54"/>
    </row>
    <row r="1079" spans="1:6">
      <c r="A1079" s="63"/>
      <c r="B1079" s="64"/>
      <c r="C1079" s="52"/>
      <c r="D1079" s="65"/>
      <c r="E1079" s="53"/>
      <c r="F1079" s="54"/>
    </row>
    <row r="1080" spans="1:6">
      <c r="A1080" s="63"/>
      <c r="B1080" s="64"/>
      <c r="C1080" s="52"/>
      <c r="D1080" s="65"/>
      <c r="E1080" s="53"/>
      <c r="F1080" s="54"/>
    </row>
    <row r="1081" spans="1:6">
      <c r="A1081" s="63"/>
      <c r="B1081" s="64"/>
      <c r="C1081" s="52"/>
      <c r="D1081" s="65"/>
      <c r="E1081" s="53"/>
      <c r="F1081" s="54"/>
    </row>
    <row r="1082" spans="1:6">
      <c r="A1082" s="63"/>
      <c r="B1082" s="64"/>
      <c r="C1082" s="52"/>
      <c r="D1082" s="65"/>
      <c r="E1082" s="53"/>
      <c r="F1082" s="54"/>
    </row>
    <row r="1083" spans="1:6">
      <c r="A1083" s="63"/>
      <c r="B1083" s="64"/>
      <c r="C1083" s="52"/>
      <c r="D1083" s="65"/>
      <c r="E1083" s="53"/>
      <c r="F1083" s="54"/>
    </row>
    <row r="1084" spans="1:6">
      <c r="A1084" s="63"/>
      <c r="B1084" s="64"/>
      <c r="C1084" s="52"/>
      <c r="D1084" s="65"/>
      <c r="E1084" s="53"/>
      <c r="F1084" s="54"/>
    </row>
    <row r="1085" spans="1:6">
      <c r="A1085" s="63"/>
      <c r="B1085" s="64"/>
      <c r="C1085" s="52"/>
      <c r="D1085" s="65"/>
      <c r="E1085" s="53"/>
      <c r="F1085" s="54"/>
    </row>
    <row r="1086" spans="1:6">
      <c r="A1086" s="63"/>
      <c r="B1086" s="64"/>
      <c r="C1086" s="52"/>
      <c r="D1086" s="65"/>
      <c r="E1086" s="53"/>
      <c r="F1086" s="54"/>
    </row>
    <row r="1087" spans="1:6">
      <c r="A1087" s="63"/>
      <c r="B1087" s="64"/>
      <c r="C1087" s="52"/>
      <c r="D1087" s="65"/>
      <c r="E1087" s="53"/>
      <c r="F1087" s="54"/>
    </row>
    <row r="1088" spans="1:6">
      <c r="A1088" s="63"/>
      <c r="B1088" s="64"/>
      <c r="C1088" s="52"/>
      <c r="D1088" s="65"/>
      <c r="E1088" s="53"/>
      <c r="F1088" s="54"/>
    </row>
    <row r="1089" spans="1:6">
      <c r="A1089" s="63"/>
      <c r="B1089" s="64"/>
      <c r="C1089" s="52"/>
      <c r="D1089" s="65"/>
      <c r="E1089" s="53"/>
      <c r="F1089" s="54"/>
    </row>
    <row r="1090" spans="1:6">
      <c r="A1090" s="63"/>
      <c r="B1090" s="64"/>
      <c r="C1090" s="52"/>
      <c r="D1090" s="65"/>
      <c r="E1090" s="53"/>
      <c r="F1090" s="54"/>
    </row>
    <row r="1091" spans="1:6">
      <c r="A1091" s="63"/>
      <c r="B1091" s="64"/>
      <c r="C1091" s="52"/>
      <c r="D1091" s="65"/>
      <c r="E1091" s="53"/>
      <c r="F1091" s="54"/>
    </row>
    <row r="1092" spans="1:6">
      <c r="A1092" s="63"/>
      <c r="B1092" s="64"/>
      <c r="C1092" s="52"/>
      <c r="D1092" s="65"/>
      <c r="E1092" s="53"/>
      <c r="F1092" s="54"/>
    </row>
    <row r="1093" spans="1:6">
      <c r="A1093" s="63"/>
      <c r="B1093" s="64"/>
      <c r="C1093" s="52"/>
      <c r="D1093" s="65"/>
      <c r="E1093" s="53"/>
      <c r="F1093" s="54"/>
    </row>
    <row r="1094" spans="1:6">
      <c r="A1094" s="63"/>
      <c r="B1094" s="64"/>
      <c r="C1094" s="52"/>
      <c r="D1094" s="65"/>
      <c r="E1094" s="53"/>
      <c r="F1094" s="54"/>
    </row>
    <row r="1095" spans="1:6">
      <c r="A1095" s="63"/>
      <c r="B1095" s="64"/>
      <c r="C1095" s="52"/>
      <c r="D1095" s="65"/>
      <c r="E1095" s="53"/>
      <c r="F1095" s="54"/>
    </row>
    <row r="1096" spans="1:6">
      <c r="A1096" s="63"/>
      <c r="B1096" s="64"/>
      <c r="C1096" s="52"/>
      <c r="D1096" s="65"/>
      <c r="E1096" s="53"/>
      <c r="F1096" s="54"/>
    </row>
    <row r="1097" spans="1:6">
      <c r="A1097" s="63"/>
      <c r="B1097" s="64"/>
      <c r="C1097" s="52"/>
      <c r="D1097" s="65"/>
      <c r="E1097" s="53"/>
      <c r="F1097" s="54"/>
    </row>
    <row r="1098" spans="1:6">
      <c r="A1098" s="63"/>
      <c r="B1098" s="64"/>
      <c r="C1098" s="52"/>
      <c r="D1098" s="65"/>
      <c r="E1098" s="53"/>
      <c r="F1098" s="54"/>
    </row>
    <row r="1099" spans="1:6">
      <c r="A1099" s="63"/>
      <c r="B1099" s="64"/>
      <c r="C1099" s="52"/>
      <c r="D1099" s="65"/>
      <c r="E1099" s="53"/>
      <c r="F1099" s="54"/>
    </row>
    <row r="1100" spans="1:6">
      <c r="A1100" s="63"/>
      <c r="B1100" s="64"/>
      <c r="C1100" s="52"/>
      <c r="D1100" s="65"/>
      <c r="E1100" s="53"/>
      <c r="F1100" s="54"/>
    </row>
    <row r="1101" spans="1:6">
      <c r="A1101" s="63"/>
      <c r="B1101" s="64"/>
      <c r="C1101" s="52"/>
      <c r="D1101" s="65"/>
      <c r="E1101" s="53"/>
      <c r="F1101" s="54"/>
    </row>
    <row r="1102" spans="1:6">
      <c r="A1102" s="63"/>
      <c r="B1102" s="64"/>
      <c r="C1102" s="52"/>
      <c r="D1102" s="65"/>
      <c r="E1102" s="53"/>
      <c r="F1102" s="54"/>
    </row>
    <row r="1103" spans="1:6">
      <c r="A1103" s="63"/>
      <c r="B1103" s="64"/>
      <c r="C1103" s="52"/>
      <c r="D1103" s="65"/>
      <c r="E1103" s="53"/>
      <c r="F1103" s="54"/>
    </row>
    <row r="1104" spans="1:6">
      <c r="A1104" s="63"/>
      <c r="B1104" s="64"/>
      <c r="C1104" s="52"/>
      <c r="D1104" s="65"/>
      <c r="E1104" s="53"/>
      <c r="F1104" s="54"/>
    </row>
    <row r="1105" spans="1:6">
      <c r="A1105" s="63"/>
      <c r="B1105" s="64"/>
      <c r="C1105" s="52"/>
      <c r="D1105" s="65"/>
      <c r="E1105" s="53"/>
      <c r="F1105" s="54"/>
    </row>
    <row r="1106" spans="1:6">
      <c r="A1106" s="63"/>
      <c r="B1106" s="64"/>
      <c r="C1106" s="52"/>
      <c r="D1106" s="65"/>
      <c r="E1106" s="53"/>
      <c r="F1106" s="54"/>
    </row>
    <row r="1107" spans="1:6">
      <c r="A1107" s="63"/>
      <c r="B1107" s="64"/>
      <c r="C1107" s="52"/>
      <c r="D1107" s="65"/>
      <c r="E1107" s="53"/>
      <c r="F1107" s="54"/>
    </row>
    <row r="1108" spans="1:6">
      <c r="A1108" s="63"/>
      <c r="B1108" s="64"/>
      <c r="C1108" s="52"/>
      <c r="D1108" s="65"/>
      <c r="E1108" s="53"/>
      <c r="F1108" s="54"/>
    </row>
    <row r="1109" spans="1:6">
      <c r="A1109" s="63"/>
      <c r="B1109" s="64"/>
      <c r="C1109" s="52"/>
      <c r="D1109" s="65"/>
      <c r="E1109" s="53"/>
      <c r="F1109" s="54"/>
    </row>
    <row r="1110" spans="1:6">
      <c r="A1110" s="63"/>
      <c r="B1110" s="64"/>
      <c r="C1110" s="52"/>
      <c r="D1110" s="65"/>
      <c r="E1110" s="53"/>
      <c r="F1110" s="54"/>
    </row>
    <row r="1111" spans="1:6">
      <c r="A1111" s="63"/>
      <c r="B1111" s="64"/>
      <c r="C1111" s="52"/>
      <c r="D1111" s="65"/>
      <c r="E1111" s="53"/>
      <c r="F1111" s="54"/>
    </row>
    <row r="1112" spans="1:6">
      <c r="A1112" s="63"/>
      <c r="B1112" s="64"/>
      <c r="C1112" s="52"/>
      <c r="D1112" s="65"/>
      <c r="E1112" s="53"/>
      <c r="F1112" s="54"/>
    </row>
    <row r="1113" spans="1:6">
      <c r="A1113" s="63"/>
      <c r="B1113" s="64"/>
      <c r="C1113" s="52"/>
      <c r="D1113" s="65"/>
      <c r="E1113" s="53"/>
      <c r="F1113" s="54"/>
    </row>
    <row r="1114" spans="1:6">
      <c r="A1114" s="63"/>
      <c r="B1114" s="64"/>
      <c r="C1114" s="52"/>
      <c r="D1114" s="65"/>
      <c r="E1114" s="53"/>
      <c r="F1114" s="54"/>
    </row>
    <row r="1115" spans="1:6">
      <c r="A1115" s="63"/>
      <c r="B1115" s="64"/>
      <c r="C1115" s="52"/>
      <c r="D1115" s="65"/>
      <c r="E1115" s="53"/>
      <c r="F1115" s="54"/>
    </row>
    <row r="1116" spans="1:6">
      <c r="A1116" s="63"/>
      <c r="B1116" s="64"/>
      <c r="C1116" s="52"/>
      <c r="D1116" s="65"/>
      <c r="E1116" s="53"/>
      <c r="F1116" s="54"/>
    </row>
    <row r="1117" spans="1:6">
      <c r="A1117" s="63"/>
      <c r="B1117" s="64"/>
      <c r="C1117" s="52"/>
      <c r="D1117" s="65"/>
      <c r="E1117" s="53"/>
      <c r="F1117" s="54"/>
    </row>
    <row r="1118" spans="1:6">
      <c r="A1118" s="63"/>
      <c r="B1118" s="64"/>
      <c r="C1118" s="52"/>
      <c r="D1118" s="65"/>
      <c r="E1118" s="53"/>
      <c r="F1118" s="54"/>
    </row>
    <row r="1119" spans="1:6">
      <c r="A1119" s="63"/>
      <c r="B1119" s="64"/>
      <c r="C1119" s="52"/>
      <c r="D1119" s="65"/>
      <c r="E1119" s="53"/>
      <c r="F1119" s="54"/>
    </row>
    <row r="1120" spans="1:6">
      <c r="A1120" s="63"/>
      <c r="B1120" s="64"/>
      <c r="C1120" s="52"/>
      <c r="D1120" s="65"/>
      <c r="E1120" s="53"/>
      <c r="F1120" s="54"/>
    </row>
    <row r="1121" spans="1:6">
      <c r="A1121" s="63"/>
      <c r="B1121" s="64"/>
      <c r="C1121" s="52"/>
      <c r="D1121" s="65"/>
      <c r="E1121" s="53"/>
      <c r="F1121" s="54"/>
    </row>
    <row r="1122" spans="1:6">
      <c r="A1122" s="63"/>
      <c r="B1122" s="64"/>
      <c r="C1122" s="52"/>
      <c r="D1122" s="65"/>
      <c r="E1122" s="53"/>
      <c r="F1122" s="54"/>
    </row>
    <row r="1123" spans="1:6">
      <c r="A1123" s="63"/>
      <c r="B1123" s="64"/>
      <c r="C1123" s="52"/>
      <c r="D1123" s="65"/>
      <c r="E1123" s="53"/>
      <c r="F1123" s="54"/>
    </row>
    <row r="1124" spans="1:6">
      <c r="A1124" s="63"/>
      <c r="B1124" s="64"/>
      <c r="C1124" s="52"/>
      <c r="D1124" s="65"/>
      <c r="E1124" s="53"/>
      <c r="F1124" s="54"/>
    </row>
    <row r="1125" spans="1:6">
      <c r="A1125" s="63"/>
      <c r="B1125" s="64"/>
      <c r="C1125" s="52"/>
      <c r="D1125" s="65"/>
      <c r="E1125" s="53"/>
      <c r="F1125" s="54"/>
    </row>
    <row r="1126" spans="1:6">
      <c r="A1126" s="63"/>
      <c r="B1126" s="64"/>
      <c r="C1126" s="52"/>
      <c r="D1126" s="65"/>
      <c r="E1126" s="53"/>
      <c r="F1126" s="54"/>
    </row>
    <row r="1127" spans="1:6">
      <c r="A1127" s="63"/>
      <c r="B1127" s="64"/>
      <c r="C1127" s="52"/>
      <c r="D1127" s="65"/>
      <c r="E1127" s="53"/>
      <c r="F1127" s="54"/>
    </row>
    <row r="1128" spans="1:6">
      <c r="A1128" s="63"/>
      <c r="B1128" s="64"/>
      <c r="C1128" s="52"/>
      <c r="D1128" s="65"/>
      <c r="E1128" s="53"/>
      <c r="F1128" s="54"/>
    </row>
    <row r="1129" spans="1:6">
      <c r="A1129" s="63"/>
      <c r="B1129" s="64"/>
      <c r="C1129" s="52"/>
      <c r="D1129" s="65"/>
      <c r="E1129" s="53"/>
      <c r="F1129" s="54"/>
    </row>
    <row r="1130" spans="1:6">
      <c r="A1130" s="63"/>
      <c r="B1130" s="64"/>
      <c r="C1130" s="52"/>
      <c r="D1130" s="65"/>
      <c r="E1130" s="53"/>
      <c r="F1130" s="54"/>
    </row>
    <row r="1131" spans="1:6">
      <c r="A1131" s="63"/>
      <c r="B1131" s="64"/>
      <c r="C1131" s="52"/>
      <c r="D1131" s="65"/>
      <c r="E1131" s="53"/>
      <c r="F1131" s="54"/>
    </row>
    <row r="1132" spans="1:6">
      <c r="A1132" s="63"/>
      <c r="B1132" s="64"/>
      <c r="C1132" s="52"/>
      <c r="D1132" s="65"/>
      <c r="E1132" s="53"/>
      <c r="F1132" s="54"/>
    </row>
    <row r="1133" spans="1:6">
      <c r="A1133" s="63"/>
      <c r="B1133" s="64"/>
      <c r="C1133" s="52"/>
      <c r="D1133" s="65"/>
      <c r="E1133" s="53"/>
      <c r="F1133" s="54"/>
    </row>
    <row r="1134" spans="1:6">
      <c r="A1134" s="63"/>
      <c r="B1134" s="64"/>
      <c r="C1134" s="52"/>
      <c r="D1134" s="65"/>
      <c r="E1134" s="53"/>
      <c r="F1134" s="54"/>
    </row>
    <row r="1135" spans="1:6">
      <c r="A1135" s="63"/>
      <c r="B1135" s="64"/>
      <c r="C1135" s="52"/>
      <c r="D1135" s="65"/>
      <c r="E1135" s="53"/>
      <c r="F1135" s="54"/>
    </row>
    <row r="1136" spans="1:6">
      <c r="A1136" s="63"/>
      <c r="B1136" s="64"/>
      <c r="C1136" s="52"/>
      <c r="D1136" s="65"/>
      <c r="E1136" s="53"/>
      <c r="F1136" s="54"/>
    </row>
    <row r="1137" spans="1:6">
      <c r="A1137" s="63"/>
      <c r="B1137" s="64"/>
      <c r="C1137" s="52"/>
      <c r="D1137" s="65"/>
      <c r="E1137" s="53"/>
      <c r="F1137" s="54"/>
    </row>
    <row r="1138" spans="1:6">
      <c r="A1138" s="63"/>
      <c r="B1138" s="64"/>
      <c r="C1138" s="52"/>
      <c r="D1138" s="65"/>
      <c r="E1138" s="53"/>
      <c r="F1138" s="54"/>
    </row>
    <row r="1139" spans="1:6">
      <c r="A1139" s="63"/>
      <c r="B1139" s="64"/>
      <c r="C1139" s="52"/>
      <c r="D1139" s="65"/>
      <c r="E1139" s="53"/>
      <c r="F1139" s="54"/>
    </row>
    <row r="1140" spans="1:6">
      <c r="A1140" s="63"/>
      <c r="B1140" s="64"/>
      <c r="C1140" s="52"/>
      <c r="D1140" s="65"/>
      <c r="E1140" s="53"/>
      <c r="F1140" s="54"/>
    </row>
    <row r="1141" spans="1:6">
      <c r="A1141" s="63"/>
      <c r="B1141" s="64"/>
      <c r="C1141" s="52"/>
      <c r="D1141" s="65"/>
      <c r="E1141" s="53"/>
      <c r="F1141" s="54"/>
    </row>
    <row r="1142" spans="1:6">
      <c r="A1142" s="63"/>
      <c r="B1142" s="64"/>
      <c r="C1142" s="52"/>
      <c r="D1142" s="65"/>
      <c r="E1142" s="53"/>
      <c r="F1142" s="54"/>
    </row>
    <row r="1143" spans="1:6">
      <c r="A1143" s="63"/>
      <c r="B1143" s="64"/>
      <c r="C1143" s="52"/>
      <c r="D1143" s="65"/>
      <c r="E1143" s="53"/>
      <c r="F1143" s="54"/>
    </row>
    <row r="1144" spans="1:6">
      <c r="A1144" s="63"/>
      <c r="B1144" s="64"/>
      <c r="C1144" s="52"/>
      <c r="D1144" s="65"/>
      <c r="E1144" s="53"/>
      <c r="F1144" s="54"/>
    </row>
    <row r="1145" spans="1:6">
      <c r="A1145" s="63"/>
      <c r="B1145" s="64"/>
      <c r="C1145" s="52"/>
      <c r="D1145" s="65"/>
      <c r="E1145" s="53"/>
      <c r="F1145" s="54"/>
    </row>
    <row r="1146" spans="1:6">
      <c r="A1146" s="63"/>
      <c r="B1146" s="64"/>
      <c r="C1146" s="52"/>
      <c r="D1146" s="65"/>
      <c r="E1146" s="53"/>
      <c r="F1146" s="54"/>
    </row>
    <row r="1147" spans="1:6">
      <c r="A1147" s="63"/>
      <c r="B1147" s="64"/>
      <c r="C1147" s="52"/>
      <c r="D1147" s="65"/>
      <c r="E1147" s="53"/>
      <c r="F1147" s="54"/>
    </row>
    <row r="1148" spans="1:6">
      <c r="A1148" s="63"/>
      <c r="B1148" s="64"/>
      <c r="C1148" s="52"/>
      <c r="D1148" s="65"/>
      <c r="E1148" s="53"/>
      <c r="F1148" s="54"/>
    </row>
    <row r="1149" spans="1:6">
      <c r="A1149" s="63"/>
      <c r="B1149" s="64"/>
      <c r="C1149" s="52"/>
      <c r="D1149" s="65"/>
      <c r="E1149" s="53"/>
      <c r="F1149" s="54"/>
    </row>
    <row r="1150" spans="1:6">
      <c r="A1150" s="63"/>
      <c r="B1150" s="64"/>
      <c r="C1150" s="52"/>
      <c r="D1150" s="65"/>
      <c r="E1150" s="53"/>
      <c r="F1150" s="54"/>
    </row>
    <row r="1151" spans="1:6">
      <c r="A1151" s="63"/>
      <c r="B1151" s="64"/>
      <c r="C1151" s="52"/>
      <c r="D1151" s="65"/>
      <c r="E1151" s="53"/>
      <c r="F1151" s="54"/>
    </row>
    <row r="1152" spans="1:6">
      <c r="A1152" s="63"/>
      <c r="B1152" s="64"/>
      <c r="C1152" s="52"/>
      <c r="D1152" s="65"/>
      <c r="E1152" s="53"/>
      <c r="F1152" s="54"/>
    </row>
    <row r="1153" spans="1:6">
      <c r="A1153" s="63"/>
      <c r="B1153" s="64"/>
      <c r="C1153" s="52"/>
      <c r="D1153" s="65"/>
      <c r="E1153" s="53"/>
      <c r="F1153" s="54"/>
    </row>
    <row r="1154" spans="1:6">
      <c r="A1154" s="63"/>
      <c r="B1154" s="64"/>
      <c r="C1154" s="52"/>
      <c r="D1154" s="65"/>
      <c r="E1154" s="53"/>
      <c r="F1154" s="54"/>
    </row>
    <row r="1155" spans="1:6">
      <c r="A1155" s="63"/>
      <c r="B1155" s="64"/>
      <c r="C1155" s="52"/>
      <c r="D1155" s="65"/>
      <c r="E1155" s="53"/>
      <c r="F1155" s="54"/>
    </row>
    <row r="1156" spans="1:6">
      <c r="A1156" s="63"/>
      <c r="B1156" s="64"/>
      <c r="C1156" s="52"/>
      <c r="D1156" s="65"/>
      <c r="E1156" s="53"/>
      <c r="F1156" s="54"/>
    </row>
    <row r="1157" spans="1:6">
      <c r="A1157" s="63"/>
      <c r="B1157" s="64"/>
      <c r="C1157" s="52"/>
      <c r="D1157" s="65"/>
      <c r="E1157" s="53"/>
      <c r="F1157" s="54"/>
    </row>
    <row r="1158" spans="1:6">
      <c r="A1158" s="63"/>
      <c r="B1158" s="64"/>
      <c r="C1158" s="52"/>
      <c r="D1158" s="65"/>
      <c r="E1158" s="53"/>
      <c r="F1158" s="54"/>
    </row>
    <row r="1159" spans="1:6">
      <c r="A1159" s="63"/>
      <c r="B1159" s="64"/>
      <c r="C1159" s="52"/>
      <c r="D1159" s="65"/>
      <c r="E1159" s="53"/>
      <c r="F1159" s="54"/>
    </row>
    <row r="1160" spans="1:6">
      <c r="A1160" s="63"/>
      <c r="B1160" s="64"/>
      <c r="C1160" s="52"/>
      <c r="D1160" s="65"/>
      <c r="E1160" s="53"/>
      <c r="F1160" s="54"/>
    </row>
    <row r="1161" spans="1:6">
      <c r="A1161" s="63"/>
      <c r="B1161" s="64"/>
      <c r="C1161" s="52"/>
      <c r="D1161" s="65"/>
      <c r="E1161" s="53"/>
      <c r="F1161" s="54"/>
    </row>
    <row r="1162" spans="1:6">
      <c r="A1162" s="63"/>
      <c r="B1162" s="64"/>
      <c r="C1162" s="52"/>
      <c r="D1162" s="65"/>
      <c r="E1162" s="53"/>
      <c r="F1162" s="54"/>
    </row>
    <row r="1163" spans="1:6">
      <c r="A1163" s="63"/>
      <c r="B1163" s="64"/>
      <c r="C1163" s="52"/>
      <c r="D1163" s="65"/>
      <c r="E1163" s="53"/>
      <c r="F1163" s="54"/>
    </row>
    <row r="1164" spans="1:6">
      <c r="A1164" s="63"/>
      <c r="B1164" s="64"/>
      <c r="C1164" s="52"/>
      <c r="D1164" s="65"/>
      <c r="E1164" s="53"/>
      <c r="F1164" s="54"/>
    </row>
    <row r="1165" spans="1:6">
      <c r="A1165" s="63"/>
      <c r="B1165" s="64"/>
      <c r="C1165" s="52"/>
      <c r="D1165" s="65"/>
      <c r="E1165" s="53"/>
      <c r="F1165" s="54"/>
    </row>
    <row r="1166" spans="1:6">
      <c r="A1166" s="63"/>
      <c r="B1166" s="64"/>
      <c r="C1166" s="52"/>
      <c r="D1166" s="65"/>
      <c r="E1166" s="53"/>
      <c r="F1166" s="54"/>
    </row>
    <row r="1167" spans="1:6">
      <c r="A1167" s="63"/>
      <c r="B1167" s="64"/>
      <c r="C1167" s="52"/>
      <c r="D1167" s="65"/>
      <c r="E1167" s="53"/>
      <c r="F1167" s="54"/>
    </row>
    <row r="1168" spans="1:6">
      <c r="A1168" s="63"/>
      <c r="B1168" s="64"/>
      <c r="C1168" s="52"/>
      <c r="D1168" s="65"/>
      <c r="E1168" s="53"/>
      <c r="F1168" s="54"/>
    </row>
    <row r="1169" spans="1:6">
      <c r="A1169" s="63"/>
      <c r="B1169" s="64"/>
      <c r="C1169" s="52"/>
      <c r="D1169" s="65"/>
      <c r="E1169" s="53"/>
      <c r="F1169" s="54"/>
    </row>
    <row r="1170" spans="1:6">
      <c r="A1170" s="63"/>
      <c r="B1170" s="64"/>
      <c r="C1170" s="52"/>
      <c r="D1170" s="65"/>
      <c r="E1170" s="53"/>
      <c r="F1170" s="54"/>
    </row>
    <row r="1171" spans="1:6">
      <c r="A1171" s="63"/>
      <c r="B1171" s="64"/>
      <c r="C1171" s="52"/>
      <c r="D1171" s="65"/>
      <c r="E1171" s="53"/>
      <c r="F1171" s="54"/>
    </row>
    <row r="1172" spans="1:6">
      <c r="A1172" s="63"/>
      <c r="B1172" s="64"/>
      <c r="C1172" s="52"/>
      <c r="D1172" s="65"/>
      <c r="E1172" s="53"/>
      <c r="F1172" s="54"/>
    </row>
    <row r="1173" spans="1:6">
      <c r="A1173" s="63"/>
      <c r="B1173" s="64"/>
      <c r="C1173" s="52"/>
      <c r="D1173" s="65"/>
      <c r="E1173" s="53"/>
      <c r="F1173" s="54"/>
    </row>
    <row r="1174" spans="1:6">
      <c r="A1174" s="63"/>
      <c r="B1174" s="64"/>
      <c r="C1174" s="52"/>
      <c r="D1174" s="65"/>
      <c r="E1174" s="53"/>
      <c r="F1174" s="54"/>
    </row>
    <row r="1175" spans="1:6">
      <c r="A1175" s="63"/>
      <c r="B1175" s="64"/>
      <c r="C1175" s="52"/>
      <c r="D1175" s="65"/>
      <c r="E1175" s="53"/>
      <c r="F1175" s="54"/>
    </row>
    <row r="1176" spans="1:6">
      <c r="A1176" s="63"/>
      <c r="B1176" s="64"/>
      <c r="C1176" s="52"/>
      <c r="D1176" s="65"/>
      <c r="E1176" s="53"/>
      <c r="F1176" s="54"/>
    </row>
    <row r="1177" spans="1:6">
      <c r="B1177" s="64"/>
      <c r="C1177" s="52"/>
      <c r="D1177" s="65"/>
      <c r="E1177" s="53"/>
      <c r="F1177" s="54"/>
    </row>
    <row r="1178" spans="1:6">
      <c r="B1178" s="64"/>
      <c r="C1178" s="52"/>
      <c r="D1178" s="65"/>
      <c r="E1178" s="53"/>
      <c r="F1178" s="54"/>
    </row>
    <row r="1179" spans="1:6">
      <c r="B1179" s="64"/>
      <c r="C1179" s="52"/>
      <c r="D1179" s="65"/>
      <c r="E1179" s="53"/>
      <c r="F1179" s="54"/>
    </row>
    <row r="1180" spans="1:6">
      <c r="B1180" s="64"/>
      <c r="C1180" s="52"/>
      <c r="D1180" s="65"/>
      <c r="E1180" s="53"/>
      <c r="F1180" s="54"/>
    </row>
    <row r="1181" spans="1:6">
      <c r="B1181" s="64"/>
      <c r="C1181" s="52"/>
      <c r="D1181" s="65"/>
      <c r="E1181" s="53"/>
      <c r="F1181" s="54"/>
    </row>
    <row r="1182" spans="1:6">
      <c r="B1182" s="64"/>
      <c r="C1182" s="52"/>
      <c r="D1182" s="65"/>
      <c r="E1182" s="53"/>
      <c r="F1182" s="54"/>
    </row>
    <row r="1183" spans="1:6">
      <c r="B1183" s="64"/>
      <c r="C1183" s="52"/>
      <c r="D1183" s="65"/>
      <c r="E1183" s="53"/>
      <c r="F1183" s="54"/>
    </row>
    <row r="1184" spans="1:6">
      <c r="B1184" s="64"/>
      <c r="C1184" s="52"/>
      <c r="D1184" s="65"/>
      <c r="E1184" s="53"/>
      <c r="F1184" s="54"/>
    </row>
    <row r="1185" spans="2:6">
      <c r="B1185" s="64"/>
      <c r="C1185" s="52"/>
      <c r="D1185" s="65"/>
      <c r="E1185" s="53"/>
      <c r="F1185" s="54"/>
    </row>
    <row r="1186" spans="2:6">
      <c r="B1186" s="64"/>
      <c r="C1186" s="52"/>
      <c r="D1186" s="65"/>
      <c r="E1186" s="53"/>
      <c r="F1186" s="54"/>
    </row>
    <row r="1187" spans="2:6">
      <c r="B1187" s="64"/>
      <c r="C1187" s="52"/>
      <c r="D1187" s="65"/>
      <c r="E1187" s="53"/>
      <c r="F1187" s="54"/>
    </row>
    <row r="1188" spans="2:6">
      <c r="B1188" s="64"/>
      <c r="C1188" s="52"/>
      <c r="D1188" s="65"/>
      <c r="E1188" s="53"/>
      <c r="F1188" s="54"/>
    </row>
    <row r="1189" spans="2:6">
      <c r="B1189" s="64"/>
      <c r="C1189" s="52"/>
      <c r="D1189" s="65"/>
      <c r="E1189" s="53"/>
      <c r="F1189" s="54"/>
    </row>
    <row r="1190" spans="2:6">
      <c r="B1190" s="64"/>
      <c r="C1190" s="52"/>
      <c r="D1190" s="65"/>
      <c r="E1190" s="53"/>
      <c r="F1190" s="54"/>
    </row>
    <row r="1191" spans="2:6">
      <c r="B1191" s="64"/>
      <c r="C1191" s="52"/>
      <c r="D1191" s="65"/>
      <c r="E1191" s="53"/>
      <c r="F1191" s="54"/>
    </row>
    <row r="1192" spans="2:6">
      <c r="B1192" s="64"/>
      <c r="C1192" s="52"/>
      <c r="D1192" s="65"/>
      <c r="E1192" s="53"/>
      <c r="F1192" s="54"/>
    </row>
    <row r="1193" spans="2:6">
      <c r="B1193" s="64"/>
      <c r="C1193" s="52"/>
      <c r="D1193" s="65"/>
      <c r="E1193" s="53"/>
      <c r="F1193" s="54"/>
    </row>
    <row r="1194" spans="2:6">
      <c r="B1194" s="64"/>
      <c r="C1194" s="52"/>
      <c r="D1194" s="65"/>
      <c r="E1194" s="53"/>
      <c r="F1194" s="54"/>
    </row>
    <row r="1195" spans="2:6">
      <c r="B1195" s="64"/>
      <c r="C1195" s="52"/>
      <c r="D1195" s="65"/>
      <c r="E1195" s="53"/>
      <c r="F1195" s="54"/>
    </row>
    <row r="1196" spans="2:6">
      <c r="B1196" s="64"/>
      <c r="C1196" s="52"/>
      <c r="D1196" s="65"/>
      <c r="E1196" s="53"/>
      <c r="F1196" s="54"/>
    </row>
    <row r="1197" spans="2:6">
      <c r="B1197" s="64"/>
      <c r="C1197" s="52"/>
      <c r="D1197" s="65"/>
      <c r="E1197" s="53"/>
      <c r="F1197" s="54"/>
    </row>
    <row r="1198" spans="2:6">
      <c r="B1198" s="64"/>
      <c r="C1198" s="52"/>
      <c r="D1198" s="65"/>
      <c r="E1198" s="53"/>
      <c r="F1198" s="54"/>
    </row>
    <row r="1199" spans="2:6">
      <c r="B1199" s="64"/>
      <c r="C1199" s="52"/>
      <c r="D1199" s="65"/>
      <c r="E1199" s="53"/>
      <c r="F1199" s="54"/>
    </row>
    <row r="1200" spans="2:6">
      <c r="B1200" s="64"/>
      <c r="C1200" s="52"/>
      <c r="D1200" s="65"/>
      <c r="E1200" s="53"/>
      <c r="F1200" s="54"/>
    </row>
    <row r="1201" spans="2:6">
      <c r="B1201" s="64"/>
      <c r="C1201" s="52"/>
      <c r="D1201" s="65"/>
      <c r="E1201" s="53"/>
      <c r="F1201" s="54"/>
    </row>
    <row r="1202" spans="2:6">
      <c r="B1202" s="64"/>
      <c r="C1202" s="52"/>
      <c r="D1202" s="65"/>
      <c r="E1202" s="53"/>
      <c r="F1202" s="54"/>
    </row>
    <row r="1203" spans="2:6">
      <c r="B1203" s="64"/>
      <c r="C1203" s="52"/>
      <c r="D1203" s="65"/>
      <c r="E1203" s="53"/>
      <c r="F1203" s="54"/>
    </row>
    <row r="1204" spans="2:6">
      <c r="B1204" s="64"/>
      <c r="C1204" s="52"/>
      <c r="D1204" s="65"/>
      <c r="E1204" s="53"/>
      <c r="F1204" s="54"/>
    </row>
    <row r="1205" spans="2:6">
      <c r="B1205" s="64"/>
      <c r="C1205" s="52"/>
      <c r="D1205" s="65"/>
      <c r="E1205" s="53"/>
      <c r="F1205" s="54"/>
    </row>
    <row r="1206" spans="2:6">
      <c r="B1206" s="64"/>
      <c r="C1206" s="52"/>
      <c r="D1206" s="65"/>
      <c r="E1206" s="53"/>
      <c r="F1206" s="54"/>
    </row>
    <row r="1207" spans="2:6">
      <c r="B1207" s="64"/>
      <c r="C1207" s="52"/>
      <c r="D1207" s="65"/>
      <c r="E1207" s="53"/>
      <c r="F1207" s="54"/>
    </row>
    <row r="1208" spans="2:6">
      <c r="B1208" s="64"/>
      <c r="C1208" s="52"/>
      <c r="D1208" s="65"/>
      <c r="E1208" s="53"/>
      <c r="F1208" s="54"/>
    </row>
    <row r="1209" spans="2:6">
      <c r="B1209" s="64"/>
      <c r="C1209" s="52"/>
      <c r="D1209" s="65"/>
      <c r="E1209" s="53"/>
      <c r="F1209" s="54"/>
    </row>
    <row r="1210" spans="2:6">
      <c r="B1210" s="64"/>
      <c r="C1210" s="52"/>
      <c r="D1210" s="65"/>
      <c r="E1210" s="53"/>
      <c r="F1210" s="54"/>
    </row>
    <row r="1211" spans="2:6">
      <c r="B1211" s="64"/>
      <c r="C1211" s="52"/>
      <c r="D1211" s="65"/>
      <c r="E1211" s="53"/>
      <c r="F1211" s="54"/>
    </row>
    <row r="1212" spans="2:6">
      <c r="B1212" s="64"/>
      <c r="C1212" s="52"/>
      <c r="D1212" s="65"/>
      <c r="E1212" s="53"/>
      <c r="F1212" s="54"/>
    </row>
    <row r="1213" spans="2:6">
      <c r="B1213" s="64"/>
      <c r="C1213" s="52"/>
      <c r="D1213" s="65"/>
      <c r="E1213" s="53"/>
      <c r="F1213" s="54"/>
    </row>
    <row r="1214" spans="2:6">
      <c r="B1214" s="64"/>
      <c r="C1214" s="52"/>
      <c r="D1214" s="65"/>
      <c r="E1214" s="53"/>
      <c r="F1214" s="54"/>
    </row>
    <row r="1215" spans="2:6">
      <c r="B1215" s="64"/>
      <c r="C1215" s="52"/>
      <c r="D1215" s="65"/>
      <c r="E1215" s="53"/>
      <c r="F1215" s="54"/>
    </row>
    <row r="1216" spans="2:6">
      <c r="B1216" s="64"/>
      <c r="C1216" s="52"/>
      <c r="D1216" s="65"/>
      <c r="E1216" s="53"/>
      <c r="F1216" s="54"/>
    </row>
    <row r="1217" spans="2:6">
      <c r="B1217" s="64"/>
      <c r="C1217" s="52"/>
      <c r="D1217" s="65"/>
      <c r="E1217" s="53"/>
      <c r="F1217" s="54"/>
    </row>
    <row r="1218" spans="2:6">
      <c r="B1218" s="64"/>
      <c r="C1218" s="52"/>
      <c r="D1218" s="65"/>
      <c r="E1218" s="53"/>
      <c r="F1218" s="54"/>
    </row>
    <row r="1219" spans="2:6">
      <c r="B1219" s="64"/>
      <c r="C1219" s="52"/>
      <c r="D1219" s="65"/>
      <c r="E1219" s="53"/>
      <c r="F1219" s="54"/>
    </row>
    <row r="1220" spans="2:6">
      <c r="B1220" s="64"/>
      <c r="C1220" s="52"/>
      <c r="D1220" s="65"/>
      <c r="E1220" s="53"/>
      <c r="F1220" s="54"/>
    </row>
    <row r="1221" spans="2:6">
      <c r="B1221" s="64"/>
      <c r="C1221" s="52"/>
      <c r="D1221" s="65"/>
      <c r="E1221" s="53"/>
      <c r="F1221" s="54"/>
    </row>
    <row r="1222" spans="2:6">
      <c r="B1222" s="64"/>
      <c r="C1222" s="52"/>
      <c r="D1222" s="65"/>
      <c r="E1222" s="53"/>
      <c r="F1222" s="54"/>
    </row>
    <row r="1223" spans="2:6">
      <c r="B1223" s="64"/>
      <c r="C1223" s="52"/>
      <c r="D1223" s="65"/>
      <c r="E1223" s="53"/>
      <c r="F1223" s="54"/>
    </row>
    <row r="1224" spans="2:6">
      <c r="B1224" s="64"/>
      <c r="C1224" s="52"/>
      <c r="D1224" s="65"/>
      <c r="E1224" s="53"/>
      <c r="F1224" s="54"/>
    </row>
    <row r="1225" spans="2:6">
      <c r="B1225" s="64"/>
      <c r="C1225" s="52"/>
      <c r="D1225" s="65"/>
      <c r="E1225" s="53"/>
      <c r="F1225" s="54"/>
    </row>
    <row r="1226" spans="2:6">
      <c r="B1226" s="64"/>
      <c r="C1226" s="52"/>
      <c r="D1226" s="65"/>
      <c r="E1226" s="53"/>
      <c r="F1226" s="54"/>
    </row>
    <row r="1227" spans="2:6">
      <c r="B1227" s="64"/>
      <c r="C1227" s="52"/>
      <c r="D1227" s="65"/>
      <c r="E1227" s="53"/>
      <c r="F1227" s="54"/>
    </row>
    <row r="1228" spans="2:6">
      <c r="B1228" s="64"/>
      <c r="C1228" s="52"/>
      <c r="D1228" s="65"/>
      <c r="E1228" s="53"/>
      <c r="F1228" s="54"/>
    </row>
    <row r="1229" spans="2:6">
      <c r="B1229" s="64"/>
      <c r="C1229" s="52"/>
      <c r="D1229" s="65"/>
      <c r="E1229" s="53"/>
      <c r="F1229" s="54"/>
    </row>
    <row r="1230" spans="2:6">
      <c r="B1230" s="64"/>
      <c r="C1230" s="52"/>
      <c r="D1230" s="65"/>
      <c r="E1230" s="53"/>
      <c r="F1230" s="54"/>
    </row>
    <row r="1231" spans="2:6">
      <c r="B1231" s="64"/>
      <c r="C1231" s="52"/>
      <c r="D1231" s="65"/>
      <c r="E1231" s="53"/>
      <c r="F1231" s="54"/>
    </row>
    <row r="1232" spans="2:6">
      <c r="B1232" s="64"/>
      <c r="C1232" s="52"/>
      <c r="D1232" s="65"/>
      <c r="E1232" s="53"/>
      <c r="F1232" s="54"/>
    </row>
    <row r="1233" spans="2:6">
      <c r="B1233" s="64"/>
      <c r="C1233" s="52"/>
      <c r="D1233" s="65"/>
      <c r="E1233" s="53"/>
      <c r="F1233" s="54"/>
    </row>
    <row r="1234" spans="2:6">
      <c r="B1234" s="64"/>
      <c r="C1234" s="52"/>
      <c r="D1234" s="65"/>
      <c r="E1234" s="53"/>
      <c r="F1234" s="54"/>
    </row>
    <row r="1235" spans="2:6">
      <c r="B1235" s="64"/>
      <c r="C1235" s="52"/>
      <c r="D1235" s="65"/>
      <c r="E1235" s="53"/>
      <c r="F1235" s="54"/>
    </row>
    <row r="1236" spans="2:6">
      <c r="B1236" s="64"/>
      <c r="C1236" s="52"/>
      <c r="D1236" s="65"/>
      <c r="E1236" s="53"/>
      <c r="F1236" s="54"/>
    </row>
    <row r="1237" spans="2:6">
      <c r="B1237" s="64"/>
      <c r="C1237" s="52"/>
      <c r="D1237" s="65"/>
      <c r="E1237" s="53"/>
      <c r="F1237" s="54"/>
    </row>
    <row r="1238" spans="2:6">
      <c r="B1238" s="64"/>
      <c r="C1238" s="52"/>
      <c r="D1238" s="65"/>
      <c r="E1238" s="53"/>
      <c r="F1238" s="54"/>
    </row>
    <row r="1239" spans="2:6">
      <c r="B1239" s="64"/>
      <c r="C1239" s="52"/>
      <c r="D1239" s="65"/>
      <c r="E1239" s="53"/>
      <c r="F1239" s="54"/>
    </row>
    <row r="1240" spans="2:6">
      <c r="B1240" s="64"/>
      <c r="C1240" s="52"/>
      <c r="D1240" s="65"/>
      <c r="E1240" s="53"/>
      <c r="F1240" s="54"/>
    </row>
    <row r="1241" spans="2:6">
      <c r="B1241" s="64"/>
      <c r="C1241" s="52"/>
      <c r="D1241" s="65"/>
      <c r="E1241" s="53"/>
      <c r="F1241" s="54"/>
    </row>
    <row r="1242" spans="2:6">
      <c r="B1242" s="64"/>
      <c r="C1242" s="52"/>
      <c r="D1242" s="65"/>
      <c r="E1242" s="53"/>
      <c r="F1242" s="54"/>
    </row>
    <row r="1243" spans="2:6">
      <c r="B1243" s="64"/>
      <c r="C1243" s="52"/>
      <c r="D1243" s="65"/>
      <c r="E1243" s="53"/>
      <c r="F1243" s="54"/>
    </row>
    <row r="1244" spans="2:6">
      <c r="B1244" s="64"/>
      <c r="C1244" s="52"/>
      <c r="D1244" s="65"/>
      <c r="E1244" s="53"/>
      <c r="F1244" s="54"/>
    </row>
    <row r="1245" spans="2:6">
      <c r="B1245" s="64"/>
      <c r="C1245" s="52"/>
      <c r="D1245" s="65"/>
      <c r="E1245" s="53"/>
      <c r="F1245" s="54"/>
    </row>
    <row r="1246" spans="2:6">
      <c r="B1246" s="64"/>
      <c r="C1246" s="52"/>
      <c r="D1246" s="65"/>
      <c r="E1246" s="53"/>
      <c r="F1246" s="54"/>
    </row>
    <row r="1247" spans="2:6">
      <c r="B1247" s="64"/>
      <c r="C1247" s="52"/>
      <c r="D1247" s="65"/>
      <c r="E1247" s="53"/>
      <c r="F1247" s="54"/>
    </row>
    <row r="1248" spans="2:6">
      <c r="B1248" s="64"/>
      <c r="C1248" s="52"/>
      <c r="D1248" s="65"/>
      <c r="E1248" s="53"/>
      <c r="F1248" s="54"/>
    </row>
    <row r="1249" spans="2:6">
      <c r="B1249" s="64"/>
      <c r="C1249" s="52"/>
      <c r="D1249" s="65"/>
      <c r="E1249" s="53"/>
      <c r="F1249" s="54"/>
    </row>
    <row r="1250" spans="2:6">
      <c r="B1250" s="64"/>
      <c r="C1250" s="52"/>
      <c r="D1250" s="65"/>
      <c r="E1250" s="53"/>
      <c r="F1250" s="54"/>
    </row>
    <row r="1251" spans="2:6">
      <c r="B1251" s="64"/>
      <c r="C1251" s="52"/>
      <c r="D1251" s="65"/>
      <c r="E1251" s="53"/>
      <c r="F1251" s="54"/>
    </row>
    <row r="1252" spans="2:6">
      <c r="B1252" s="64"/>
      <c r="C1252" s="52"/>
      <c r="D1252" s="65"/>
      <c r="E1252" s="53"/>
      <c r="F1252" s="54"/>
    </row>
    <row r="1253" spans="2:6">
      <c r="B1253" s="64"/>
      <c r="C1253" s="52"/>
      <c r="D1253" s="65"/>
      <c r="E1253" s="53"/>
      <c r="F1253" s="54"/>
    </row>
    <row r="1254" spans="2:6">
      <c r="B1254" s="64"/>
      <c r="C1254" s="52"/>
      <c r="D1254" s="65"/>
      <c r="E1254" s="53"/>
      <c r="F1254" s="54"/>
    </row>
    <row r="1255" spans="2:6">
      <c r="B1255" s="64"/>
      <c r="C1255" s="52"/>
      <c r="D1255" s="65"/>
      <c r="E1255" s="53"/>
      <c r="F1255" s="54"/>
    </row>
    <row r="1256" spans="2:6">
      <c r="B1256" s="64"/>
      <c r="C1256" s="52"/>
      <c r="D1256" s="65"/>
      <c r="E1256" s="53"/>
      <c r="F1256" s="54"/>
    </row>
    <row r="1257" spans="2:6">
      <c r="B1257" s="64"/>
      <c r="C1257" s="52"/>
      <c r="D1257" s="65"/>
      <c r="E1257" s="53"/>
      <c r="F1257" s="54"/>
    </row>
    <row r="1258" spans="2:6">
      <c r="B1258" s="64"/>
      <c r="C1258" s="52"/>
      <c r="D1258" s="65"/>
      <c r="E1258" s="53"/>
      <c r="F1258" s="54"/>
    </row>
    <row r="1259" spans="2:6">
      <c r="B1259" s="64"/>
      <c r="C1259" s="52"/>
      <c r="D1259" s="65"/>
      <c r="E1259" s="53"/>
      <c r="F1259" s="54"/>
    </row>
    <row r="1260" spans="2:6">
      <c r="B1260" s="64"/>
      <c r="C1260" s="52"/>
      <c r="D1260" s="65"/>
      <c r="E1260" s="53"/>
      <c r="F1260" s="54"/>
    </row>
    <row r="1261" spans="2:6">
      <c r="B1261" s="64"/>
      <c r="C1261" s="52"/>
      <c r="D1261" s="65"/>
      <c r="E1261" s="53"/>
      <c r="F1261" s="54"/>
    </row>
    <row r="1262" spans="2:6">
      <c r="B1262" s="64"/>
      <c r="C1262" s="52"/>
      <c r="D1262" s="65"/>
      <c r="E1262" s="53"/>
      <c r="F1262" s="54"/>
    </row>
    <row r="1263" spans="2:6">
      <c r="B1263" s="64"/>
      <c r="C1263" s="52"/>
      <c r="D1263" s="65"/>
      <c r="E1263" s="53"/>
      <c r="F1263" s="54"/>
    </row>
    <row r="1264" spans="2:6">
      <c r="B1264" s="64"/>
      <c r="C1264" s="52"/>
      <c r="D1264" s="65"/>
      <c r="E1264" s="53"/>
      <c r="F1264" s="54"/>
    </row>
    <row r="1265" spans="2:6">
      <c r="B1265" s="64"/>
      <c r="C1265" s="52"/>
      <c r="D1265" s="65"/>
      <c r="E1265" s="53"/>
      <c r="F1265" s="54"/>
    </row>
    <row r="1266" spans="2:6">
      <c r="B1266" s="64"/>
      <c r="C1266" s="52"/>
      <c r="D1266" s="65"/>
      <c r="E1266" s="53"/>
      <c r="F1266" s="54"/>
    </row>
    <row r="1267" spans="2:6">
      <c r="B1267" s="64"/>
      <c r="C1267" s="52"/>
      <c r="D1267" s="65"/>
      <c r="E1267" s="53"/>
      <c r="F1267" s="54"/>
    </row>
    <row r="1268" spans="2:6">
      <c r="B1268" s="64"/>
      <c r="C1268" s="52"/>
      <c r="D1268" s="65"/>
      <c r="E1268" s="53"/>
      <c r="F1268" s="54"/>
    </row>
    <row r="1269" spans="2:6">
      <c r="B1269" s="64"/>
      <c r="C1269" s="52"/>
      <c r="D1269" s="65"/>
      <c r="E1269" s="53"/>
      <c r="F1269" s="54"/>
    </row>
    <row r="1270" spans="2:6">
      <c r="B1270" s="64"/>
      <c r="C1270" s="52"/>
      <c r="D1270" s="65"/>
      <c r="E1270" s="53"/>
      <c r="F1270" s="54"/>
    </row>
    <row r="1271" spans="2:6">
      <c r="B1271" s="64"/>
      <c r="C1271" s="52"/>
      <c r="D1271" s="65"/>
      <c r="E1271" s="53"/>
      <c r="F1271" s="54"/>
    </row>
    <row r="1272" spans="2:6">
      <c r="B1272" s="64"/>
      <c r="C1272" s="52"/>
      <c r="D1272" s="65"/>
      <c r="E1272" s="53"/>
      <c r="F1272" s="54"/>
    </row>
    <row r="1273" spans="2:6">
      <c r="B1273" s="64"/>
      <c r="C1273" s="52"/>
      <c r="D1273" s="65"/>
      <c r="E1273" s="53"/>
      <c r="F1273" s="54"/>
    </row>
    <row r="1274" spans="2:6">
      <c r="B1274" s="64"/>
      <c r="C1274" s="52"/>
      <c r="D1274" s="65"/>
      <c r="E1274" s="53"/>
      <c r="F1274" s="54"/>
    </row>
    <row r="1275" spans="2:6">
      <c r="B1275" s="64"/>
      <c r="C1275" s="52"/>
      <c r="D1275" s="65"/>
      <c r="E1275" s="53"/>
      <c r="F1275" s="54"/>
    </row>
    <row r="1276" spans="2:6">
      <c r="B1276" s="64"/>
      <c r="C1276" s="52"/>
      <c r="D1276" s="65"/>
      <c r="E1276" s="53"/>
      <c r="F1276" s="54"/>
    </row>
    <row r="1277" spans="2:6">
      <c r="B1277" s="64"/>
      <c r="C1277" s="52"/>
      <c r="D1277" s="65"/>
      <c r="E1277" s="53"/>
      <c r="F1277" s="54"/>
    </row>
    <row r="1278" spans="2:6">
      <c r="B1278" s="64"/>
      <c r="C1278" s="52"/>
      <c r="D1278" s="65"/>
      <c r="E1278" s="53"/>
      <c r="F1278" s="54"/>
    </row>
    <row r="1279" spans="2:6">
      <c r="B1279" s="64"/>
      <c r="C1279" s="52"/>
      <c r="D1279" s="65"/>
      <c r="E1279" s="53"/>
      <c r="F1279" s="54"/>
    </row>
    <row r="1280" spans="2:6">
      <c r="B1280" s="64"/>
      <c r="C1280" s="52"/>
      <c r="D1280" s="65"/>
      <c r="E1280" s="53"/>
      <c r="F1280" s="54"/>
    </row>
    <row r="1281" spans="2:6">
      <c r="B1281" s="64"/>
      <c r="C1281" s="52"/>
      <c r="D1281" s="65"/>
      <c r="E1281" s="53"/>
      <c r="F1281" s="54"/>
    </row>
    <row r="1282" spans="2:6">
      <c r="B1282" s="64"/>
      <c r="C1282" s="52"/>
      <c r="D1282" s="65"/>
      <c r="E1282" s="53"/>
      <c r="F1282" s="54"/>
    </row>
    <row r="1283" spans="2:6">
      <c r="B1283" s="64"/>
      <c r="C1283" s="52"/>
      <c r="D1283" s="65"/>
      <c r="E1283" s="53"/>
      <c r="F1283" s="54"/>
    </row>
    <row r="1284" spans="2:6">
      <c r="B1284" s="64"/>
      <c r="C1284" s="52"/>
      <c r="D1284" s="65"/>
      <c r="E1284" s="53"/>
      <c r="F1284" s="54"/>
    </row>
    <row r="1285" spans="2:6">
      <c r="B1285" s="64"/>
      <c r="C1285" s="52"/>
      <c r="D1285" s="65"/>
      <c r="E1285" s="53"/>
      <c r="F1285" s="54"/>
    </row>
    <row r="1286" spans="2:6">
      <c r="B1286" s="64"/>
      <c r="C1286" s="52"/>
      <c r="D1286" s="65"/>
      <c r="E1286" s="53"/>
      <c r="F1286" s="54"/>
    </row>
    <row r="1287" spans="2:6">
      <c r="B1287" s="64"/>
      <c r="C1287" s="52"/>
      <c r="D1287" s="65"/>
      <c r="E1287" s="53"/>
      <c r="F1287" s="54"/>
    </row>
    <row r="1288" spans="2:6">
      <c r="B1288" s="64"/>
      <c r="C1288" s="52"/>
      <c r="D1288" s="65"/>
      <c r="E1288" s="53"/>
      <c r="F1288" s="54"/>
    </row>
    <row r="1289" spans="2:6">
      <c r="B1289" s="64"/>
      <c r="C1289" s="52"/>
      <c r="D1289" s="65"/>
      <c r="E1289" s="53"/>
      <c r="F1289" s="54"/>
    </row>
    <row r="1290" spans="2:6">
      <c r="B1290" s="64"/>
      <c r="C1290" s="52"/>
      <c r="D1290" s="65"/>
      <c r="E1290" s="53"/>
      <c r="F1290" s="54"/>
    </row>
    <row r="1291" spans="2:6">
      <c r="B1291" s="64"/>
      <c r="C1291" s="52"/>
      <c r="D1291" s="65"/>
      <c r="E1291" s="53"/>
      <c r="F1291" s="54"/>
    </row>
    <row r="1292" spans="2:6">
      <c r="B1292" s="64"/>
      <c r="C1292" s="52"/>
      <c r="D1292" s="65"/>
      <c r="E1292" s="53"/>
      <c r="F1292" s="54"/>
    </row>
    <row r="1293" spans="2:6">
      <c r="B1293" s="64"/>
      <c r="C1293" s="52"/>
      <c r="D1293" s="65"/>
      <c r="E1293" s="53"/>
      <c r="F1293" s="54"/>
    </row>
    <row r="1294" spans="2:6">
      <c r="B1294" s="64"/>
      <c r="C1294" s="52"/>
      <c r="D1294" s="65"/>
      <c r="E1294" s="53"/>
      <c r="F1294" s="54"/>
    </row>
    <row r="1295" spans="2:6">
      <c r="B1295" s="64"/>
      <c r="C1295" s="52"/>
      <c r="D1295" s="65"/>
      <c r="E1295" s="53"/>
      <c r="F1295" s="54"/>
    </row>
    <row r="1296" spans="2:6">
      <c r="B1296" s="64"/>
      <c r="C1296" s="52"/>
      <c r="D1296" s="65"/>
      <c r="E1296" s="53"/>
      <c r="F1296" s="54"/>
    </row>
    <row r="1297" spans="2:6">
      <c r="B1297" s="64"/>
      <c r="C1297" s="52"/>
      <c r="D1297" s="65"/>
      <c r="E1297" s="53"/>
      <c r="F1297" s="54"/>
    </row>
    <row r="1298" spans="2:6">
      <c r="B1298" s="64"/>
      <c r="C1298" s="52"/>
      <c r="D1298" s="65"/>
      <c r="E1298" s="53"/>
      <c r="F1298" s="54"/>
    </row>
    <row r="1299" spans="2:6">
      <c r="B1299" s="64"/>
      <c r="C1299" s="52"/>
      <c r="D1299" s="65"/>
      <c r="E1299" s="53"/>
      <c r="F1299" s="54"/>
    </row>
    <row r="1300" spans="2:6">
      <c r="B1300" s="64"/>
      <c r="C1300" s="52"/>
      <c r="D1300" s="65"/>
      <c r="E1300" s="53"/>
      <c r="F1300" s="54"/>
    </row>
    <row r="1301" spans="2:6">
      <c r="B1301" s="64"/>
      <c r="C1301" s="52"/>
      <c r="D1301" s="65"/>
      <c r="E1301" s="53"/>
      <c r="F1301" s="54"/>
    </row>
    <row r="1302" spans="2:6">
      <c r="B1302" s="64"/>
      <c r="C1302" s="52"/>
      <c r="D1302" s="65"/>
      <c r="E1302" s="53"/>
      <c r="F1302" s="54"/>
    </row>
    <row r="1303" spans="2:6">
      <c r="B1303" s="64"/>
      <c r="C1303" s="52"/>
      <c r="D1303" s="65"/>
      <c r="E1303" s="53"/>
      <c r="F1303" s="54"/>
    </row>
    <row r="1304" spans="2:6">
      <c r="B1304" s="64"/>
      <c r="C1304" s="52"/>
      <c r="D1304" s="65"/>
      <c r="E1304" s="53"/>
      <c r="F1304" s="54"/>
    </row>
    <row r="1305" spans="2:6">
      <c r="B1305" s="64"/>
      <c r="C1305" s="52"/>
      <c r="D1305" s="65"/>
      <c r="E1305" s="53"/>
      <c r="F1305" s="54"/>
    </row>
    <row r="1306" spans="2:6">
      <c r="B1306" s="64"/>
      <c r="C1306" s="52"/>
      <c r="D1306" s="65"/>
      <c r="E1306" s="53"/>
      <c r="F1306" s="54"/>
    </row>
    <row r="1307" spans="2:6">
      <c r="B1307" s="64"/>
      <c r="C1307" s="52"/>
      <c r="D1307" s="65"/>
      <c r="E1307" s="53"/>
      <c r="F1307" s="54"/>
    </row>
    <row r="1308" spans="2:6">
      <c r="B1308" s="64"/>
      <c r="C1308" s="52"/>
      <c r="D1308" s="65"/>
      <c r="E1308" s="53"/>
      <c r="F1308" s="54"/>
    </row>
    <row r="1309" spans="2:6">
      <c r="B1309" s="64"/>
      <c r="C1309" s="52"/>
      <c r="D1309" s="65"/>
      <c r="E1309" s="53"/>
      <c r="F1309" s="54"/>
    </row>
    <row r="1310" spans="2:6">
      <c r="B1310" s="64"/>
      <c r="C1310" s="52"/>
      <c r="D1310" s="65"/>
      <c r="E1310" s="53"/>
      <c r="F1310" s="54"/>
    </row>
    <row r="1311" spans="2:6">
      <c r="B1311" s="64"/>
      <c r="C1311" s="52"/>
      <c r="D1311" s="65"/>
      <c r="E1311" s="53"/>
      <c r="F1311" s="54"/>
    </row>
    <row r="1312" spans="2:6">
      <c r="B1312" s="64"/>
      <c r="C1312" s="52"/>
      <c r="D1312" s="65"/>
      <c r="E1312" s="53"/>
      <c r="F1312" s="54"/>
    </row>
    <row r="1313" spans="2:6">
      <c r="B1313" s="64"/>
      <c r="C1313" s="52"/>
      <c r="D1313" s="65"/>
      <c r="E1313" s="53"/>
      <c r="F1313" s="54"/>
    </row>
    <row r="1314" spans="2:6">
      <c r="B1314" s="64"/>
      <c r="C1314" s="52"/>
      <c r="D1314" s="65"/>
      <c r="E1314" s="53"/>
      <c r="F1314" s="54"/>
    </row>
    <row r="1315" spans="2:6">
      <c r="B1315" s="64"/>
      <c r="C1315" s="52"/>
      <c r="D1315" s="65"/>
      <c r="E1315" s="53"/>
      <c r="F1315" s="54"/>
    </row>
    <row r="1316" spans="2:6">
      <c r="B1316" s="64"/>
      <c r="C1316" s="52"/>
      <c r="D1316" s="65"/>
      <c r="E1316" s="53"/>
      <c r="F1316" s="54"/>
    </row>
    <row r="1317" spans="2:6">
      <c r="B1317" s="64"/>
      <c r="C1317" s="52"/>
      <c r="D1317" s="65"/>
      <c r="E1317" s="53"/>
      <c r="F1317" s="54"/>
    </row>
    <row r="1318" spans="2:6">
      <c r="B1318" s="64"/>
      <c r="C1318" s="52"/>
      <c r="D1318" s="65"/>
      <c r="E1318" s="53"/>
      <c r="F1318" s="54"/>
    </row>
    <row r="1319" spans="2:6">
      <c r="B1319" s="64"/>
      <c r="C1319" s="52"/>
      <c r="D1319" s="65"/>
      <c r="E1319" s="53"/>
      <c r="F1319" s="54"/>
    </row>
    <row r="1320" spans="2:6">
      <c r="B1320" s="64"/>
      <c r="C1320" s="52"/>
      <c r="D1320" s="65"/>
      <c r="E1320" s="53"/>
      <c r="F1320" s="54"/>
    </row>
    <row r="1321" spans="2:6">
      <c r="B1321" s="64"/>
      <c r="C1321" s="52"/>
      <c r="D1321" s="65"/>
      <c r="E1321" s="53"/>
      <c r="F1321" s="54"/>
    </row>
    <row r="1322" spans="2:6">
      <c r="B1322" s="64"/>
      <c r="C1322" s="52"/>
      <c r="D1322" s="65"/>
      <c r="E1322" s="53"/>
      <c r="F1322" s="54"/>
    </row>
    <row r="1323" spans="2:6">
      <c r="B1323" s="64"/>
      <c r="C1323" s="52"/>
      <c r="D1323" s="65"/>
      <c r="E1323" s="53"/>
      <c r="F1323" s="54"/>
    </row>
    <row r="1324" spans="2:6">
      <c r="B1324" s="64"/>
      <c r="C1324" s="52"/>
      <c r="D1324" s="65"/>
      <c r="E1324" s="53"/>
      <c r="F1324" s="54"/>
    </row>
    <row r="1325" spans="2:6">
      <c r="B1325" s="64"/>
      <c r="C1325" s="52"/>
      <c r="D1325" s="65"/>
      <c r="E1325" s="53"/>
      <c r="F1325" s="54"/>
    </row>
    <row r="1326" spans="2:6">
      <c r="B1326" s="64"/>
      <c r="C1326" s="52"/>
      <c r="D1326" s="65"/>
      <c r="E1326" s="53"/>
      <c r="F1326" s="54"/>
    </row>
    <row r="1327" spans="2:6">
      <c r="B1327" s="64"/>
      <c r="C1327" s="52"/>
      <c r="D1327" s="65"/>
      <c r="E1327" s="53"/>
      <c r="F1327" s="54"/>
    </row>
    <row r="1328" spans="2:6">
      <c r="B1328" s="64"/>
      <c r="C1328" s="52"/>
      <c r="D1328" s="65"/>
      <c r="E1328" s="53"/>
      <c r="F1328" s="54"/>
    </row>
    <row r="1329" spans="2:6">
      <c r="B1329" s="64"/>
      <c r="C1329" s="52"/>
      <c r="D1329" s="65"/>
      <c r="E1329" s="53"/>
      <c r="F1329" s="54"/>
    </row>
    <row r="1330" spans="2:6">
      <c r="B1330" s="64"/>
      <c r="C1330" s="52"/>
      <c r="D1330" s="65"/>
      <c r="E1330" s="53"/>
      <c r="F1330" s="54"/>
    </row>
    <row r="1331" spans="2:6">
      <c r="B1331" s="64"/>
      <c r="C1331" s="52"/>
      <c r="D1331" s="65"/>
      <c r="E1331" s="53"/>
      <c r="F1331" s="54"/>
    </row>
    <row r="1332" spans="2:6">
      <c r="B1332" s="64"/>
      <c r="C1332" s="52"/>
      <c r="D1332" s="65"/>
      <c r="E1332" s="53"/>
      <c r="F1332" s="54"/>
    </row>
    <row r="1333" spans="2:6">
      <c r="B1333" s="64"/>
      <c r="C1333" s="52"/>
      <c r="D1333" s="65"/>
      <c r="E1333" s="53"/>
      <c r="F1333" s="54"/>
    </row>
    <row r="1334" spans="2:6">
      <c r="B1334" s="64"/>
      <c r="C1334" s="52"/>
      <c r="D1334" s="65"/>
      <c r="E1334" s="53"/>
      <c r="F1334" s="54"/>
    </row>
    <row r="1335" spans="2:6">
      <c r="B1335" s="64"/>
      <c r="C1335" s="52"/>
      <c r="D1335" s="65"/>
      <c r="E1335" s="53"/>
      <c r="F1335" s="54"/>
    </row>
    <row r="1336" spans="2:6">
      <c r="B1336" s="64"/>
      <c r="C1336" s="52"/>
      <c r="D1336" s="65"/>
      <c r="E1336" s="53"/>
      <c r="F1336" s="54"/>
    </row>
    <row r="1337" spans="2:6">
      <c r="B1337" s="64"/>
      <c r="C1337" s="52"/>
      <c r="D1337" s="65"/>
      <c r="E1337" s="53"/>
      <c r="F1337" s="54"/>
    </row>
    <row r="1338" spans="2:6">
      <c r="B1338" s="64"/>
      <c r="C1338" s="52"/>
      <c r="D1338" s="65"/>
      <c r="E1338" s="53"/>
      <c r="F1338" s="54"/>
    </row>
    <row r="1339" spans="2:6">
      <c r="B1339" s="64"/>
      <c r="C1339" s="52"/>
      <c r="D1339" s="65"/>
      <c r="E1339" s="53"/>
      <c r="F1339" s="54"/>
    </row>
    <row r="1340" spans="2:6">
      <c r="B1340" s="64"/>
      <c r="C1340" s="52"/>
      <c r="D1340" s="65"/>
      <c r="E1340" s="53"/>
      <c r="F1340" s="54"/>
    </row>
    <row r="1341" spans="2:6">
      <c r="B1341" s="64"/>
      <c r="C1341" s="52"/>
      <c r="D1341" s="65"/>
      <c r="E1341" s="53"/>
      <c r="F1341" s="54"/>
    </row>
    <row r="1342" spans="2:6">
      <c r="B1342" s="64"/>
      <c r="C1342" s="52"/>
      <c r="D1342" s="65"/>
      <c r="E1342" s="53"/>
      <c r="F1342" s="54"/>
    </row>
    <row r="1343" spans="2:6">
      <c r="B1343" s="64"/>
      <c r="C1343" s="52"/>
      <c r="D1343" s="65"/>
      <c r="E1343" s="53"/>
      <c r="F1343" s="54"/>
    </row>
    <row r="1344" spans="2:6">
      <c r="B1344" s="64"/>
      <c r="C1344" s="52"/>
      <c r="D1344" s="65"/>
      <c r="E1344" s="53"/>
      <c r="F1344" s="54"/>
    </row>
    <row r="1345" spans="2:6">
      <c r="B1345" s="64"/>
      <c r="C1345" s="52"/>
      <c r="D1345" s="65"/>
      <c r="E1345" s="53"/>
      <c r="F1345" s="54"/>
    </row>
    <row r="1346" spans="2:6">
      <c r="B1346" s="64"/>
      <c r="C1346" s="52"/>
      <c r="D1346" s="65"/>
      <c r="E1346" s="53"/>
      <c r="F1346" s="54"/>
    </row>
    <row r="1347" spans="2:6">
      <c r="B1347" s="64"/>
      <c r="C1347" s="52"/>
      <c r="D1347" s="65"/>
      <c r="E1347" s="53"/>
      <c r="F1347" s="54"/>
    </row>
    <row r="1348" spans="2:6">
      <c r="B1348" s="64"/>
      <c r="C1348" s="52"/>
      <c r="D1348" s="65"/>
      <c r="E1348" s="53"/>
      <c r="F1348" s="54"/>
    </row>
    <row r="1349" spans="2:6">
      <c r="B1349" s="64"/>
      <c r="C1349" s="52"/>
      <c r="D1349" s="65"/>
      <c r="E1349" s="53"/>
      <c r="F1349" s="54"/>
    </row>
    <row r="1350" spans="2:6">
      <c r="B1350" s="64"/>
      <c r="C1350" s="52"/>
      <c r="D1350" s="65"/>
      <c r="E1350" s="53"/>
      <c r="F1350" s="54"/>
    </row>
    <row r="1351" spans="2:6">
      <c r="B1351" s="64"/>
      <c r="C1351" s="52"/>
      <c r="D1351" s="65"/>
      <c r="E1351" s="53"/>
      <c r="F1351" s="54"/>
    </row>
    <row r="1352" spans="2:6">
      <c r="B1352" s="64"/>
      <c r="C1352" s="52"/>
      <c r="D1352" s="65"/>
      <c r="E1352" s="53"/>
      <c r="F1352" s="54"/>
    </row>
    <row r="1353" spans="2:6">
      <c r="B1353" s="64"/>
      <c r="C1353" s="52"/>
      <c r="D1353" s="65"/>
      <c r="E1353" s="53"/>
      <c r="F1353" s="54"/>
    </row>
    <row r="1354" spans="2:6">
      <c r="B1354" s="64"/>
      <c r="C1354" s="52"/>
      <c r="D1354" s="65"/>
      <c r="E1354" s="53"/>
      <c r="F1354" s="54"/>
    </row>
    <row r="1355" spans="2:6">
      <c r="B1355" s="64"/>
      <c r="C1355" s="52"/>
      <c r="D1355" s="65"/>
      <c r="E1355" s="53"/>
      <c r="F1355" s="54"/>
    </row>
    <row r="1356" spans="2:6">
      <c r="B1356" s="64"/>
      <c r="C1356" s="52"/>
      <c r="D1356" s="65"/>
      <c r="E1356" s="53"/>
      <c r="F1356" s="54"/>
    </row>
    <row r="1357" spans="2:6">
      <c r="B1357" s="64"/>
      <c r="C1357" s="52"/>
      <c r="D1357" s="65"/>
      <c r="E1357" s="53"/>
      <c r="F1357" s="54"/>
    </row>
    <row r="1358" spans="2:6">
      <c r="B1358" s="64"/>
      <c r="C1358" s="52"/>
      <c r="D1358" s="65"/>
      <c r="E1358" s="53"/>
      <c r="F1358" s="54"/>
    </row>
    <row r="1359" spans="2:6">
      <c r="B1359" s="64"/>
      <c r="C1359" s="52"/>
      <c r="D1359" s="65"/>
      <c r="E1359" s="53"/>
      <c r="F1359" s="54"/>
    </row>
    <row r="1360" spans="2:6">
      <c r="B1360" s="64"/>
      <c r="C1360" s="52"/>
      <c r="D1360" s="65"/>
      <c r="E1360" s="53"/>
      <c r="F1360" s="54"/>
    </row>
    <row r="1361" spans="2:6">
      <c r="B1361" s="64"/>
      <c r="C1361" s="52"/>
      <c r="D1361" s="65"/>
      <c r="E1361" s="53"/>
      <c r="F1361" s="54"/>
    </row>
    <row r="1362" spans="2:6">
      <c r="B1362" s="64"/>
      <c r="C1362" s="52"/>
      <c r="D1362" s="65"/>
      <c r="E1362" s="53"/>
      <c r="F1362" s="54"/>
    </row>
    <row r="1363" spans="2:6">
      <c r="B1363" s="64"/>
      <c r="C1363" s="52"/>
      <c r="D1363" s="65"/>
      <c r="E1363" s="53"/>
      <c r="F1363" s="54"/>
    </row>
    <row r="1364" spans="2:6">
      <c r="B1364" s="64"/>
      <c r="C1364" s="52"/>
      <c r="D1364" s="65"/>
      <c r="E1364" s="53"/>
      <c r="F1364" s="54"/>
    </row>
    <row r="1365" spans="2:6">
      <c r="B1365" s="64"/>
      <c r="C1365" s="52"/>
      <c r="D1365" s="65"/>
      <c r="E1365" s="53"/>
      <c r="F1365" s="54"/>
    </row>
    <row r="1366" spans="2:6">
      <c r="B1366" s="64"/>
      <c r="C1366" s="52"/>
      <c r="D1366" s="65"/>
      <c r="E1366" s="53"/>
      <c r="F1366" s="54"/>
    </row>
    <row r="1367" spans="2:6">
      <c r="B1367" s="64"/>
      <c r="C1367" s="52"/>
      <c r="D1367" s="65"/>
      <c r="E1367" s="53"/>
      <c r="F1367" s="54"/>
    </row>
    <row r="1368" spans="2:6">
      <c r="B1368" s="64"/>
      <c r="C1368" s="52"/>
      <c r="D1368" s="65"/>
      <c r="E1368" s="53"/>
      <c r="F1368" s="54"/>
    </row>
    <row r="1369" spans="2:6">
      <c r="B1369" s="64"/>
      <c r="C1369" s="52"/>
      <c r="D1369" s="65"/>
      <c r="E1369" s="53"/>
      <c r="F1369" s="54"/>
    </row>
    <row r="1370" spans="2:6">
      <c r="B1370" s="64"/>
      <c r="C1370" s="52"/>
      <c r="D1370" s="65"/>
      <c r="E1370" s="53"/>
      <c r="F1370" s="54"/>
    </row>
    <row r="1371" spans="2:6">
      <c r="B1371" s="64"/>
      <c r="C1371" s="52"/>
      <c r="D1371" s="65"/>
      <c r="E1371" s="53"/>
      <c r="F1371" s="54"/>
    </row>
    <row r="1372" spans="2:6">
      <c r="B1372" s="64"/>
      <c r="C1372" s="52"/>
      <c r="D1372" s="65"/>
      <c r="E1372" s="53"/>
      <c r="F1372" s="54"/>
    </row>
    <row r="1373" spans="2:6">
      <c r="B1373" s="64"/>
      <c r="C1373" s="52"/>
      <c r="D1373" s="65"/>
      <c r="E1373" s="53"/>
      <c r="F1373" s="54"/>
    </row>
    <row r="1374" spans="2:6">
      <c r="B1374" s="64"/>
      <c r="C1374" s="52"/>
      <c r="D1374" s="65"/>
      <c r="E1374" s="53"/>
      <c r="F1374" s="54"/>
    </row>
    <row r="1375" spans="2:6">
      <c r="B1375" s="64"/>
      <c r="C1375" s="52"/>
      <c r="D1375" s="65"/>
      <c r="E1375" s="53"/>
      <c r="F1375" s="54"/>
    </row>
    <row r="1376" spans="2:6">
      <c r="B1376" s="64"/>
      <c r="C1376" s="52"/>
      <c r="D1376" s="65"/>
      <c r="E1376" s="53"/>
      <c r="F1376" s="54"/>
    </row>
    <row r="1377" spans="2:6">
      <c r="B1377" s="64"/>
      <c r="C1377" s="52"/>
      <c r="D1377" s="65"/>
      <c r="E1377" s="53"/>
      <c r="F1377" s="54"/>
    </row>
    <row r="1378" spans="2:6">
      <c r="B1378" s="64"/>
      <c r="C1378" s="52"/>
      <c r="D1378" s="65"/>
      <c r="E1378" s="53"/>
      <c r="F1378" s="54"/>
    </row>
    <row r="1379" spans="2:6">
      <c r="B1379" s="64"/>
      <c r="C1379" s="52"/>
      <c r="D1379" s="65"/>
      <c r="E1379" s="53"/>
      <c r="F1379" s="54"/>
    </row>
    <row r="1380" spans="2:6">
      <c r="B1380" s="64"/>
      <c r="C1380" s="52"/>
      <c r="D1380" s="65"/>
      <c r="E1380" s="53"/>
      <c r="F1380" s="54"/>
    </row>
    <row r="1381" spans="2:6">
      <c r="B1381" s="64"/>
      <c r="C1381" s="52"/>
      <c r="D1381" s="65"/>
      <c r="E1381" s="53"/>
      <c r="F1381" s="54"/>
    </row>
    <row r="1382" spans="2:6">
      <c r="B1382" s="64"/>
      <c r="C1382" s="52"/>
      <c r="D1382" s="65"/>
      <c r="E1382" s="53"/>
      <c r="F1382" s="54"/>
    </row>
    <row r="1383" spans="2:6">
      <c r="B1383" s="64"/>
      <c r="C1383" s="52"/>
      <c r="D1383" s="65"/>
      <c r="E1383" s="53"/>
      <c r="F1383" s="54"/>
    </row>
    <row r="1384" spans="2:6">
      <c r="B1384" s="64"/>
      <c r="C1384" s="52"/>
      <c r="D1384" s="65"/>
      <c r="E1384" s="53"/>
      <c r="F1384" s="54"/>
    </row>
    <row r="1385" spans="2:6">
      <c r="B1385" s="64"/>
      <c r="C1385" s="52"/>
      <c r="D1385" s="65"/>
      <c r="E1385" s="53"/>
      <c r="F1385" s="54"/>
    </row>
    <row r="1386" spans="2:6">
      <c r="B1386" s="64"/>
      <c r="C1386" s="52"/>
      <c r="D1386" s="65"/>
      <c r="E1386" s="53"/>
      <c r="F1386" s="54"/>
    </row>
    <row r="1387" spans="2:6">
      <c r="B1387" s="64"/>
      <c r="C1387" s="52"/>
      <c r="D1387" s="65"/>
      <c r="E1387" s="53"/>
      <c r="F1387" s="54"/>
    </row>
    <row r="1388" spans="2:6">
      <c r="B1388" s="64"/>
      <c r="C1388" s="52"/>
      <c r="D1388" s="65"/>
      <c r="E1388" s="53"/>
      <c r="F1388" s="54"/>
    </row>
    <row r="1389" spans="2:6">
      <c r="B1389" s="64"/>
      <c r="C1389" s="52"/>
      <c r="D1389" s="65"/>
      <c r="E1389" s="53"/>
      <c r="F1389" s="54"/>
    </row>
    <row r="1390" spans="2:6">
      <c r="B1390" s="64"/>
      <c r="C1390" s="52"/>
      <c r="D1390" s="65"/>
      <c r="E1390" s="53"/>
      <c r="F1390" s="54"/>
    </row>
    <row r="1391" spans="2:6">
      <c r="B1391" s="64"/>
      <c r="C1391" s="52"/>
      <c r="D1391" s="65"/>
      <c r="E1391" s="53"/>
      <c r="F1391" s="54"/>
    </row>
    <row r="1392" spans="2:6">
      <c r="B1392" s="64"/>
      <c r="C1392" s="52"/>
      <c r="D1392" s="65"/>
      <c r="E1392" s="53"/>
      <c r="F1392" s="54"/>
    </row>
    <row r="1393" spans="2:6">
      <c r="B1393" s="64"/>
      <c r="C1393" s="52"/>
      <c r="D1393" s="65"/>
      <c r="E1393" s="53"/>
      <c r="F1393" s="54"/>
    </row>
    <row r="1394" spans="2:6">
      <c r="B1394" s="64"/>
      <c r="C1394" s="52"/>
      <c r="D1394" s="65"/>
      <c r="E1394" s="53"/>
      <c r="F1394" s="54"/>
    </row>
    <row r="1395" spans="2:6">
      <c r="B1395" s="64"/>
      <c r="C1395" s="52"/>
      <c r="D1395" s="65"/>
      <c r="E1395" s="53"/>
      <c r="F1395" s="54"/>
    </row>
    <row r="1396" spans="2:6">
      <c r="B1396" s="64"/>
      <c r="C1396" s="52"/>
      <c r="D1396" s="65"/>
      <c r="E1396" s="53"/>
      <c r="F1396" s="54"/>
    </row>
    <row r="1397" spans="2:6">
      <c r="B1397" s="64"/>
      <c r="C1397" s="52"/>
      <c r="D1397" s="65"/>
      <c r="E1397" s="53"/>
      <c r="F1397" s="54"/>
    </row>
    <row r="1398" spans="2:6">
      <c r="B1398" s="64"/>
      <c r="C1398" s="52"/>
      <c r="D1398" s="65"/>
      <c r="E1398" s="53"/>
      <c r="F1398" s="54"/>
    </row>
    <row r="1399" spans="2:6">
      <c r="B1399" s="64"/>
      <c r="C1399" s="52"/>
      <c r="D1399" s="65"/>
      <c r="E1399" s="53"/>
      <c r="F1399" s="54"/>
    </row>
    <row r="1400" spans="2:6">
      <c r="B1400" s="64"/>
      <c r="C1400" s="52"/>
      <c r="D1400" s="65"/>
      <c r="E1400" s="53"/>
      <c r="F1400" s="54"/>
    </row>
    <row r="1401" spans="2:6">
      <c r="B1401" s="64"/>
      <c r="C1401" s="52"/>
      <c r="D1401" s="65"/>
      <c r="E1401" s="53"/>
      <c r="F1401" s="54"/>
    </row>
    <row r="1402" spans="2:6">
      <c r="B1402" s="64"/>
      <c r="C1402" s="52"/>
      <c r="D1402" s="65"/>
      <c r="E1402" s="53"/>
      <c r="F1402" s="54"/>
    </row>
    <row r="1403" spans="2:6">
      <c r="B1403" s="64"/>
      <c r="C1403" s="52"/>
      <c r="D1403" s="65"/>
      <c r="E1403" s="53"/>
      <c r="F1403" s="54"/>
    </row>
    <row r="1404" spans="2:6">
      <c r="B1404" s="64"/>
      <c r="C1404" s="52"/>
      <c r="D1404" s="65"/>
      <c r="E1404" s="53"/>
      <c r="F1404" s="54"/>
    </row>
    <row r="1405" spans="2:6">
      <c r="B1405" s="64"/>
      <c r="C1405" s="52"/>
      <c r="D1405" s="65"/>
      <c r="E1405" s="53"/>
      <c r="F1405" s="54"/>
    </row>
    <row r="1406" spans="2:6">
      <c r="B1406" s="64"/>
      <c r="C1406" s="52"/>
      <c r="D1406" s="65"/>
      <c r="E1406" s="53"/>
      <c r="F1406" s="54"/>
    </row>
    <row r="1407" spans="2:6">
      <c r="B1407" s="64"/>
      <c r="C1407" s="52"/>
      <c r="D1407" s="65"/>
      <c r="E1407" s="53"/>
      <c r="F1407" s="54"/>
    </row>
    <row r="1408" spans="2:6">
      <c r="B1408" s="64"/>
      <c r="C1408" s="52"/>
      <c r="D1408" s="65"/>
      <c r="E1408" s="53"/>
      <c r="F1408" s="54"/>
    </row>
    <row r="1409" spans="2:6">
      <c r="B1409" s="64"/>
      <c r="C1409" s="52"/>
      <c r="D1409" s="65"/>
      <c r="E1409" s="53"/>
      <c r="F1409" s="54"/>
    </row>
    <row r="1410" spans="2:6">
      <c r="B1410" s="64"/>
      <c r="C1410" s="52"/>
      <c r="D1410" s="65"/>
      <c r="E1410" s="53"/>
      <c r="F1410" s="54"/>
    </row>
    <row r="1411" spans="2:6">
      <c r="B1411" s="64"/>
      <c r="C1411" s="52"/>
      <c r="D1411" s="65"/>
      <c r="E1411" s="53"/>
      <c r="F1411" s="54"/>
    </row>
    <row r="1412" spans="2:6">
      <c r="B1412" s="64"/>
      <c r="C1412" s="52"/>
      <c r="D1412" s="65"/>
      <c r="E1412" s="53"/>
      <c r="F1412" s="54"/>
    </row>
    <row r="1413" spans="2:6">
      <c r="B1413" s="64"/>
      <c r="C1413" s="52"/>
      <c r="D1413" s="65"/>
      <c r="E1413" s="53"/>
      <c r="F1413" s="54"/>
    </row>
    <row r="1414" spans="2:6">
      <c r="B1414" s="64"/>
      <c r="C1414" s="52"/>
      <c r="D1414" s="65"/>
      <c r="E1414" s="53"/>
      <c r="F1414" s="54"/>
    </row>
    <row r="1415" spans="2:6">
      <c r="B1415" s="64"/>
      <c r="C1415" s="52"/>
      <c r="D1415" s="65"/>
      <c r="E1415" s="53"/>
      <c r="F1415" s="54"/>
    </row>
    <row r="1416" spans="2:6">
      <c r="B1416" s="64"/>
      <c r="C1416" s="52"/>
      <c r="D1416" s="65"/>
      <c r="E1416" s="53"/>
      <c r="F1416" s="54"/>
    </row>
    <row r="1417" spans="2:6">
      <c r="B1417" s="64"/>
      <c r="C1417" s="52"/>
      <c r="D1417" s="65"/>
      <c r="E1417" s="53"/>
      <c r="F1417" s="54"/>
    </row>
    <row r="1418" spans="2:6">
      <c r="B1418" s="64"/>
      <c r="C1418" s="52"/>
      <c r="D1418" s="65"/>
      <c r="E1418" s="53"/>
      <c r="F1418" s="54"/>
    </row>
    <row r="1419" spans="2:6">
      <c r="B1419" s="64"/>
      <c r="C1419" s="52"/>
      <c r="D1419" s="65"/>
      <c r="E1419" s="53"/>
      <c r="F1419" s="54"/>
    </row>
    <row r="1420" spans="2:6">
      <c r="B1420" s="64"/>
      <c r="C1420" s="52"/>
      <c r="D1420" s="65"/>
      <c r="E1420" s="53"/>
      <c r="F1420" s="54"/>
    </row>
    <row r="1421" spans="2:6">
      <c r="B1421" s="64"/>
      <c r="C1421" s="52"/>
      <c r="D1421" s="65"/>
      <c r="E1421" s="53"/>
      <c r="F1421" s="54"/>
    </row>
    <row r="1422" spans="2:6">
      <c r="B1422" s="64"/>
      <c r="C1422" s="52"/>
      <c r="D1422" s="65"/>
      <c r="E1422" s="53"/>
      <c r="F1422" s="54"/>
    </row>
    <row r="1423" spans="2:6">
      <c r="B1423" s="64"/>
      <c r="C1423" s="52"/>
      <c r="D1423" s="65"/>
      <c r="E1423" s="53"/>
      <c r="F1423" s="54"/>
    </row>
    <row r="1424" spans="2:6">
      <c r="B1424" s="64"/>
      <c r="C1424" s="52"/>
      <c r="D1424" s="65"/>
      <c r="E1424" s="53"/>
      <c r="F1424" s="54"/>
    </row>
    <row r="1425" spans="2:6">
      <c r="B1425" s="64"/>
      <c r="C1425" s="52"/>
      <c r="D1425" s="65"/>
      <c r="E1425" s="53"/>
      <c r="F1425" s="54"/>
    </row>
    <row r="1426" spans="2:6">
      <c r="B1426" s="64"/>
      <c r="C1426" s="52"/>
      <c r="D1426" s="65"/>
      <c r="E1426" s="53"/>
      <c r="F1426" s="54"/>
    </row>
    <row r="1427" spans="2:6">
      <c r="B1427" s="64"/>
      <c r="C1427" s="52"/>
      <c r="D1427" s="65"/>
      <c r="E1427" s="53"/>
      <c r="F1427" s="54"/>
    </row>
    <row r="1428" spans="2:6">
      <c r="B1428" s="64"/>
      <c r="C1428" s="52"/>
      <c r="D1428" s="65"/>
      <c r="E1428" s="53"/>
      <c r="F1428" s="54"/>
    </row>
    <row r="1429" spans="2:6">
      <c r="B1429" s="64"/>
      <c r="C1429" s="52"/>
      <c r="D1429" s="65"/>
      <c r="E1429" s="53"/>
      <c r="F1429" s="54"/>
    </row>
    <row r="1430" spans="2:6">
      <c r="B1430" s="64"/>
      <c r="C1430" s="52"/>
      <c r="D1430" s="65"/>
      <c r="E1430" s="53"/>
      <c r="F1430" s="54"/>
    </row>
    <row r="1431" spans="2:6">
      <c r="B1431" s="64"/>
      <c r="C1431" s="52"/>
      <c r="D1431" s="65"/>
      <c r="E1431" s="53"/>
      <c r="F1431" s="54"/>
    </row>
    <row r="1432" spans="2:6">
      <c r="B1432" s="64"/>
      <c r="C1432" s="52"/>
      <c r="D1432" s="65"/>
      <c r="E1432" s="53"/>
      <c r="F1432" s="54"/>
    </row>
    <row r="1433" spans="2:6">
      <c r="B1433" s="64"/>
      <c r="C1433" s="52"/>
      <c r="D1433" s="65"/>
      <c r="E1433" s="53"/>
      <c r="F1433" s="54"/>
    </row>
    <row r="1434" spans="2:6">
      <c r="B1434" s="64"/>
      <c r="C1434" s="52"/>
      <c r="D1434" s="65"/>
      <c r="E1434" s="53"/>
      <c r="F1434" s="54"/>
    </row>
    <row r="1435" spans="2:6">
      <c r="B1435" s="64"/>
      <c r="C1435" s="52"/>
      <c r="D1435" s="65"/>
      <c r="E1435" s="53"/>
      <c r="F1435" s="54"/>
    </row>
    <row r="1436" spans="2:6">
      <c r="B1436" s="64"/>
      <c r="C1436" s="52"/>
      <c r="D1436" s="65"/>
      <c r="E1436" s="53"/>
      <c r="F1436" s="54"/>
    </row>
    <row r="1437" spans="2:6">
      <c r="B1437" s="64"/>
      <c r="C1437" s="52"/>
      <c r="D1437" s="65"/>
      <c r="E1437" s="53"/>
      <c r="F1437" s="54"/>
    </row>
    <row r="1438" spans="2:6">
      <c r="B1438" s="64"/>
      <c r="C1438" s="52"/>
      <c r="D1438" s="65"/>
      <c r="E1438" s="53"/>
      <c r="F1438" s="54"/>
    </row>
    <row r="1439" spans="2:6">
      <c r="B1439" s="64"/>
      <c r="C1439" s="52"/>
      <c r="D1439" s="65"/>
      <c r="E1439" s="53"/>
      <c r="F1439" s="54"/>
    </row>
    <row r="1440" spans="2:6">
      <c r="B1440" s="64"/>
      <c r="C1440" s="52"/>
      <c r="D1440" s="65"/>
      <c r="E1440" s="53"/>
      <c r="F1440" s="54"/>
    </row>
    <row r="1441" spans="2:6">
      <c r="B1441" s="64"/>
      <c r="C1441" s="52"/>
      <c r="D1441" s="65"/>
      <c r="E1441" s="53"/>
      <c r="F1441" s="54"/>
    </row>
    <row r="1442" spans="2:6">
      <c r="B1442" s="64"/>
      <c r="C1442" s="52"/>
      <c r="D1442" s="65"/>
      <c r="E1442" s="53"/>
      <c r="F1442" s="54"/>
    </row>
    <row r="1443" spans="2:6">
      <c r="B1443" s="64"/>
      <c r="C1443" s="52"/>
      <c r="D1443" s="65"/>
      <c r="E1443" s="53"/>
      <c r="F1443" s="54"/>
    </row>
    <row r="1444" spans="2:6">
      <c r="B1444" s="64"/>
      <c r="C1444" s="52"/>
      <c r="D1444" s="65"/>
      <c r="E1444" s="53"/>
      <c r="F1444" s="54"/>
    </row>
    <row r="1445" spans="2:6">
      <c r="B1445" s="64"/>
      <c r="C1445" s="52"/>
      <c r="D1445" s="65"/>
      <c r="E1445" s="53"/>
      <c r="F1445" s="54"/>
    </row>
    <row r="1446" spans="2:6">
      <c r="B1446" s="64"/>
      <c r="C1446" s="52"/>
      <c r="D1446" s="65"/>
      <c r="E1446" s="53"/>
      <c r="F1446" s="54"/>
    </row>
    <row r="1447" spans="2:6">
      <c r="B1447" s="64"/>
      <c r="C1447" s="52"/>
      <c r="D1447" s="65"/>
      <c r="E1447" s="53"/>
      <c r="F1447" s="54"/>
    </row>
    <row r="1448" spans="2:6">
      <c r="B1448" s="64"/>
      <c r="C1448" s="52"/>
      <c r="D1448" s="65"/>
      <c r="E1448" s="53"/>
      <c r="F1448" s="54"/>
    </row>
    <row r="1449" spans="2:6">
      <c r="B1449" s="64"/>
      <c r="C1449" s="52"/>
      <c r="D1449" s="65"/>
      <c r="E1449" s="53"/>
      <c r="F1449" s="54"/>
    </row>
    <row r="1450" spans="2:6">
      <c r="B1450" s="64"/>
      <c r="C1450" s="52"/>
      <c r="D1450" s="65"/>
      <c r="E1450" s="53"/>
      <c r="F1450" s="54"/>
    </row>
    <row r="1451" spans="2:6">
      <c r="B1451" s="64"/>
      <c r="C1451" s="52"/>
      <c r="D1451" s="65"/>
      <c r="E1451" s="53"/>
      <c r="F1451" s="54"/>
    </row>
    <row r="1452" spans="2:6">
      <c r="B1452" s="64"/>
      <c r="C1452" s="52"/>
      <c r="D1452" s="65"/>
      <c r="E1452" s="53"/>
      <c r="F1452" s="54"/>
    </row>
    <row r="1453" spans="2:6">
      <c r="B1453" s="64"/>
      <c r="C1453" s="52"/>
      <c r="D1453" s="65"/>
      <c r="E1453" s="53"/>
      <c r="F1453" s="54"/>
    </row>
    <row r="1454" spans="2:6">
      <c r="B1454" s="64"/>
      <c r="C1454" s="52"/>
      <c r="D1454" s="65"/>
      <c r="E1454" s="53"/>
      <c r="F1454" s="54"/>
    </row>
    <row r="1455" spans="2:6">
      <c r="B1455" s="64"/>
      <c r="C1455" s="52"/>
      <c r="D1455" s="65"/>
      <c r="E1455" s="53"/>
      <c r="F1455" s="54"/>
    </row>
    <row r="1456" spans="2:6">
      <c r="B1456" s="64"/>
      <c r="C1456" s="52"/>
      <c r="D1456" s="65"/>
      <c r="E1456" s="53"/>
      <c r="F1456" s="54"/>
    </row>
    <row r="1457" spans="2:6">
      <c r="B1457" s="64"/>
      <c r="C1457" s="52"/>
      <c r="D1457" s="65"/>
      <c r="E1457" s="53"/>
      <c r="F1457" s="54"/>
    </row>
    <row r="1458" spans="2:6">
      <c r="B1458" s="64"/>
      <c r="C1458" s="52"/>
      <c r="D1458" s="65"/>
      <c r="E1458" s="53"/>
      <c r="F1458" s="54"/>
    </row>
    <row r="1459" spans="2:6">
      <c r="B1459" s="64"/>
      <c r="C1459" s="52"/>
      <c r="D1459" s="65"/>
      <c r="E1459" s="53"/>
      <c r="F1459" s="54"/>
    </row>
    <row r="1460" spans="2:6">
      <c r="B1460" s="64"/>
      <c r="C1460" s="52"/>
      <c r="D1460" s="65"/>
      <c r="E1460" s="53"/>
      <c r="F1460" s="54"/>
    </row>
    <row r="1461" spans="2:6">
      <c r="B1461" s="64"/>
      <c r="C1461" s="52"/>
      <c r="D1461" s="65"/>
      <c r="E1461" s="53"/>
      <c r="F1461" s="54"/>
    </row>
    <row r="1462" spans="2:6">
      <c r="B1462" s="64"/>
      <c r="C1462" s="52"/>
      <c r="D1462" s="65"/>
      <c r="E1462" s="53"/>
      <c r="F1462" s="54"/>
    </row>
    <row r="1463" spans="2:6">
      <c r="B1463" s="64"/>
      <c r="C1463" s="52"/>
      <c r="D1463" s="65"/>
      <c r="E1463" s="53"/>
      <c r="F1463" s="54"/>
    </row>
    <row r="1464" spans="2:6">
      <c r="B1464" s="64"/>
      <c r="C1464" s="52"/>
      <c r="D1464" s="65"/>
      <c r="E1464" s="53"/>
      <c r="F1464" s="54"/>
    </row>
    <row r="1465" spans="2:6">
      <c r="B1465" s="64"/>
      <c r="C1465" s="52"/>
      <c r="D1465" s="65"/>
      <c r="E1465" s="53"/>
      <c r="F1465" s="54"/>
    </row>
    <row r="1466" spans="2:6">
      <c r="B1466" s="64"/>
      <c r="C1466" s="52"/>
      <c r="D1466" s="65"/>
      <c r="E1466" s="53"/>
      <c r="F1466" s="54"/>
    </row>
    <row r="1467" spans="2:6">
      <c r="B1467" s="64"/>
      <c r="C1467" s="52"/>
      <c r="D1467" s="65"/>
      <c r="E1467" s="53"/>
      <c r="F1467" s="54"/>
    </row>
    <row r="1468" spans="2:6">
      <c r="B1468" s="64"/>
      <c r="C1468" s="52"/>
      <c r="D1468" s="65"/>
      <c r="E1468" s="53"/>
      <c r="F1468" s="54"/>
    </row>
    <row r="1469" spans="2:6">
      <c r="B1469" s="64"/>
      <c r="C1469" s="52"/>
      <c r="D1469" s="65"/>
      <c r="E1469" s="53"/>
      <c r="F1469" s="54"/>
    </row>
    <row r="1470" spans="2:6">
      <c r="B1470" s="64"/>
      <c r="C1470" s="52"/>
      <c r="D1470" s="65"/>
      <c r="E1470" s="53"/>
      <c r="F1470" s="54"/>
    </row>
    <row r="1471" spans="2:6">
      <c r="B1471" s="64"/>
      <c r="C1471" s="52"/>
      <c r="D1471" s="65"/>
      <c r="E1471" s="53"/>
      <c r="F1471" s="54"/>
    </row>
    <row r="1472" spans="2:6">
      <c r="B1472" s="64"/>
      <c r="C1472" s="52"/>
      <c r="D1472" s="65"/>
      <c r="E1472" s="53"/>
      <c r="F1472" s="54"/>
    </row>
    <row r="1473" spans="2:6">
      <c r="B1473" s="64"/>
      <c r="C1473" s="52"/>
      <c r="D1473" s="65"/>
      <c r="E1473" s="53"/>
      <c r="F1473" s="54"/>
    </row>
    <row r="1474" spans="2:6">
      <c r="B1474" s="64"/>
      <c r="C1474" s="52"/>
      <c r="D1474" s="65"/>
      <c r="E1474" s="53"/>
      <c r="F1474" s="54"/>
    </row>
    <row r="1475" spans="2:6">
      <c r="B1475" s="64"/>
      <c r="C1475" s="52"/>
      <c r="D1475" s="65"/>
      <c r="E1475" s="53"/>
      <c r="F1475" s="54"/>
    </row>
    <row r="1476" spans="2:6">
      <c r="B1476" s="64"/>
      <c r="C1476" s="52"/>
      <c r="D1476" s="65"/>
      <c r="E1476" s="53"/>
      <c r="F1476" s="54"/>
    </row>
    <row r="1477" spans="2:6">
      <c r="B1477" s="64"/>
      <c r="C1477" s="52"/>
      <c r="D1477" s="65"/>
      <c r="E1477" s="53"/>
      <c r="F1477" s="54"/>
    </row>
    <row r="1478" spans="2:6">
      <c r="B1478" s="64"/>
      <c r="C1478" s="52"/>
      <c r="D1478" s="65"/>
      <c r="E1478" s="53"/>
      <c r="F1478" s="54"/>
    </row>
    <row r="1479" spans="2:6">
      <c r="B1479" s="64"/>
      <c r="C1479" s="52"/>
      <c r="D1479" s="65"/>
      <c r="E1479" s="53"/>
      <c r="F1479" s="54"/>
    </row>
    <row r="1480" spans="2:6">
      <c r="B1480" s="64"/>
      <c r="C1480" s="52"/>
      <c r="D1480" s="65"/>
      <c r="E1480" s="53"/>
      <c r="F1480" s="54"/>
    </row>
    <row r="1481" spans="2:6">
      <c r="B1481" s="64"/>
      <c r="C1481" s="52"/>
      <c r="D1481" s="65"/>
      <c r="E1481" s="53"/>
      <c r="F1481" s="54"/>
    </row>
    <row r="1482" spans="2:6">
      <c r="B1482" s="64"/>
      <c r="C1482" s="52"/>
      <c r="D1482" s="65"/>
      <c r="E1482" s="53"/>
      <c r="F1482" s="54"/>
    </row>
    <row r="1483" spans="2:6">
      <c r="B1483" s="64"/>
      <c r="C1483" s="52"/>
      <c r="D1483" s="65"/>
      <c r="E1483" s="53"/>
      <c r="F1483" s="54"/>
    </row>
    <row r="1484" spans="2:6">
      <c r="B1484" s="64"/>
      <c r="C1484" s="52"/>
      <c r="D1484" s="65"/>
      <c r="E1484" s="53"/>
      <c r="F1484" s="54"/>
    </row>
    <row r="1485" spans="2:6">
      <c r="B1485" s="64"/>
      <c r="C1485" s="52"/>
      <c r="D1485" s="65"/>
      <c r="E1485" s="53"/>
      <c r="F1485" s="54"/>
    </row>
    <row r="1486" spans="2:6">
      <c r="B1486" s="64"/>
      <c r="C1486" s="52"/>
      <c r="D1486" s="65"/>
      <c r="E1486" s="53"/>
      <c r="F1486" s="54"/>
    </row>
    <row r="1487" spans="2:6">
      <c r="B1487" s="64"/>
      <c r="C1487" s="52"/>
      <c r="D1487" s="65"/>
      <c r="E1487" s="53"/>
      <c r="F1487" s="54"/>
    </row>
    <row r="1488" spans="2:6">
      <c r="B1488" s="64"/>
      <c r="C1488" s="52"/>
      <c r="D1488" s="65"/>
      <c r="E1488" s="53"/>
      <c r="F1488" s="54"/>
    </row>
    <row r="1489" spans="2:6">
      <c r="B1489" s="64"/>
      <c r="C1489" s="52"/>
      <c r="D1489" s="65"/>
      <c r="E1489" s="53"/>
      <c r="F1489" s="54"/>
    </row>
    <row r="1490" spans="2:6">
      <c r="B1490" s="64"/>
      <c r="C1490" s="52"/>
      <c r="D1490" s="65"/>
      <c r="E1490" s="53"/>
      <c r="F1490" s="54"/>
    </row>
    <row r="1491" spans="2:6">
      <c r="B1491" s="64"/>
      <c r="C1491" s="52"/>
      <c r="D1491" s="65"/>
      <c r="E1491" s="53"/>
      <c r="F1491" s="54"/>
    </row>
    <row r="1492" spans="2:6">
      <c r="B1492" s="64"/>
      <c r="C1492" s="52"/>
      <c r="D1492" s="65"/>
      <c r="E1492" s="53"/>
      <c r="F1492" s="54"/>
    </row>
    <row r="1493" spans="2:6">
      <c r="B1493" s="64"/>
      <c r="C1493" s="52"/>
      <c r="D1493" s="65"/>
      <c r="E1493" s="53"/>
      <c r="F1493" s="54"/>
    </row>
    <row r="1494" spans="2:6">
      <c r="B1494" s="64"/>
      <c r="C1494" s="52"/>
      <c r="D1494" s="65"/>
      <c r="E1494" s="53"/>
      <c r="F1494" s="54"/>
    </row>
    <row r="1495" spans="2:6">
      <c r="B1495" s="64"/>
      <c r="C1495" s="52"/>
      <c r="D1495" s="65"/>
      <c r="E1495" s="53"/>
      <c r="F1495" s="54"/>
    </row>
    <row r="1496" spans="2:6">
      <c r="B1496" s="64"/>
      <c r="C1496" s="52"/>
      <c r="D1496" s="65"/>
      <c r="E1496" s="53"/>
      <c r="F1496" s="54"/>
    </row>
    <row r="1497" spans="2:6">
      <c r="B1497" s="64"/>
      <c r="C1497" s="52"/>
      <c r="D1497" s="65"/>
      <c r="E1497" s="53"/>
      <c r="F1497" s="54"/>
    </row>
    <row r="1498" spans="2:6">
      <c r="B1498" s="64"/>
      <c r="C1498" s="52"/>
      <c r="D1498" s="65"/>
      <c r="E1498" s="53"/>
      <c r="F1498" s="54"/>
    </row>
    <row r="1499" spans="2:6">
      <c r="B1499" s="64"/>
      <c r="C1499" s="52"/>
      <c r="D1499" s="65"/>
      <c r="E1499" s="53"/>
      <c r="F1499" s="54"/>
    </row>
    <row r="1500" spans="2:6">
      <c r="B1500" s="64"/>
      <c r="C1500" s="52"/>
      <c r="D1500" s="65"/>
      <c r="E1500" s="53"/>
      <c r="F1500" s="54"/>
    </row>
    <row r="1501" spans="2:6">
      <c r="B1501" s="64"/>
      <c r="C1501" s="52"/>
      <c r="D1501" s="65"/>
      <c r="E1501" s="53"/>
      <c r="F1501" s="54"/>
    </row>
    <row r="1502" spans="2:6">
      <c r="B1502" s="64"/>
      <c r="C1502" s="52"/>
      <c r="D1502" s="65"/>
      <c r="E1502" s="53"/>
      <c r="F1502" s="54"/>
    </row>
    <row r="1503" spans="2:6">
      <c r="B1503" s="64"/>
      <c r="C1503" s="52"/>
      <c r="D1503" s="65"/>
      <c r="E1503" s="53"/>
      <c r="F1503" s="54"/>
    </row>
    <row r="1504" spans="2:6">
      <c r="B1504" s="64"/>
      <c r="C1504" s="52"/>
      <c r="D1504" s="65"/>
      <c r="E1504" s="53"/>
      <c r="F1504" s="54"/>
    </row>
    <row r="1505" spans="2:6">
      <c r="B1505" s="64"/>
      <c r="C1505" s="52"/>
      <c r="D1505" s="65"/>
      <c r="E1505" s="53"/>
      <c r="F1505" s="54"/>
    </row>
    <row r="1506" spans="2:6">
      <c r="B1506" s="64"/>
      <c r="C1506" s="52"/>
      <c r="D1506" s="65"/>
      <c r="E1506" s="53"/>
      <c r="F1506" s="54"/>
    </row>
    <row r="1507" spans="2:6">
      <c r="B1507" s="64"/>
      <c r="C1507" s="52"/>
      <c r="D1507" s="65"/>
      <c r="E1507" s="53"/>
      <c r="F1507" s="54"/>
    </row>
    <row r="1508" spans="2:6">
      <c r="B1508" s="64"/>
      <c r="C1508" s="52"/>
      <c r="D1508" s="65"/>
      <c r="E1508" s="53"/>
      <c r="F1508" s="54"/>
    </row>
    <row r="1509" spans="2:6">
      <c r="B1509" s="64"/>
      <c r="C1509" s="52"/>
      <c r="D1509" s="65"/>
      <c r="E1509" s="53"/>
      <c r="F1509" s="54"/>
    </row>
    <row r="1510" spans="2:6">
      <c r="B1510" s="64"/>
      <c r="C1510" s="52"/>
      <c r="D1510" s="65"/>
      <c r="E1510" s="53"/>
      <c r="F1510" s="54"/>
    </row>
    <row r="1511" spans="2:6">
      <c r="B1511" s="64"/>
      <c r="C1511" s="52"/>
      <c r="D1511" s="65"/>
      <c r="E1511" s="53"/>
      <c r="F1511" s="54"/>
    </row>
    <row r="1512" spans="2:6">
      <c r="B1512" s="64"/>
      <c r="C1512" s="52"/>
      <c r="D1512" s="65"/>
      <c r="E1512" s="53"/>
      <c r="F1512" s="54"/>
    </row>
    <row r="1513" spans="2:6">
      <c r="B1513" s="64"/>
      <c r="C1513" s="52"/>
      <c r="D1513" s="65"/>
      <c r="E1513" s="53"/>
      <c r="F1513" s="54"/>
    </row>
    <row r="1514" spans="2:6">
      <c r="B1514" s="64"/>
      <c r="C1514" s="52"/>
      <c r="D1514" s="65"/>
      <c r="E1514" s="53"/>
      <c r="F1514" s="54"/>
    </row>
    <row r="1515" spans="2:6">
      <c r="B1515" s="64"/>
      <c r="C1515" s="52"/>
      <c r="D1515" s="65"/>
      <c r="E1515" s="53"/>
      <c r="F1515" s="54"/>
    </row>
    <row r="1516" spans="2:6">
      <c r="B1516" s="64"/>
      <c r="C1516" s="52"/>
      <c r="D1516" s="65"/>
      <c r="E1516" s="53"/>
      <c r="F1516" s="54"/>
    </row>
    <row r="1517" spans="2:6">
      <c r="B1517" s="64"/>
      <c r="C1517" s="52"/>
      <c r="D1517" s="65"/>
      <c r="E1517" s="53"/>
      <c r="F1517" s="54"/>
    </row>
    <row r="1518" spans="2:6">
      <c r="B1518" s="64"/>
      <c r="C1518" s="52"/>
      <c r="D1518" s="65"/>
      <c r="E1518" s="53"/>
      <c r="F1518" s="54"/>
    </row>
    <row r="1519" spans="2:6">
      <c r="B1519" s="64"/>
      <c r="C1519" s="52"/>
      <c r="D1519" s="65"/>
      <c r="E1519" s="53"/>
      <c r="F1519" s="54"/>
    </row>
    <row r="1520" spans="2:6">
      <c r="B1520" s="64"/>
      <c r="C1520" s="52"/>
      <c r="D1520" s="65"/>
      <c r="E1520" s="53"/>
      <c r="F1520" s="54"/>
    </row>
    <row r="1521" spans="2:6">
      <c r="B1521" s="64"/>
      <c r="C1521" s="52"/>
      <c r="D1521" s="65"/>
      <c r="E1521" s="53"/>
      <c r="F1521" s="54"/>
    </row>
    <row r="1522" spans="2:6">
      <c r="B1522" s="64"/>
      <c r="C1522" s="52"/>
      <c r="D1522" s="65"/>
      <c r="E1522" s="53"/>
      <c r="F1522" s="54"/>
    </row>
    <row r="1523" spans="2:6">
      <c r="B1523" s="64"/>
      <c r="C1523" s="52"/>
      <c r="D1523" s="65"/>
      <c r="E1523" s="53"/>
      <c r="F1523" s="54"/>
    </row>
    <row r="1524" spans="2:6">
      <c r="B1524" s="64"/>
      <c r="C1524" s="52"/>
      <c r="D1524" s="65"/>
      <c r="E1524" s="53"/>
      <c r="F1524" s="54"/>
    </row>
    <row r="1525" spans="2:6">
      <c r="B1525" s="64"/>
      <c r="C1525" s="52"/>
      <c r="D1525" s="65"/>
      <c r="E1525" s="53"/>
      <c r="F1525" s="54"/>
    </row>
    <row r="1526" spans="2:6">
      <c r="B1526" s="64"/>
      <c r="C1526" s="52"/>
      <c r="D1526" s="65"/>
      <c r="E1526" s="53"/>
      <c r="F1526" s="54"/>
    </row>
    <row r="1527" spans="2:6">
      <c r="B1527" s="64"/>
      <c r="C1527" s="52"/>
      <c r="D1527" s="65"/>
      <c r="E1527" s="53"/>
      <c r="F1527" s="54"/>
    </row>
    <row r="1528" spans="2:6">
      <c r="B1528" s="64"/>
      <c r="C1528" s="52"/>
      <c r="D1528" s="65"/>
      <c r="E1528" s="53"/>
      <c r="F1528" s="54"/>
    </row>
    <row r="1529" spans="2:6">
      <c r="B1529" s="64"/>
      <c r="C1529" s="52"/>
      <c r="D1529" s="65"/>
      <c r="E1529" s="53"/>
      <c r="F1529" s="54"/>
    </row>
    <row r="1530" spans="2:6">
      <c r="B1530" s="64"/>
      <c r="C1530" s="52"/>
      <c r="D1530" s="65"/>
      <c r="E1530" s="53"/>
      <c r="F1530" s="54"/>
    </row>
    <row r="1531" spans="2:6">
      <c r="B1531" s="64"/>
      <c r="C1531" s="52"/>
      <c r="D1531" s="65"/>
      <c r="E1531" s="53"/>
      <c r="F1531" s="54"/>
    </row>
    <row r="1532" spans="2:6">
      <c r="B1532" s="64"/>
      <c r="C1532" s="52"/>
      <c r="D1532" s="65"/>
      <c r="E1532" s="53"/>
      <c r="F1532" s="54"/>
    </row>
    <row r="1533" spans="2:6">
      <c r="B1533" s="64"/>
      <c r="C1533" s="52"/>
      <c r="D1533" s="65"/>
      <c r="E1533" s="53"/>
      <c r="F1533" s="54"/>
    </row>
    <row r="1534" spans="2:6">
      <c r="B1534" s="64"/>
      <c r="C1534" s="52"/>
      <c r="D1534" s="65"/>
      <c r="E1534" s="53"/>
      <c r="F1534" s="54"/>
    </row>
    <row r="1535" spans="2:6">
      <c r="B1535" s="64"/>
      <c r="C1535" s="52"/>
      <c r="D1535" s="65"/>
      <c r="E1535" s="53"/>
      <c r="F1535" s="54"/>
    </row>
    <row r="1536" spans="2:6">
      <c r="B1536" s="64"/>
      <c r="C1536" s="52"/>
      <c r="D1536" s="65"/>
      <c r="E1536" s="53"/>
      <c r="F1536" s="54"/>
    </row>
    <row r="1537" spans="2:6">
      <c r="B1537" s="64"/>
      <c r="C1537" s="52"/>
      <c r="D1537" s="65"/>
      <c r="E1537" s="53"/>
      <c r="F1537" s="54"/>
    </row>
    <row r="1538" spans="2:6">
      <c r="B1538" s="64"/>
      <c r="C1538" s="52"/>
      <c r="D1538" s="65"/>
      <c r="E1538" s="53"/>
      <c r="F1538" s="54"/>
    </row>
    <row r="1539" spans="2:6">
      <c r="B1539" s="64"/>
      <c r="C1539" s="52"/>
      <c r="D1539" s="65"/>
      <c r="E1539" s="53"/>
      <c r="F1539" s="54"/>
    </row>
    <row r="1540" spans="2:6">
      <c r="B1540" s="64"/>
      <c r="C1540" s="52"/>
      <c r="D1540" s="65"/>
      <c r="E1540" s="53"/>
      <c r="F1540" s="54"/>
    </row>
    <row r="1541" spans="2:6">
      <c r="B1541" s="64"/>
      <c r="C1541" s="52"/>
      <c r="D1541" s="65"/>
      <c r="E1541" s="53"/>
      <c r="F1541" s="54"/>
    </row>
    <row r="1542" spans="2:6">
      <c r="B1542" s="64"/>
      <c r="C1542" s="52"/>
      <c r="D1542" s="65"/>
      <c r="E1542" s="53"/>
      <c r="F1542" s="54"/>
    </row>
    <row r="1543" spans="2:6">
      <c r="B1543" s="64"/>
      <c r="C1543" s="52"/>
      <c r="D1543" s="65"/>
      <c r="E1543" s="53"/>
      <c r="F1543" s="54"/>
    </row>
    <row r="1544" spans="2:6">
      <c r="B1544" s="64"/>
      <c r="C1544" s="52"/>
      <c r="D1544" s="65"/>
      <c r="E1544" s="53"/>
      <c r="F1544" s="54"/>
    </row>
    <row r="1545" spans="2:6">
      <c r="B1545" s="64"/>
      <c r="C1545" s="52"/>
      <c r="D1545" s="65"/>
      <c r="E1545" s="53"/>
      <c r="F1545" s="54"/>
    </row>
    <row r="1546" spans="2:6">
      <c r="B1546" s="64"/>
      <c r="C1546" s="52"/>
      <c r="D1546" s="65"/>
      <c r="E1546" s="53"/>
      <c r="F1546" s="54"/>
    </row>
    <row r="1547" spans="2:6">
      <c r="B1547" s="64"/>
      <c r="C1547" s="52"/>
      <c r="D1547" s="65"/>
      <c r="E1547" s="53"/>
      <c r="F1547" s="54"/>
    </row>
    <row r="1548" spans="2:6">
      <c r="B1548" s="64"/>
      <c r="C1548" s="52"/>
      <c r="D1548" s="65"/>
      <c r="E1548" s="53"/>
      <c r="F1548" s="54"/>
    </row>
    <row r="1549" spans="2:6">
      <c r="B1549" s="64"/>
      <c r="C1549" s="52"/>
      <c r="D1549" s="65"/>
      <c r="E1549" s="53"/>
      <c r="F1549" s="54"/>
    </row>
    <row r="1550" spans="2:6">
      <c r="B1550" s="64"/>
      <c r="C1550" s="52"/>
      <c r="D1550" s="65"/>
      <c r="E1550" s="53"/>
      <c r="F1550" s="54"/>
    </row>
    <row r="1551" spans="2:6">
      <c r="B1551" s="64"/>
      <c r="C1551" s="52"/>
      <c r="D1551" s="65"/>
      <c r="E1551" s="53"/>
      <c r="F1551" s="54"/>
    </row>
    <row r="1552" spans="2:6">
      <c r="B1552" s="64"/>
      <c r="C1552" s="52"/>
      <c r="D1552" s="65"/>
      <c r="E1552" s="53"/>
      <c r="F1552" s="54"/>
    </row>
    <row r="1553" spans="2:6">
      <c r="B1553" s="64"/>
      <c r="C1553" s="52"/>
      <c r="D1553" s="65"/>
      <c r="E1553" s="53"/>
      <c r="F1553" s="54"/>
    </row>
    <row r="1554" spans="2:6">
      <c r="B1554" s="64"/>
      <c r="C1554" s="52"/>
      <c r="D1554" s="65"/>
      <c r="E1554" s="53"/>
      <c r="F1554" s="54"/>
    </row>
    <row r="1555" spans="2:6">
      <c r="B1555" s="64"/>
      <c r="C1555" s="52"/>
      <c r="D1555" s="65"/>
      <c r="E1555" s="53"/>
      <c r="F1555" s="54"/>
    </row>
    <row r="1556" spans="2:6">
      <c r="B1556" s="64"/>
      <c r="C1556" s="52"/>
      <c r="D1556" s="65"/>
      <c r="E1556" s="53"/>
      <c r="F1556" s="54"/>
    </row>
    <row r="1557" spans="2:6">
      <c r="B1557" s="64"/>
      <c r="C1557" s="52"/>
      <c r="D1557" s="65"/>
      <c r="E1557" s="53"/>
      <c r="F1557" s="54"/>
    </row>
    <row r="1558" spans="2:6">
      <c r="B1558" s="64"/>
      <c r="C1558" s="52"/>
      <c r="D1558" s="65"/>
      <c r="E1558" s="53"/>
      <c r="F1558" s="54"/>
    </row>
    <row r="1559" spans="2:6">
      <c r="B1559" s="64"/>
      <c r="C1559" s="52"/>
      <c r="D1559" s="65"/>
      <c r="E1559" s="53"/>
      <c r="F1559" s="54"/>
    </row>
    <row r="1560" spans="2:6">
      <c r="B1560" s="64"/>
      <c r="C1560" s="52"/>
      <c r="D1560" s="65"/>
      <c r="E1560" s="53"/>
      <c r="F1560" s="54"/>
    </row>
    <row r="1561" spans="2:6">
      <c r="B1561" s="64"/>
      <c r="C1561" s="52"/>
      <c r="D1561" s="65"/>
      <c r="E1561" s="53"/>
      <c r="F1561" s="54"/>
    </row>
    <row r="1562" spans="2:6">
      <c r="B1562" s="64"/>
      <c r="C1562" s="52"/>
      <c r="D1562" s="65"/>
      <c r="E1562" s="53"/>
      <c r="F1562" s="54"/>
    </row>
    <row r="1563" spans="2:6">
      <c r="B1563" s="64"/>
      <c r="C1563" s="52"/>
      <c r="D1563" s="65"/>
      <c r="E1563" s="53"/>
      <c r="F1563" s="54"/>
    </row>
    <row r="1564" spans="2:6">
      <c r="B1564" s="64"/>
      <c r="C1564" s="52"/>
      <c r="D1564" s="65"/>
      <c r="E1564" s="53"/>
      <c r="F1564" s="54"/>
    </row>
    <row r="1565" spans="2:6">
      <c r="B1565" s="64"/>
      <c r="C1565" s="52"/>
      <c r="D1565" s="65"/>
      <c r="E1565" s="53"/>
      <c r="F1565" s="54"/>
    </row>
    <row r="1566" spans="2:6">
      <c r="B1566" s="64"/>
      <c r="C1566" s="52"/>
      <c r="D1566" s="65"/>
      <c r="E1566" s="53"/>
      <c r="F1566" s="54"/>
    </row>
    <row r="1567" spans="2:6">
      <c r="B1567" s="64"/>
      <c r="C1567" s="52"/>
      <c r="D1567" s="65"/>
      <c r="E1567" s="53"/>
      <c r="F1567" s="54"/>
    </row>
    <row r="1568" spans="2:6">
      <c r="B1568" s="64"/>
      <c r="C1568" s="52"/>
      <c r="D1568" s="65"/>
      <c r="E1568" s="53"/>
      <c r="F1568" s="54"/>
    </row>
    <row r="1569" spans="2:6">
      <c r="B1569" s="64"/>
      <c r="C1569" s="52"/>
      <c r="D1569" s="65"/>
      <c r="E1569" s="53"/>
      <c r="F1569" s="54"/>
    </row>
    <row r="1570" spans="2:6">
      <c r="B1570" s="64"/>
      <c r="C1570" s="52"/>
      <c r="D1570" s="65"/>
      <c r="E1570" s="53"/>
      <c r="F1570" s="54"/>
    </row>
    <row r="1571" spans="2:6">
      <c r="B1571" s="64"/>
      <c r="C1571" s="52"/>
      <c r="D1571" s="65"/>
      <c r="E1571" s="53"/>
      <c r="F1571" s="54"/>
    </row>
    <row r="1572" spans="2:6">
      <c r="B1572" s="64"/>
      <c r="C1572" s="52"/>
      <c r="D1572" s="65"/>
      <c r="E1572" s="53"/>
      <c r="F1572" s="54"/>
    </row>
    <row r="1573" spans="2:6">
      <c r="B1573" s="64"/>
      <c r="C1573" s="52"/>
      <c r="D1573" s="65"/>
      <c r="E1573" s="53"/>
      <c r="F1573" s="54"/>
    </row>
    <row r="1574" spans="2:6">
      <c r="B1574" s="64"/>
      <c r="C1574" s="52"/>
      <c r="D1574" s="65"/>
      <c r="E1574" s="53"/>
      <c r="F1574" s="54"/>
    </row>
    <row r="1575" spans="2:6">
      <c r="B1575" s="64"/>
      <c r="C1575" s="52"/>
      <c r="D1575" s="65"/>
      <c r="E1575" s="53"/>
      <c r="F1575" s="54"/>
    </row>
    <row r="1576" spans="2:6">
      <c r="B1576" s="64"/>
      <c r="C1576" s="52"/>
      <c r="D1576" s="65"/>
      <c r="E1576" s="53"/>
      <c r="F1576" s="54"/>
    </row>
    <row r="1577" spans="2:6">
      <c r="B1577" s="64"/>
      <c r="C1577" s="52"/>
      <c r="D1577" s="65"/>
      <c r="E1577" s="53"/>
      <c r="F1577" s="54"/>
    </row>
    <row r="1578" spans="2:6">
      <c r="B1578" s="64"/>
      <c r="C1578" s="52"/>
      <c r="D1578" s="65"/>
      <c r="E1578" s="53"/>
      <c r="F1578" s="54"/>
    </row>
    <row r="1579" spans="2:6">
      <c r="B1579" s="64"/>
      <c r="C1579" s="52"/>
      <c r="D1579" s="65"/>
      <c r="E1579" s="53"/>
      <c r="F1579" s="54"/>
    </row>
    <row r="1580" spans="2:6">
      <c r="B1580" s="64"/>
      <c r="C1580" s="52"/>
      <c r="D1580" s="65"/>
      <c r="E1580" s="53"/>
      <c r="F1580" s="54"/>
    </row>
    <row r="1581" spans="2:6">
      <c r="B1581" s="64"/>
      <c r="C1581" s="52"/>
      <c r="D1581" s="65"/>
      <c r="E1581" s="53"/>
      <c r="F1581" s="54"/>
    </row>
    <row r="1582" spans="2:6">
      <c r="B1582" s="64"/>
      <c r="C1582" s="52"/>
      <c r="D1582" s="65"/>
      <c r="E1582" s="53"/>
      <c r="F1582" s="54"/>
    </row>
    <row r="1583" spans="2:6">
      <c r="B1583" s="64"/>
      <c r="C1583" s="52"/>
      <c r="D1583" s="65"/>
      <c r="E1583" s="53"/>
      <c r="F1583" s="54"/>
    </row>
    <row r="1584" spans="2:6">
      <c r="B1584" s="64"/>
      <c r="C1584" s="52"/>
      <c r="D1584" s="65"/>
      <c r="E1584" s="53"/>
      <c r="F1584" s="54"/>
    </row>
    <row r="1585" spans="2:6">
      <c r="B1585" s="64"/>
      <c r="C1585" s="52"/>
      <c r="D1585" s="65"/>
      <c r="E1585" s="53"/>
      <c r="F1585" s="54"/>
    </row>
    <row r="1586" spans="2:6">
      <c r="B1586" s="64"/>
      <c r="C1586" s="52"/>
      <c r="D1586" s="65"/>
      <c r="E1586" s="53"/>
      <c r="F1586" s="54"/>
    </row>
    <row r="1587" spans="2:6">
      <c r="B1587" s="64"/>
      <c r="C1587" s="52"/>
      <c r="D1587" s="65"/>
      <c r="E1587" s="53"/>
      <c r="F1587" s="54"/>
    </row>
    <row r="1588" spans="2:6">
      <c r="B1588" s="64"/>
      <c r="C1588" s="52"/>
      <c r="D1588" s="65"/>
      <c r="E1588" s="53"/>
      <c r="F1588" s="54"/>
    </row>
    <row r="1589" spans="2:6">
      <c r="B1589" s="64"/>
      <c r="C1589" s="52"/>
      <c r="D1589" s="65"/>
      <c r="E1589" s="53"/>
      <c r="F1589" s="54"/>
    </row>
    <row r="1590" spans="2:6">
      <c r="B1590" s="64"/>
      <c r="C1590" s="52"/>
      <c r="D1590" s="65"/>
      <c r="E1590" s="53"/>
      <c r="F1590" s="54"/>
    </row>
    <row r="1591" spans="2:6">
      <c r="B1591" s="64"/>
      <c r="C1591" s="52"/>
      <c r="D1591" s="65"/>
      <c r="E1591" s="53"/>
      <c r="F1591" s="54"/>
    </row>
    <row r="1592" spans="2:6">
      <c r="B1592" s="64"/>
      <c r="C1592" s="52"/>
      <c r="D1592" s="65"/>
      <c r="E1592" s="53"/>
      <c r="F1592" s="54"/>
    </row>
    <row r="1593" spans="2:6">
      <c r="B1593" s="64"/>
      <c r="C1593" s="52"/>
      <c r="D1593" s="65"/>
      <c r="E1593" s="53"/>
      <c r="F1593" s="54"/>
    </row>
    <row r="1594" spans="2:6">
      <c r="B1594" s="64"/>
      <c r="C1594" s="52"/>
      <c r="D1594" s="65"/>
      <c r="E1594" s="53"/>
      <c r="F1594" s="54"/>
    </row>
    <row r="1595" spans="2:6">
      <c r="B1595" s="64"/>
      <c r="C1595" s="52"/>
      <c r="D1595" s="65"/>
      <c r="E1595" s="53"/>
      <c r="F1595" s="54"/>
    </row>
    <row r="1596" spans="2:6">
      <c r="B1596" s="64"/>
      <c r="C1596" s="52"/>
      <c r="D1596" s="65"/>
      <c r="E1596" s="53"/>
      <c r="F1596" s="54"/>
    </row>
    <row r="1597" spans="2:6">
      <c r="B1597" s="64"/>
      <c r="C1597" s="52"/>
      <c r="D1597" s="65"/>
      <c r="E1597" s="53"/>
      <c r="F1597" s="54"/>
    </row>
    <row r="1598" spans="2:6">
      <c r="B1598" s="64"/>
      <c r="C1598" s="52"/>
      <c r="D1598" s="65"/>
      <c r="E1598" s="53"/>
      <c r="F1598" s="54"/>
    </row>
    <row r="1599" spans="2:6">
      <c r="B1599" s="64"/>
      <c r="C1599" s="52"/>
      <c r="D1599" s="65"/>
      <c r="E1599" s="53"/>
      <c r="F1599" s="54"/>
    </row>
    <row r="1600" spans="2:6">
      <c r="B1600" s="64"/>
      <c r="C1600" s="52"/>
      <c r="D1600" s="65"/>
      <c r="E1600" s="53"/>
      <c r="F1600" s="54"/>
    </row>
    <row r="1601" spans="2:6">
      <c r="B1601" s="64"/>
      <c r="C1601" s="52"/>
      <c r="D1601" s="65"/>
      <c r="E1601" s="53"/>
      <c r="F1601" s="54"/>
    </row>
    <row r="1602" spans="2:6">
      <c r="B1602" s="64"/>
      <c r="C1602" s="52"/>
      <c r="D1602" s="65"/>
      <c r="E1602" s="53"/>
      <c r="F1602" s="54"/>
    </row>
    <row r="1603" spans="2:6">
      <c r="B1603" s="64"/>
      <c r="C1603" s="52"/>
      <c r="D1603" s="65"/>
      <c r="E1603" s="53"/>
      <c r="F1603" s="54"/>
    </row>
    <row r="1604" spans="2:6">
      <c r="B1604" s="64"/>
      <c r="C1604" s="52"/>
      <c r="D1604" s="65"/>
      <c r="E1604" s="53"/>
      <c r="F1604" s="54"/>
    </row>
    <row r="1605" spans="2:6">
      <c r="B1605" s="64"/>
      <c r="C1605" s="52"/>
      <c r="D1605" s="65"/>
      <c r="E1605" s="53"/>
      <c r="F1605" s="54"/>
    </row>
    <row r="1606" spans="2:6">
      <c r="B1606" s="64"/>
      <c r="C1606" s="52"/>
      <c r="D1606" s="65"/>
      <c r="E1606" s="53"/>
      <c r="F1606" s="54"/>
    </row>
    <row r="1607" spans="2:6">
      <c r="B1607" s="64"/>
      <c r="C1607" s="52"/>
      <c r="D1607" s="65"/>
      <c r="E1607" s="53"/>
      <c r="F1607" s="54"/>
    </row>
    <row r="1608" spans="2:6">
      <c r="B1608" s="64"/>
      <c r="C1608" s="52"/>
      <c r="D1608" s="65"/>
      <c r="E1608" s="53"/>
      <c r="F1608" s="54"/>
    </row>
    <row r="1609" spans="2:6">
      <c r="B1609" s="64"/>
      <c r="C1609" s="52"/>
      <c r="D1609" s="65"/>
      <c r="E1609" s="53"/>
      <c r="F1609" s="54"/>
    </row>
    <row r="1610" spans="2:6">
      <c r="B1610" s="64"/>
      <c r="C1610" s="52"/>
      <c r="D1610" s="65"/>
      <c r="E1610" s="53"/>
      <c r="F1610" s="54"/>
    </row>
    <row r="1611" spans="2:6">
      <c r="B1611" s="64"/>
      <c r="C1611" s="52"/>
      <c r="D1611" s="65"/>
      <c r="E1611" s="53"/>
      <c r="F1611" s="54"/>
    </row>
    <row r="1612" spans="2:6">
      <c r="B1612" s="64"/>
      <c r="C1612" s="52"/>
      <c r="D1612" s="65"/>
      <c r="E1612" s="53"/>
      <c r="F1612" s="54"/>
    </row>
    <row r="1613" spans="2:6">
      <c r="B1613" s="64"/>
      <c r="C1613" s="52"/>
      <c r="D1613" s="65"/>
      <c r="E1613" s="53"/>
      <c r="F1613" s="54"/>
    </row>
    <row r="1614" spans="2:6">
      <c r="B1614" s="64"/>
      <c r="C1614" s="52"/>
      <c r="D1614" s="65"/>
      <c r="E1614" s="53"/>
      <c r="F1614" s="54"/>
    </row>
    <row r="1615" spans="2:6">
      <c r="B1615" s="64"/>
      <c r="C1615" s="52"/>
      <c r="D1615" s="65"/>
      <c r="E1615" s="53"/>
      <c r="F1615" s="54"/>
    </row>
    <row r="1616" spans="2:6">
      <c r="B1616" s="64"/>
      <c r="C1616" s="52"/>
      <c r="D1616" s="65"/>
      <c r="E1616" s="53"/>
      <c r="F1616" s="54"/>
    </row>
    <row r="1617" spans="2:6">
      <c r="B1617" s="64"/>
      <c r="C1617" s="52"/>
      <c r="D1617" s="65"/>
      <c r="E1617" s="53"/>
      <c r="F1617" s="54"/>
    </row>
    <row r="1618" spans="2:6">
      <c r="B1618" s="64"/>
      <c r="C1618" s="52"/>
      <c r="D1618" s="65"/>
      <c r="E1618" s="53"/>
      <c r="F1618" s="54"/>
    </row>
    <row r="1619" spans="2:6">
      <c r="B1619" s="64"/>
      <c r="C1619" s="52"/>
      <c r="D1619" s="65"/>
      <c r="E1619" s="53"/>
      <c r="F1619" s="54"/>
    </row>
    <row r="1620" spans="2:6">
      <c r="B1620" s="64"/>
      <c r="C1620" s="52"/>
      <c r="D1620" s="65"/>
      <c r="E1620" s="53"/>
      <c r="F1620" s="54"/>
    </row>
    <row r="1621" spans="2:6">
      <c r="B1621" s="64"/>
      <c r="C1621" s="52"/>
      <c r="D1621" s="65"/>
      <c r="E1621" s="53"/>
      <c r="F1621" s="54"/>
    </row>
    <row r="1622" spans="2:6">
      <c r="B1622" s="64"/>
      <c r="C1622" s="52"/>
      <c r="D1622" s="65"/>
      <c r="E1622" s="53"/>
      <c r="F1622" s="54"/>
    </row>
    <row r="1623" spans="2:6">
      <c r="B1623" s="64"/>
      <c r="C1623" s="52"/>
      <c r="D1623" s="65"/>
      <c r="E1623" s="53"/>
      <c r="F1623" s="54"/>
    </row>
    <row r="1624" spans="2:6">
      <c r="B1624" s="64"/>
      <c r="C1624" s="52"/>
      <c r="D1624" s="65"/>
      <c r="E1624" s="53"/>
      <c r="F1624" s="54"/>
    </row>
    <row r="1625" spans="2:6">
      <c r="B1625" s="64"/>
      <c r="C1625" s="52"/>
      <c r="D1625" s="65"/>
      <c r="E1625" s="53"/>
      <c r="F1625" s="54"/>
    </row>
    <row r="1626" spans="2:6">
      <c r="B1626" s="64"/>
      <c r="C1626" s="52"/>
      <c r="D1626" s="65"/>
      <c r="E1626" s="53"/>
      <c r="F1626" s="54"/>
    </row>
    <row r="1627" spans="2:6">
      <c r="B1627" s="64"/>
      <c r="C1627" s="52"/>
      <c r="D1627" s="65"/>
      <c r="E1627" s="53"/>
      <c r="F1627" s="54"/>
    </row>
    <row r="1628" spans="2:6">
      <c r="B1628" s="64"/>
      <c r="C1628" s="52"/>
      <c r="D1628" s="65"/>
      <c r="E1628" s="53"/>
      <c r="F1628" s="54"/>
    </row>
    <row r="1629" spans="2:6">
      <c r="B1629" s="64"/>
      <c r="C1629" s="52"/>
      <c r="D1629" s="65"/>
      <c r="E1629" s="53"/>
      <c r="F1629" s="54"/>
    </row>
    <row r="1630" spans="2:6">
      <c r="B1630" s="64"/>
      <c r="C1630" s="52"/>
      <c r="D1630" s="65"/>
      <c r="E1630" s="53"/>
      <c r="F1630" s="54"/>
    </row>
    <row r="1631" spans="2:6">
      <c r="B1631" s="64"/>
      <c r="C1631" s="52"/>
      <c r="D1631" s="65"/>
      <c r="E1631" s="53"/>
      <c r="F1631" s="54"/>
    </row>
    <row r="1632" spans="2:6">
      <c r="B1632" s="64"/>
      <c r="C1632" s="52"/>
      <c r="D1632" s="65"/>
      <c r="E1632" s="53"/>
      <c r="F1632" s="54"/>
    </row>
    <row r="1633" spans="2:6">
      <c r="B1633" s="64"/>
      <c r="C1633" s="52"/>
      <c r="D1633" s="65"/>
      <c r="E1633" s="53"/>
      <c r="F1633" s="54"/>
    </row>
    <row r="1634" spans="2:6">
      <c r="B1634" s="64"/>
      <c r="C1634" s="52"/>
      <c r="D1634" s="65"/>
      <c r="E1634" s="53"/>
      <c r="F1634" s="54"/>
    </row>
    <row r="1635" spans="2:6">
      <c r="B1635" s="64"/>
      <c r="C1635" s="52"/>
      <c r="D1635" s="65"/>
      <c r="E1635" s="53"/>
      <c r="F1635" s="54"/>
    </row>
    <row r="1636" spans="2:6">
      <c r="B1636" s="64"/>
      <c r="C1636" s="52"/>
      <c r="D1636" s="65"/>
      <c r="E1636" s="53"/>
      <c r="F1636" s="54"/>
    </row>
    <row r="1637" spans="2:6">
      <c r="B1637" s="64"/>
      <c r="C1637" s="52"/>
      <c r="D1637" s="65"/>
      <c r="E1637" s="53"/>
      <c r="F1637" s="54"/>
    </row>
    <row r="1638" spans="2:6">
      <c r="B1638" s="64"/>
      <c r="C1638" s="52"/>
      <c r="D1638" s="65"/>
      <c r="E1638" s="53"/>
      <c r="F1638" s="54"/>
    </row>
    <row r="1639" spans="2:6">
      <c r="B1639" s="64"/>
      <c r="C1639" s="52"/>
      <c r="D1639" s="65"/>
      <c r="E1639" s="53"/>
      <c r="F1639" s="54"/>
    </row>
    <row r="1640" spans="2:6">
      <c r="B1640" s="64"/>
      <c r="C1640" s="52"/>
      <c r="D1640" s="65"/>
      <c r="E1640" s="53"/>
      <c r="F1640" s="54"/>
    </row>
    <row r="1641" spans="2:6">
      <c r="B1641" s="64"/>
      <c r="C1641" s="52"/>
      <c r="D1641" s="65"/>
      <c r="E1641" s="53"/>
      <c r="F1641" s="54"/>
    </row>
    <row r="1642" spans="2:6">
      <c r="B1642" s="64"/>
      <c r="C1642" s="52"/>
      <c r="D1642" s="65"/>
      <c r="E1642" s="53"/>
      <c r="F1642" s="54"/>
    </row>
    <row r="1643" spans="2:6">
      <c r="B1643" s="64"/>
      <c r="C1643" s="52"/>
      <c r="D1643" s="65"/>
      <c r="E1643" s="53"/>
      <c r="F1643" s="54"/>
    </row>
    <row r="1644" spans="2:6">
      <c r="B1644" s="64"/>
      <c r="C1644" s="52"/>
      <c r="D1644" s="65"/>
      <c r="E1644" s="53"/>
      <c r="F1644" s="54"/>
    </row>
    <row r="1645" spans="2:6">
      <c r="B1645" s="64"/>
      <c r="C1645" s="52"/>
      <c r="D1645" s="65"/>
      <c r="E1645" s="53"/>
      <c r="F1645" s="54"/>
    </row>
    <row r="1646" spans="2:6">
      <c r="B1646" s="64"/>
      <c r="C1646" s="52"/>
      <c r="D1646" s="65"/>
      <c r="E1646" s="53"/>
      <c r="F1646" s="54"/>
    </row>
    <row r="1647" spans="2:6">
      <c r="B1647" s="64"/>
      <c r="C1647" s="52"/>
      <c r="D1647" s="65"/>
      <c r="E1647" s="53"/>
      <c r="F1647" s="54"/>
    </row>
    <row r="1648" spans="2:6">
      <c r="B1648" s="64"/>
      <c r="C1648" s="52"/>
      <c r="D1648" s="65"/>
      <c r="E1648" s="53"/>
      <c r="F1648" s="54"/>
    </row>
    <row r="1649" spans="2:6">
      <c r="B1649" s="64"/>
      <c r="C1649" s="52"/>
      <c r="D1649" s="65"/>
      <c r="E1649" s="53"/>
      <c r="F1649" s="54"/>
    </row>
    <row r="1650" spans="2:6">
      <c r="B1650" s="64"/>
      <c r="C1650" s="52"/>
      <c r="D1650" s="65"/>
      <c r="E1650" s="53"/>
      <c r="F1650" s="54"/>
    </row>
    <row r="1651" spans="2:6">
      <c r="B1651" s="64"/>
      <c r="C1651" s="52"/>
      <c r="D1651" s="65"/>
      <c r="E1651" s="53"/>
      <c r="F1651" s="54"/>
    </row>
    <row r="1652" spans="2:6">
      <c r="B1652" s="64"/>
      <c r="C1652" s="52"/>
      <c r="D1652" s="65"/>
      <c r="E1652" s="53"/>
      <c r="F1652" s="54"/>
    </row>
    <row r="1653" spans="2:6">
      <c r="B1653" s="64"/>
      <c r="C1653" s="52"/>
      <c r="D1653" s="65"/>
      <c r="E1653" s="53"/>
      <c r="F1653" s="54"/>
    </row>
    <row r="1654" spans="2:6">
      <c r="B1654" s="64"/>
      <c r="C1654" s="52"/>
      <c r="D1654" s="65"/>
      <c r="E1654" s="53"/>
      <c r="F1654" s="54"/>
    </row>
    <row r="1655" spans="2:6">
      <c r="B1655" s="64"/>
      <c r="C1655" s="52"/>
      <c r="D1655" s="65"/>
      <c r="E1655" s="53"/>
      <c r="F1655" s="54"/>
    </row>
    <row r="1656" spans="2:6">
      <c r="B1656" s="64"/>
      <c r="C1656" s="52"/>
      <c r="D1656" s="65"/>
      <c r="E1656" s="53"/>
      <c r="F1656" s="54"/>
    </row>
    <row r="1657" spans="2:6">
      <c r="B1657" s="64"/>
      <c r="C1657" s="52"/>
      <c r="D1657" s="65"/>
      <c r="E1657" s="53"/>
      <c r="F1657" s="54"/>
    </row>
    <row r="1658" spans="2:6">
      <c r="B1658" s="64"/>
      <c r="C1658" s="52"/>
      <c r="D1658" s="65"/>
      <c r="E1658" s="53"/>
      <c r="F1658" s="54"/>
    </row>
    <row r="1659" spans="2:6">
      <c r="B1659" s="64"/>
      <c r="C1659" s="52"/>
      <c r="D1659" s="65"/>
      <c r="E1659" s="53"/>
      <c r="F1659" s="54"/>
    </row>
    <row r="1660" spans="2:6">
      <c r="B1660" s="64"/>
      <c r="C1660" s="52"/>
      <c r="D1660" s="65"/>
      <c r="E1660" s="53"/>
      <c r="F1660" s="54"/>
    </row>
    <row r="1661" spans="2:6">
      <c r="B1661" s="64"/>
      <c r="C1661" s="52"/>
      <c r="D1661" s="65"/>
      <c r="E1661" s="53"/>
      <c r="F1661" s="54"/>
    </row>
    <row r="1662" spans="2:6">
      <c r="B1662" s="64"/>
      <c r="C1662" s="52"/>
      <c r="D1662" s="65"/>
      <c r="E1662" s="53"/>
      <c r="F1662" s="54"/>
    </row>
    <row r="1663" spans="2:6">
      <c r="B1663" s="64"/>
      <c r="C1663" s="52"/>
      <c r="D1663" s="65"/>
      <c r="E1663" s="53"/>
      <c r="F1663" s="54"/>
    </row>
    <row r="1664" spans="2:6">
      <c r="B1664" s="64"/>
      <c r="C1664" s="52"/>
      <c r="D1664" s="65"/>
      <c r="E1664" s="53"/>
      <c r="F1664" s="54"/>
    </row>
    <row r="1665" spans="2:6">
      <c r="B1665" s="64"/>
      <c r="C1665" s="52"/>
      <c r="D1665" s="65"/>
      <c r="E1665" s="53"/>
      <c r="F1665" s="54"/>
    </row>
    <row r="1666" spans="2:6">
      <c r="B1666" s="64"/>
      <c r="C1666" s="52"/>
      <c r="D1666" s="65"/>
      <c r="E1666" s="53"/>
      <c r="F1666" s="54"/>
    </row>
    <row r="1667" spans="2:6">
      <c r="B1667" s="64"/>
      <c r="C1667" s="52"/>
      <c r="D1667" s="65"/>
      <c r="E1667" s="53"/>
      <c r="F1667" s="54"/>
    </row>
    <row r="1668" spans="2:6">
      <c r="B1668" s="64"/>
      <c r="C1668" s="52"/>
      <c r="D1668" s="65"/>
      <c r="E1668" s="53"/>
      <c r="F1668" s="54"/>
    </row>
    <row r="1669" spans="2:6">
      <c r="B1669" s="64"/>
      <c r="C1669" s="52"/>
      <c r="D1669" s="65"/>
      <c r="E1669" s="53"/>
      <c r="F1669" s="54"/>
    </row>
    <row r="1670" spans="2:6">
      <c r="B1670" s="64"/>
      <c r="C1670" s="52"/>
      <c r="D1670" s="65"/>
      <c r="E1670" s="53"/>
      <c r="F1670" s="54"/>
    </row>
    <row r="1671" spans="2:6">
      <c r="B1671" s="64"/>
      <c r="C1671" s="52"/>
      <c r="D1671" s="65"/>
      <c r="E1671" s="53"/>
      <c r="F1671" s="54"/>
    </row>
    <row r="1672" spans="2:6">
      <c r="B1672" s="64"/>
      <c r="C1672" s="52"/>
      <c r="D1672" s="65"/>
      <c r="E1672" s="53"/>
      <c r="F1672" s="54"/>
    </row>
    <row r="1673" spans="2:6">
      <c r="B1673" s="64"/>
      <c r="C1673" s="52"/>
      <c r="D1673" s="65"/>
      <c r="E1673" s="53"/>
      <c r="F1673" s="54"/>
    </row>
    <row r="1674" spans="2:6">
      <c r="B1674" s="64"/>
      <c r="C1674" s="52"/>
      <c r="D1674" s="65"/>
      <c r="E1674" s="53"/>
      <c r="F1674" s="54"/>
    </row>
    <row r="1675" spans="2:6">
      <c r="B1675" s="64"/>
      <c r="C1675" s="52"/>
      <c r="D1675" s="65"/>
      <c r="E1675" s="53"/>
      <c r="F1675" s="54"/>
    </row>
    <row r="1676" spans="2:6">
      <c r="B1676" s="64"/>
      <c r="C1676" s="52"/>
      <c r="D1676" s="65"/>
      <c r="E1676" s="53"/>
      <c r="F1676" s="54"/>
    </row>
    <row r="1677" spans="2:6">
      <c r="B1677" s="64"/>
      <c r="C1677" s="52"/>
      <c r="D1677" s="65"/>
      <c r="E1677" s="53"/>
      <c r="F1677" s="54"/>
    </row>
    <row r="1678" spans="2:6">
      <c r="B1678" s="64"/>
      <c r="C1678" s="52"/>
      <c r="D1678" s="65"/>
      <c r="E1678" s="53"/>
      <c r="F1678" s="54"/>
    </row>
    <row r="1679" spans="2:6">
      <c r="B1679" s="64"/>
      <c r="C1679" s="52"/>
      <c r="D1679" s="65"/>
      <c r="E1679" s="53"/>
      <c r="F1679" s="54"/>
    </row>
    <row r="1680" spans="2:6">
      <c r="B1680" s="64"/>
      <c r="C1680" s="52"/>
      <c r="D1680" s="65"/>
      <c r="E1680" s="53"/>
      <c r="F1680" s="54"/>
    </row>
    <row r="1681" spans="2:6">
      <c r="B1681" s="64"/>
      <c r="C1681" s="52"/>
      <c r="D1681" s="65"/>
      <c r="E1681" s="53"/>
      <c r="F1681" s="54"/>
    </row>
    <row r="1682" spans="2:6">
      <c r="B1682" s="64"/>
      <c r="C1682" s="52"/>
      <c r="D1682" s="65"/>
      <c r="E1682" s="53"/>
      <c r="F1682" s="54"/>
    </row>
    <row r="1683" spans="2:6">
      <c r="B1683" s="64"/>
      <c r="C1683" s="52"/>
      <c r="D1683" s="65"/>
      <c r="E1683" s="53"/>
      <c r="F1683" s="54"/>
    </row>
    <row r="1684" spans="2:6">
      <c r="B1684" s="64"/>
      <c r="C1684" s="52"/>
      <c r="D1684" s="65"/>
      <c r="E1684" s="53"/>
      <c r="F1684" s="54"/>
    </row>
    <row r="1685" spans="2:6">
      <c r="B1685" s="64"/>
      <c r="C1685" s="52"/>
      <c r="D1685" s="65"/>
      <c r="E1685" s="53"/>
      <c r="F1685" s="54"/>
    </row>
    <row r="1686" spans="2:6">
      <c r="B1686" s="64"/>
      <c r="C1686" s="52"/>
      <c r="D1686" s="65"/>
      <c r="E1686" s="53"/>
      <c r="F1686" s="54"/>
    </row>
    <row r="1687" spans="2:6">
      <c r="B1687" s="64"/>
      <c r="C1687" s="52"/>
      <c r="D1687" s="65"/>
      <c r="E1687" s="53"/>
      <c r="F1687" s="54"/>
    </row>
    <row r="1688" spans="2:6">
      <c r="B1688" s="64"/>
      <c r="C1688" s="52"/>
      <c r="D1688" s="65"/>
      <c r="E1688" s="53"/>
      <c r="F1688" s="54"/>
    </row>
    <row r="1689" spans="2:6">
      <c r="B1689" s="64"/>
      <c r="C1689" s="52"/>
      <c r="D1689" s="65"/>
      <c r="E1689" s="53"/>
      <c r="F1689" s="54"/>
    </row>
    <row r="1690" spans="2:6">
      <c r="B1690" s="64"/>
      <c r="C1690" s="52"/>
      <c r="D1690" s="65"/>
      <c r="E1690" s="53"/>
      <c r="F1690" s="54"/>
    </row>
    <row r="1691" spans="2:6">
      <c r="B1691" s="64"/>
      <c r="C1691" s="52"/>
      <c r="D1691" s="65"/>
      <c r="E1691" s="53"/>
      <c r="F1691" s="54"/>
    </row>
    <row r="1692" spans="2:6">
      <c r="B1692" s="64"/>
      <c r="C1692" s="52"/>
      <c r="D1692" s="65"/>
      <c r="E1692" s="53"/>
      <c r="F1692" s="54"/>
    </row>
    <row r="1693" spans="2:6">
      <c r="B1693" s="64"/>
      <c r="C1693" s="52"/>
      <c r="D1693" s="65"/>
      <c r="E1693" s="53"/>
      <c r="F1693" s="54"/>
    </row>
    <row r="1694" spans="2:6">
      <c r="B1694" s="64"/>
      <c r="C1694" s="52"/>
      <c r="D1694" s="65"/>
      <c r="E1694" s="53"/>
      <c r="F1694" s="54"/>
    </row>
    <row r="1695" spans="2:6">
      <c r="B1695" s="64"/>
      <c r="C1695" s="52"/>
      <c r="D1695" s="65"/>
      <c r="E1695" s="53"/>
      <c r="F1695" s="54"/>
    </row>
    <row r="1696" spans="2:6">
      <c r="B1696" s="64"/>
      <c r="C1696" s="52"/>
      <c r="D1696" s="65"/>
      <c r="E1696" s="53"/>
      <c r="F1696" s="54"/>
    </row>
    <row r="1697" spans="2:6">
      <c r="B1697" s="64"/>
      <c r="C1697" s="52"/>
      <c r="D1697" s="65"/>
      <c r="E1697" s="53"/>
      <c r="F1697" s="54"/>
    </row>
    <row r="1698" spans="2:6">
      <c r="B1698" s="64"/>
      <c r="C1698" s="52"/>
      <c r="D1698" s="65"/>
      <c r="E1698" s="53"/>
      <c r="F1698" s="54"/>
    </row>
    <row r="1699" spans="2:6">
      <c r="B1699" s="64"/>
      <c r="C1699" s="52"/>
      <c r="D1699" s="65"/>
      <c r="E1699" s="53"/>
      <c r="F1699" s="54"/>
    </row>
    <row r="1700" spans="2:6">
      <c r="B1700" s="64"/>
      <c r="C1700" s="52"/>
      <c r="D1700" s="65"/>
      <c r="E1700" s="53"/>
      <c r="F1700" s="54"/>
    </row>
    <row r="1701" spans="2:6">
      <c r="B1701" s="64"/>
      <c r="C1701" s="52"/>
      <c r="D1701" s="65"/>
      <c r="E1701" s="53"/>
      <c r="F1701" s="54"/>
    </row>
    <row r="1702" spans="2:6">
      <c r="B1702" s="64"/>
      <c r="C1702" s="52"/>
      <c r="D1702" s="65"/>
      <c r="E1702" s="53"/>
      <c r="F1702" s="54"/>
    </row>
    <row r="1703" spans="2:6">
      <c r="B1703" s="64"/>
      <c r="C1703" s="52"/>
      <c r="D1703" s="65"/>
      <c r="E1703" s="53"/>
      <c r="F1703" s="54"/>
    </row>
    <row r="1704" spans="2:6">
      <c r="B1704" s="64"/>
      <c r="C1704" s="52"/>
      <c r="D1704" s="65"/>
      <c r="E1704" s="53"/>
      <c r="F1704" s="54"/>
    </row>
    <row r="1705" spans="2:6">
      <c r="B1705" s="64"/>
      <c r="C1705" s="52"/>
      <c r="D1705" s="65"/>
      <c r="E1705" s="53"/>
      <c r="F1705" s="54"/>
    </row>
    <row r="1706" spans="2:6">
      <c r="B1706" s="64"/>
      <c r="C1706" s="52"/>
      <c r="D1706" s="65"/>
      <c r="E1706" s="53"/>
      <c r="F1706" s="54"/>
    </row>
    <row r="1707" spans="2:6">
      <c r="B1707" s="64"/>
      <c r="C1707" s="52"/>
      <c r="D1707" s="65"/>
      <c r="E1707" s="53"/>
      <c r="F1707" s="54"/>
    </row>
    <row r="1708" spans="2:6">
      <c r="B1708" s="64"/>
      <c r="C1708" s="52"/>
      <c r="D1708" s="65"/>
      <c r="E1708" s="53"/>
      <c r="F1708" s="54"/>
    </row>
    <row r="1709" spans="2:6">
      <c r="B1709" s="64"/>
      <c r="C1709" s="52"/>
      <c r="D1709" s="65"/>
      <c r="E1709" s="53"/>
      <c r="F1709" s="54"/>
    </row>
    <row r="1710" spans="2:6">
      <c r="B1710" s="64"/>
      <c r="C1710" s="52"/>
      <c r="D1710" s="65"/>
      <c r="E1710" s="53"/>
      <c r="F1710" s="54"/>
    </row>
    <row r="1711" spans="2:6">
      <c r="B1711" s="64"/>
      <c r="C1711" s="52"/>
      <c r="D1711" s="65"/>
      <c r="E1711" s="53"/>
      <c r="F1711" s="54"/>
    </row>
    <row r="1712" spans="2:6">
      <c r="B1712" s="64"/>
      <c r="C1712" s="52"/>
      <c r="D1712" s="65"/>
      <c r="E1712" s="53"/>
      <c r="F1712" s="54"/>
    </row>
    <row r="1713" spans="2:6">
      <c r="B1713" s="64"/>
      <c r="C1713" s="52"/>
      <c r="D1713" s="65"/>
      <c r="E1713" s="53"/>
      <c r="F1713" s="54"/>
    </row>
    <row r="1714" spans="2:6">
      <c r="B1714" s="64"/>
      <c r="C1714" s="52"/>
      <c r="D1714" s="65"/>
      <c r="E1714" s="53"/>
      <c r="F1714" s="54"/>
    </row>
    <row r="1715" spans="2:6">
      <c r="B1715" s="64"/>
      <c r="C1715" s="52"/>
      <c r="D1715" s="65"/>
      <c r="E1715" s="53"/>
      <c r="F1715" s="54"/>
    </row>
    <row r="1716" spans="2:6">
      <c r="B1716" s="64"/>
      <c r="C1716" s="52"/>
      <c r="D1716" s="65"/>
      <c r="E1716" s="53"/>
      <c r="F1716" s="54"/>
    </row>
    <row r="1717" spans="2:6">
      <c r="B1717" s="64"/>
      <c r="C1717" s="52"/>
      <c r="D1717" s="65"/>
      <c r="E1717" s="53"/>
      <c r="F1717" s="54"/>
    </row>
    <row r="1718" spans="2:6">
      <c r="B1718" s="64"/>
      <c r="C1718" s="52"/>
      <c r="D1718" s="65"/>
      <c r="E1718" s="53"/>
      <c r="F1718" s="54"/>
    </row>
    <row r="1719" spans="2:6">
      <c r="B1719" s="64"/>
      <c r="C1719" s="52"/>
      <c r="D1719" s="65"/>
      <c r="E1719" s="53"/>
      <c r="F1719" s="54"/>
    </row>
    <row r="1720" spans="2:6">
      <c r="B1720" s="64"/>
      <c r="C1720" s="52"/>
      <c r="D1720" s="65"/>
      <c r="E1720" s="53"/>
      <c r="F1720" s="54"/>
    </row>
    <row r="1721" spans="2:6">
      <c r="B1721" s="64"/>
      <c r="C1721" s="52"/>
      <c r="D1721" s="65"/>
      <c r="E1721" s="53"/>
      <c r="F1721" s="54"/>
    </row>
    <row r="1722" spans="2:6">
      <c r="B1722" s="64"/>
      <c r="C1722" s="52"/>
      <c r="D1722" s="65"/>
      <c r="E1722" s="53"/>
      <c r="F1722" s="54"/>
    </row>
    <row r="1723" spans="2:6">
      <c r="B1723" s="64"/>
      <c r="C1723" s="52"/>
      <c r="D1723" s="65"/>
      <c r="E1723" s="53"/>
      <c r="F1723" s="54"/>
    </row>
    <row r="1724" spans="2:6">
      <c r="B1724" s="64"/>
      <c r="C1724" s="52"/>
      <c r="D1724" s="65"/>
      <c r="E1724" s="53"/>
      <c r="F1724" s="54"/>
    </row>
    <row r="1725" spans="2:6">
      <c r="B1725" s="64"/>
      <c r="C1725" s="52"/>
      <c r="D1725" s="65"/>
      <c r="E1725" s="53"/>
      <c r="F1725" s="54"/>
    </row>
    <row r="1726" spans="2:6">
      <c r="B1726" s="64"/>
      <c r="C1726" s="52"/>
      <c r="D1726" s="65"/>
      <c r="E1726" s="53"/>
      <c r="F1726" s="54"/>
    </row>
    <row r="1727" spans="2:6">
      <c r="B1727" s="64"/>
      <c r="C1727" s="52"/>
      <c r="D1727" s="65"/>
      <c r="E1727" s="53"/>
      <c r="F1727" s="54"/>
    </row>
    <row r="1728" spans="2:6">
      <c r="B1728" s="64"/>
      <c r="C1728" s="52"/>
      <c r="D1728" s="65"/>
      <c r="E1728" s="53"/>
      <c r="F1728" s="54"/>
    </row>
    <row r="1729" spans="2:6">
      <c r="B1729" s="64"/>
      <c r="C1729" s="52"/>
      <c r="D1729" s="65"/>
      <c r="E1729" s="53"/>
      <c r="F1729" s="54"/>
    </row>
    <row r="1730" spans="2:6">
      <c r="B1730" s="64"/>
      <c r="C1730" s="52"/>
      <c r="D1730" s="65"/>
      <c r="E1730" s="53"/>
      <c r="F1730" s="54"/>
    </row>
    <row r="1731" spans="2:6">
      <c r="B1731" s="64"/>
      <c r="C1731" s="52"/>
      <c r="D1731" s="65"/>
      <c r="E1731" s="53"/>
      <c r="F1731" s="54"/>
    </row>
    <row r="1732" spans="2:6">
      <c r="B1732" s="64"/>
      <c r="C1732" s="52"/>
      <c r="D1732" s="65"/>
      <c r="E1732" s="53"/>
      <c r="F1732" s="54"/>
    </row>
    <row r="1733" spans="2:6">
      <c r="B1733" s="64"/>
      <c r="C1733" s="52"/>
      <c r="D1733" s="65"/>
      <c r="E1733" s="53"/>
      <c r="F1733" s="54"/>
    </row>
    <row r="1734" spans="2:6">
      <c r="B1734" s="64"/>
      <c r="C1734" s="52"/>
      <c r="D1734" s="65"/>
      <c r="E1734" s="53"/>
      <c r="F1734" s="54"/>
    </row>
    <row r="1735" spans="2:6">
      <c r="B1735" s="64"/>
      <c r="C1735" s="52"/>
      <c r="D1735" s="65"/>
      <c r="E1735" s="53"/>
      <c r="F1735" s="54"/>
    </row>
    <row r="1736" spans="2:6">
      <c r="B1736" s="64"/>
      <c r="C1736" s="52"/>
      <c r="D1736" s="65"/>
      <c r="E1736" s="53"/>
      <c r="F1736" s="54"/>
    </row>
    <row r="1737" spans="2:6">
      <c r="B1737" s="64"/>
      <c r="C1737" s="52"/>
      <c r="D1737" s="65"/>
      <c r="E1737" s="53"/>
      <c r="F1737" s="54"/>
    </row>
    <row r="1738" spans="2:6">
      <c r="B1738" s="64"/>
      <c r="C1738" s="52"/>
      <c r="D1738" s="65"/>
      <c r="E1738" s="53"/>
      <c r="F1738" s="54"/>
    </row>
    <row r="1739" spans="2:6">
      <c r="B1739" s="64"/>
      <c r="C1739" s="52"/>
      <c r="D1739" s="65"/>
      <c r="E1739" s="53"/>
      <c r="F1739" s="54"/>
    </row>
    <row r="1740" spans="2:6">
      <c r="B1740" s="64"/>
      <c r="C1740" s="52"/>
      <c r="D1740" s="65"/>
      <c r="E1740" s="53"/>
      <c r="F1740" s="54"/>
    </row>
    <row r="1741" spans="2:6">
      <c r="B1741" s="64"/>
      <c r="C1741" s="52"/>
      <c r="D1741" s="65"/>
      <c r="E1741" s="53"/>
      <c r="F1741" s="54"/>
    </row>
    <row r="1742" spans="2:6">
      <c r="B1742" s="64"/>
      <c r="C1742" s="52"/>
      <c r="D1742" s="65"/>
      <c r="E1742" s="53"/>
      <c r="F1742" s="54"/>
    </row>
    <row r="1743" spans="2:6">
      <c r="B1743" s="64"/>
      <c r="C1743" s="52"/>
      <c r="D1743" s="65"/>
      <c r="E1743" s="53"/>
      <c r="F1743" s="54"/>
    </row>
    <row r="1744" spans="2:6">
      <c r="B1744" s="64"/>
      <c r="C1744" s="52"/>
      <c r="D1744" s="65"/>
      <c r="E1744" s="53"/>
      <c r="F1744" s="54"/>
    </row>
    <row r="1745" spans="2:6">
      <c r="B1745" s="64"/>
      <c r="C1745" s="52"/>
      <c r="D1745" s="65"/>
      <c r="E1745" s="53"/>
      <c r="F1745" s="54"/>
    </row>
    <row r="1746" spans="2:6">
      <c r="B1746" s="64"/>
      <c r="C1746" s="52"/>
      <c r="D1746" s="65"/>
      <c r="E1746" s="53"/>
      <c r="F1746" s="54"/>
    </row>
    <row r="1747" spans="2:6">
      <c r="B1747" s="64"/>
      <c r="C1747" s="52"/>
      <c r="D1747" s="65"/>
      <c r="E1747" s="53"/>
      <c r="F1747" s="54"/>
    </row>
    <row r="1748" spans="2:6">
      <c r="B1748" s="64"/>
      <c r="C1748" s="52"/>
      <c r="D1748" s="65"/>
      <c r="E1748" s="53"/>
      <c r="F1748" s="54"/>
    </row>
    <row r="1749" spans="2:6">
      <c r="B1749" s="64"/>
      <c r="C1749" s="52"/>
      <c r="D1749" s="65"/>
      <c r="E1749" s="53"/>
      <c r="F1749" s="54"/>
    </row>
    <row r="1750" spans="2:6">
      <c r="B1750" s="64"/>
      <c r="C1750" s="52"/>
      <c r="D1750" s="65"/>
      <c r="E1750" s="53"/>
      <c r="F1750" s="54"/>
    </row>
    <row r="1751" spans="2:6">
      <c r="B1751" s="64"/>
      <c r="C1751" s="52"/>
      <c r="D1751" s="65"/>
      <c r="E1751" s="53"/>
      <c r="F1751" s="54"/>
    </row>
    <row r="1752" spans="2:6">
      <c r="B1752" s="64"/>
      <c r="C1752" s="52"/>
      <c r="D1752" s="65"/>
      <c r="E1752" s="53"/>
      <c r="F1752" s="54"/>
    </row>
    <row r="1753" spans="2:6">
      <c r="B1753" s="64"/>
      <c r="C1753" s="52"/>
      <c r="D1753" s="65"/>
      <c r="E1753" s="53"/>
      <c r="F1753" s="54"/>
    </row>
    <row r="1754" spans="2:6">
      <c r="B1754" s="64"/>
      <c r="C1754" s="52"/>
      <c r="D1754" s="65"/>
      <c r="E1754" s="53"/>
      <c r="F1754" s="54"/>
    </row>
    <row r="1755" spans="2:6">
      <c r="B1755" s="64"/>
      <c r="C1755" s="52"/>
      <c r="D1755" s="65"/>
      <c r="E1755" s="53"/>
      <c r="F1755" s="54"/>
    </row>
    <row r="1756" spans="2:6">
      <c r="B1756" s="64"/>
      <c r="C1756" s="52"/>
      <c r="D1756" s="65"/>
      <c r="E1756" s="53"/>
      <c r="F1756" s="54"/>
    </row>
    <row r="1757" spans="2:6">
      <c r="B1757" s="64"/>
      <c r="C1757" s="52"/>
      <c r="D1757" s="65"/>
      <c r="E1757" s="53"/>
      <c r="F1757" s="54"/>
    </row>
    <row r="1758" spans="2:6">
      <c r="B1758" s="64"/>
      <c r="C1758" s="52"/>
      <c r="D1758" s="65"/>
      <c r="E1758" s="53"/>
      <c r="F1758" s="54"/>
    </row>
    <row r="1759" spans="2:6">
      <c r="B1759" s="64"/>
      <c r="C1759" s="52"/>
      <c r="D1759" s="65"/>
      <c r="E1759" s="53"/>
      <c r="F1759" s="54"/>
    </row>
    <row r="1760" spans="2:6">
      <c r="B1760" s="64"/>
      <c r="C1760" s="52"/>
      <c r="D1760" s="65"/>
      <c r="E1760" s="53"/>
      <c r="F1760" s="54"/>
    </row>
    <row r="1761" spans="2:6">
      <c r="B1761" s="64"/>
      <c r="C1761" s="52"/>
      <c r="D1761" s="65"/>
      <c r="E1761" s="53"/>
      <c r="F1761" s="54"/>
    </row>
    <row r="1762" spans="2:6">
      <c r="B1762" s="64"/>
      <c r="C1762" s="52"/>
      <c r="D1762" s="65"/>
      <c r="E1762" s="53"/>
      <c r="F1762" s="54"/>
    </row>
    <row r="1763" spans="2:6">
      <c r="B1763" s="64"/>
      <c r="C1763" s="52"/>
      <c r="D1763" s="65"/>
      <c r="E1763" s="53"/>
      <c r="F1763" s="54"/>
    </row>
    <row r="1764" spans="2:6">
      <c r="B1764" s="64"/>
      <c r="C1764" s="52"/>
      <c r="D1764" s="65"/>
      <c r="E1764" s="53"/>
      <c r="F1764" s="54"/>
    </row>
    <row r="1765" spans="2:6">
      <c r="B1765" s="64"/>
      <c r="C1765" s="52"/>
      <c r="D1765" s="65"/>
      <c r="E1765" s="53"/>
      <c r="F1765" s="54"/>
    </row>
    <row r="1766" spans="2:6">
      <c r="B1766" s="64"/>
      <c r="C1766" s="52"/>
      <c r="D1766" s="65"/>
      <c r="E1766" s="53"/>
      <c r="F1766" s="54"/>
    </row>
    <row r="1767" spans="2:6">
      <c r="B1767" s="64"/>
      <c r="C1767" s="52"/>
      <c r="D1767" s="65"/>
      <c r="E1767" s="53"/>
      <c r="F1767" s="54"/>
    </row>
    <row r="1768" spans="2:6">
      <c r="B1768" s="64"/>
      <c r="C1768" s="52"/>
      <c r="D1768" s="65"/>
      <c r="E1768" s="53"/>
      <c r="F1768" s="54"/>
    </row>
    <row r="1769" spans="2:6">
      <c r="B1769" s="64"/>
      <c r="C1769" s="52"/>
      <c r="D1769" s="65"/>
      <c r="E1769" s="53"/>
      <c r="F1769" s="54"/>
    </row>
    <row r="1770" spans="2:6">
      <c r="B1770" s="64"/>
      <c r="C1770" s="52"/>
      <c r="D1770" s="65"/>
      <c r="E1770" s="53"/>
      <c r="F1770" s="54"/>
    </row>
    <row r="1771" spans="2:6">
      <c r="B1771" s="64"/>
      <c r="C1771" s="52"/>
      <c r="D1771" s="65"/>
      <c r="E1771" s="53"/>
      <c r="F1771" s="54"/>
    </row>
    <row r="1772" spans="2:6">
      <c r="B1772" s="64"/>
      <c r="C1772" s="52"/>
      <c r="D1772" s="65"/>
      <c r="E1772" s="53"/>
      <c r="F1772" s="54"/>
    </row>
    <row r="1773" spans="2:6">
      <c r="B1773" s="64"/>
      <c r="C1773" s="52"/>
      <c r="D1773" s="65"/>
      <c r="E1773" s="53"/>
      <c r="F1773" s="54"/>
    </row>
    <row r="1774" spans="2:6">
      <c r="B1774" s="64"/>
      <c r="C1774" s="52"/>
      <c r="D1774" s="65"/>
      <c r="E1774" s="53"/>
      <c r="F1774" s="54"/>
    </row>
    <row r="1775" spans="2:6">
      <c r="B1775" s="64"/>
      <c r="C1775" s="52"/>
      <c r="D1775" s="65"/>
      <c r="E1775" s="53"/>
      <c r="F1775" s="54"/>
    </row>
    <row r="1776" spans="2:6">
      <c r="B1776" s="64"/>
      <c r="C1776" s="52"/>
      <c r="D1776" s="65"/>
      <c r="E1776" s="53"/>
      <c r="F1776" s="54"/>
    </row>
    <row r="1777" spans="2:6">
      <c r="B1777" s="64"/>
      <c r="C1777" s="52"/>
      <c r="D1777" s="65"/>
      <c r="E1777" s="53"/>
      <c r="F1777" s="54"/>
    </row>
    <row r="1778" spans="2:6">
      <c r="B1778" s="64"/>
      <c r="C1778" s="52"/>
      <c r="D1778" s="65"/>
      <c r="E1778" s="53"/>
      <c r="F1778" s="54"/>
    </row>
    <row r="1779" spans="2:6">
      <c r="B1779" s="64"/>
      <c r="C1779" s="52"/>
      <c r="D1779" s="65"/>
      <c r="E1779" s="53"/>
      <c r="F1779" s="54"/>
    </row>
    <row r="1780" spans="2:6">
      <c r="B1780" s="64"/>
      <c r="C1780" s="52"/>
      <c r="D1780" s="65"/>
      <c r="E1780" s="53"/>
      <c r="F1780" s="54"/>
    </row>
    <row r="1781" spans="2:6">
      <c r="B1781" s="64"/>
      <c r="C1781" s="52"/>
      <c r="D1781" s="65"/>
      <c r="E1781" s="53"/>
      <c r="F1781" s="54"/>
    </row>
    <row r="1782" spans="2:6">
      <c r="B1782" s="64"/>
      <c r="C1782" s="52"/>
      <c r="D1782" s="65"/>
      <c r="E1782" s="53"/>
      <c r="F1782" s="54"/>
    </row>
    <row r="1783" spans="2:6">
      <c r="B1783" s="64"/>
      <c r="C1783" s="52"/>
      <c r="D1783" s="65"/>
      <c r="E1783" s="53"/>
      <c r="F1783" s="54"/>
    </row>
    <row r="1784" spans="2:6">
      <c r="B1784" s="64"/>
      <c r="C1784" s="52"/>
      <c r="D1784" s="65"/>
      <c r="E1784" s="53"/>
      <c r="F1784" s="54"/>
    </row>
    <row r="1785" spans="2:6">
      <c r="B1785" s="64"/>
      <c r="C1785" s="52"/>
      <c r="D1785" s="65"/>
      <c r="E1785" s="53"/>
      <c r="F1785" s="54"/>
    </row>
    <row r="1786" spans="2:6">
      <c r="B1786" s="64"/>
      <c r="C1786" s="52"/>
      <c r="D1786" s="65"/>
      <c r="E1786" s="53"/>
      <c r="F1786" s="54"/>
    </row>
    <row r="1787" spans="2:6">
      <c r="B1787" s="64"/>
      <c r="C1787" s="52"/>
      <c r="D1787" s="65"/>
      <c r="E1787" s="53"/>
      <c r="F1787" s="54"/>
    </row>
    <row r="1788" spans="2:6">
      <c r="B1788" s="64"/>
      <c r="C1788" s="52"/>
      <c r="D1788" s="65"/>
      <c r="E1788" s="53"/>
      <c r="F1788" s="54"/>
    </row>
    <row r="1789" spans="2:6">
      <c r="B1789" s="64"/>
      <c r="C1789" s="52"/>
      <c r="D1789" s="65"/>
      <c r="E1789" s="53"/>
      <c r="F1789" s="54"/>
    </row>
    <row r="1790" spans="2:6">
      <c r="B1790" s="64"/>
      <c r="C1790" s="52"/>
      <c r="D1790" s="65"/>
      <c r="E1790" s="53"/>
      <c r="F1790" s="54"/>
    </row>
    <row r="1791" spans="2:6">
      <c r="B1791" s="64"/>
      <c r="C1791" s="52"/>
      <c r="D1791" s="65"/>
      <c r="E1791" s="53"/>
      <c r="F1791" s="54"/>
    </row>
    <row r="1792" spans="2:6">
      <c r="B1792" s="64"/>
      <c r="C1792" s="52"/>
      <c r="D1792" s="65"/>
      <c r="E1792" s="53"/>
      <c r="F1792" s="54"/>
    </row>
    <row r="1793" spans="2:6">
      <c r="B1793" s="64"/>
      <c r="C1793" s="52"/>
      <c r="D1793" s="65"/>
      <c r="E1793" s="53"/>
      <c r="F1793" s="54"/>
    </row>
    <row r="1794" spans="2:6">
      <c r="B1794" s="64"/>
      <c r="C1794" s="52"/>
      <c r="D1794" s="65"/>
      <c r="E1794" s="53"/>
      <c r="F1794" s="54"/>
    </row>
    <row r="1795" spans="2:6">
      <c r="B1795" s="64"/>
      <c r="C1795" s="52"/>
      <c r="D1795" s="65"/>
      <c r="E1795" s="53"/>
      <c r="F1795" s="54"/>
    </row>
    <row r="1796" spans="2:6">
      <c r="B1796" s="64"/>
      <c r="C1796" s="52"/>
      <c r="D1796" s="65"/>
      <c r="E1796" s="53"/>
      <c r="F1796" s="54"/>
    </row>
    <row r="1797" spans="2:6">
      <c r="B1797" s="64"/>
      <c r="C1797" s="52"/>
      <c r="D1797" s="65"/>
      <c r="E1797" s="53"/>
      <c r="F1797" s="54"/>
    </row>
    <row r="1798" spans="2:6">
      <c r="B1798" s="64"/>
      <c r="C1798" s="52"/>
      <c r="D1798" s="65"/>
      <c r="E1798" s="53"/>
      <c r="F1798" s="54"/>
    </row>
    <row r="1799" spans="2:6">
      <c r="B1799" s="64"/>
      <c r="C1799" s="52"/>
      <c r="D1799" s="65"/>
      <c r="E1799" s="53"/>
      <c r="F1799" s="54"/>
    </row>
    <row r="1800" spans="2:6">
      <c r="B1800" s="64"/>
      <c r="C1800" s="52"/>
      <c r="D1800" s="65"/>
      <c r="E1800" s="53"/>
      <c r="F1800" s="54"/>
    </row>
    <row r="1801" spans="2:6">
      <c r="B1801" s="64"/>
      <c r="C1801" s="52"/>
      <c r="D1801" s="65"/>
      <c r="E1801" s="53"/>
      <c r="F1801" s="54"/>
    </row>
    <row r="1802" spans="2:6">
      <c r="B1802" s="64"/>
      <c r="C1802" s="52"/>
      <c r="D1802" s="65"/>
      <c r="E1802" s="53"/>
      <c r="F1802" s="54"/>
    </row>
    <row r="1803" spans="2:6">
      <c r="B1803" s="64"/>
      <c r="C1803" s="52"/>
      <c r="D1803" s="65"/>
      <c r="E1803" s="53"/>
      <c r="F1803" s="54"/>
    </row>
    <row r="1804" spans="2:6">
      <c r="B1804" s="64"/>
      <c r="C1804" s="52"/>
      <c r="D1804" s="65"/>
      <c r="E1804" s="53"/>
      <c r="F1804" s="54"/>
    </row>
    <row r="1805" spans="2:6">
      <c r="B1805" s="64"/>
      <c r="C1805" s="52"/>
      <c r="D1805" s="65"/>
      <c r="E1805" s="53"/>
      <c r="F1805" s="54"/>
    </row>
    <row r="1806" spans="2:6">
      <c r="B1806" s="64"/>
      <c r="C1806" s="52"/>
      <c r="D1806" s="65"/>
      <c r="E1806" s="53"/>
      <c r="F1806" s="54"/>
    </row>
    <row r="1807" spans="2:6">
      <c r="B1807" s="64"/>
      <c r="C1807" s="52"/>
      <c r="D1807" s="65"/>
      <c r="E1807" s="53"/>
      <c r="F1807" s="54"/>
    </row>
    <row r="1808" spans="2:6">
      <c r="B1808" s="64"/>
      <c r="C1808" s="52"/>
      <c r="D1808" s="65"/>
      <c r="E1808" s="53"/>
      <c r="F1808" s="54"/>
    </row>
    <row r="1809" spans="2:6">
      <c r="B1809" s="64"/>
      <c r="C1809" s="52"/>
      <c r="D1809" s="65"/>
      <c r="E1809" s="53"/>
      <c r="F1809" s="54"/>
    </row>
    <row r="1810" spans="2:6">
      <c r="B1810" s="64"/>
      <c r="C1810" s="52"/>
      <c r="D1810" s="65"/>
      <c r="E1810" s="53"/>
      <c r="F1810" s="54"/>
    </row>
    <row r="1811" spans="2:6">
      <c r="B1811" s="64"/>
      <c r="C1811" s="52"/>
      <c r="D1811" s="65"/>
      <c r="E1811" s="53"/>
      <c r="F1811" s="54"/>
    </row>
    <row r="1812" spans="2:6">
      <c r="B1812" s="64"/>
      <c r="C1812" s="52"/>
      <c r="D1812" s="65"/>
      <c r="E1812" s="53"/>
      <c r="F1812" s="54"/>
    </row>
    <row r="1813" spans="2:6">
      <c r="B1813" s="64"/>
      <c r="C1813" s="52"/>
      <c r="D1813" s="65"/>
      <c r="E1813" s="53"/>
      <c r="F1813" s="54"/>
    </row>
    <row r="1814" spans="2:6">
      <c r="B1814" s="64"/>
      <c r="C1814" s="52"/>
      <c r="D1814" s="65"/>
      <c r="E1814" s="53"/>
      <c r="F1814" s="54"/>
    </row>
    <row r="1815" spans="2:6">
      <c r="B1815" s="64"/>
      <c r="C1815" s="52"/>
      <c r="D1815" s="65"/>
      <c r="E1815" s="53"/>
      <c r="F1815" s="54"/>
    </row>
    <row r="1816" spans="2:6">
      <c r="B1816" s="64"/>
      <c r="C1816" s="52"/>
      <c r="D1816" s="65"/>
      <c r="E1816" s="53"/>
      <c r="F1816" s="54"/>
    </row>
    <row r="1817" spans="2:6">
      <c r="B1817" s="64"/>
      <c r="C1817" s="52"/>
      <c r="D1817" s="65"/>
      <c r="E1817" s="53"/>
      <c r="F1817" s="54"/>
    </row>
    <row r="1818" spans="2:6">
      <c r="B1818" s="64"/>
      <c r="C1818" s="52"/>
      <c r="D1818" s="65"/>
      <c r="E1818" s="53"/>
      <c r="F1818" s="54"/>
    </row>
    <row r="1819" spans="2:6">
      <c r="B1819" s="64"/>
      <c r="C1819" s="52"/>
      <c r="D1819" s="65"/>
      <c r="E1819" s="53"/>
      <c r="F1819" s="54"/>
    </row>
    <row r="1820" spans="2:6">
      <c r="B1820" s="64"/>
      <c r="C1820" s="52"/>
      <c r="D1820" s="65"/>
      <c r="E1820" s="53"/>
      <c r="F1820" s="54"/>
    </row>
    <row r="1821" spans="2:6">
      <c r="B1821" s="64"/>
      <c r="C1821" s="52"/>
      <c r="D1821" s="65"/>
      <c r="E1821" s="53"/>
      <c r="F1821" s="54"/>
    </row>
    <row r="1822" spans="2:6">
      <c r="B1822" s="64"/>
      <c r="C1822" s="52"/>
      <c r="D1822" s="65"/>
      <c r="E1822" s="53"/>
      <c r="F1822" s="54"/>
    </row>
    <row r="1823" spans="2:6">
      <c r="B1823" s="64"/>
      <c r="C1823" s="52"/>
      <c r="D1823" s="65"/>
      <c r="E1823" s="53"/>
      <c r="F1823" s="54"/>
    </row>
    <row r="1824" spans="2:6">
      <c r="B1824" s="64"/>
      <c r="C1824" s="52"/>
      <c r="D1824" s="65"/>
      <c r="E1824" s="53"/>
      <c r="F1824" s="54"/>
    </row>
    <row r="1825" spans="2:6">
      <c r="B1825" s="64"/>
      <c r="C1825" s="52"/>
      <c r="D1825" s="65"/>
      <c r="E1825" s="53"/>
      <c r="F1825" s="54"/>
    </row>
    <row r="1826" spans="2:6">
      <c r="B1826" s="64"/>
      <c r="C1826" s="52"/>
      <c r="D1826" s="65"/>
      <c r="E1826" s="53"/>
      <c r="F1826" s="54"/>
    </row>
    <row r="1827" spans="2:6">
      <c r="B1827" s="64"/>
      <c r="C1827" s="52"/>
      <c r="D1827" s="65"/>
      <c r="E1827" s="53"/>
      <c r="F1827" s="54"/>
    </row>
    <row r="1828" spans="2:6">
      <c r="B1828" s="64"/>
      <c r="C1828" s="52"/>
      <c r="D1828" s="65"/>
      <c r="E1828" s="53"/>
      <c r="F1828" s="54"/>
    </row>
    <row r="1829" spans="2:6">
      <c r="B1829" s="64"/>
      <c r="C1829" s="52"/>
      <c r="D1829" s="65"/>
      <c r="E1829" s="53"/>
      <c r="F1829" s="54"/>
    </row>
    <row r="1830" spans="2:6">
      <c r="B1830" s="64"/>
      <c r="C1830" s="52"/>
      <c r="D1830" s="65"/>
      <c r="E1830" s="53"/>
      <c r="F1830" s="54"/>
    </row>
    <row r="1831" spans="2:6">
      <c r="B1831" s="64"/>
      <c r="C1831" s="52"/>
      <c r="D1831" s="65"/>
      <c r="E1831" s="53"/>
      <c r="F1831" s="54"/>
    </row>
    <row r="1832" spans="2:6">
      <c r="B1832" s="64"/>
      <c r="C1832" s="52"/>
      <c r="D1832" s="65"/>
      <c r="E1832" s="53"/>
      <c r="F1832" s="54"/>
    </row>
    <row r="1833" spans="2:6">
      <c r="B1833" s="64"/>
      <c r="C1833" s="52"/>
      <c r="D1833" s="65"/>
      <c r="E1833" s="53"/>
      <c r="F1833" s="54"/>
    </row>
    <row r="1834" spans="2:6">
      <c r="B1834" s="64"/>
      <c r="C1834" s="52"/>
      <c r="D1834" s="65"/>
      <c r="E1834" s="53"/>
      <c r="F1834" s="54"/>
    </row>
    <row r="1835" spans="2:6">
      <c r="B1835" s="64"/>
      <c r="C1835" s="52"/>
      <c r="D1835" s="65"/>
      <c r="E1835" s="53"/>
      <c r="F1835" s="54"/>
    </row>
    <row r="1836" spans="2:6">
      <c r="B1836" s="64"/>
      <c r="C1836" s="52"/>
      <c r="D1836" s="65"/>
      <c r="E1836" s="53"/>
      <c r="F1836" s="54"/>
    </row>
    <row r="1837" spans="2:6">
      <c r="B1837" s="64"/>
      <c r="C1837" s="52"/>
      <c r="D1837" s="65"/>
      <c r="E1837" s="53"/>
      <c r="F1837" s="54"/>
    </row>
    <row r="1838" spans="2:6">
      <c r="B1838" s="64"/>
      <c r="C1838" s="52"/>
      <c r="D1838" s="65"/>
      <c r="E1838" s="53"/>
      <c r="F1838" s="54"/>
    </row>
    <row r="1839" spans="2:6">
      <c r="B1839" s="64"/>
      <c r="C1839" s="52"/>
      <c r="D1839" s="65"/>
      <c r="E1839" s="53"/>
      <c r="F1839" s="54"/>
    </row>
    <row r="1840" spans="2:6">
      <c r="B1840" s="64"/>
      <c r="C1840" s="52"/>
      <c r="D1840" s="65"/>
      <c r="E1840" s="53"/>
      <c r="F1840" s="54"/>
    </row>
    <row r="1841" spans="2:6">
      <c r="B1841" s="64"/>
      <c r="C1841" s="52"/>
      <c r="D1841" s="65"/>
      <c r="E1841" s="53"/>
      <c r="F1841" s="54"/>
    </row>
    <row r="1842" spans="2:6">
      <c r="B1842" s="64"/>
      <c r="C1842" s="52"/>
      <c r="D1842" s="65"/>
      <c r="E1842" s="53"/>
      <c r="F1842" s="54"/>
    </row>
    <row r="1843" spans="2:6">
      <c r="B1843" s="64"/>
      <c r="C1843" s="52"/>
      <c r="D1843" s="65"/>
      <c r="E1843" s="53"/>
      <c r="F1843" s="54"/>
    </row>
    <row r="1844" spans="2:6">
      <c r="B1844" s="64"/>
      <c r="C1844" s="52"/>
      <c r="D1844" s="65"/>
      <c r="E1844" s="53"/>
      <c r="F1844" s="54"/>
    </row>
    <row r="1845" spans="2:6">
      <c r="B1845" s="64"/>
      <c r="C1845" s="52"/>
      <c r="D1845" s="65"/>
      <c r="E1845" s="53"/>
      <c r="F1845" s="54"/>
    </row>
    <row r="1846" spans="2:6">
      <c r="B1846" s="64"/>
      <c r="C1846" s="52"/>
      <c r="D1846" s="65"/>
      <c r="E1846" s="53"/>
      <c r="F1846" s="54"/>
    </row>
    <row r="1847" spans="2:6">
      <c r="B1847" s="64"/>
      <c r="C1847" s="52"/>
      <c r="D1847" s="65"/>
      <c r="E1847" s="53"/>
      <c r="F1847" s="54"/>
    </row>
    <row r="1848" spans="2:6">
      <c r="B1848" s="64"/>
      <c r="C1848" s="52"/>
      <c r="D1848" s="65"/>
      <c r="E1848" s="53"/>
      <c r="F1848" s="54"/>
    </row>
    <row r="1849" spans="2:6">
      <c r="B1849" s="64"/>
      <c r="C1849" s="52"/>
      <c r="D1849" s="65"/>
      <c r="E1849" s="53"/>
      <c r="F1849" s="54"/>
    </row>
    <row r="1850" spans="2:6">
      <c r="B1850" s="64"/>
      <c r="C1850" s="52"/>
      <c r="D1850" s="65"/>
      <c r="E1850" s="53"/>
      <c r="F1850" s="54"/>
    </row>
    <row r="1851" spans="2:6">
      <c r="B1851" s="64"/>
      <c r="C1851" s="52"/>
      <c r="D1851" s="65"/>
      <c r="E1851" s="53"/>
      <c r="F1851" s="54"/>
    </row>
    <row r="1852" spans="2:6">
      <c r="B1852" s="64"/>
      <c r="C1852" s="52"/>
      <c r="D1852" s="65"/>
      <c r="E1852" s="53"/>
      <c r="F1852" s="54"/>
    </row>
    <row r="1853" spans="2:6">
      <c r="B1853" s="64"/>
      <c r="C1853" s="52"/>
      <c r="D1853" s="65"/>
      <c r="E1853" s="53"/>
      <c r="F1853" s="54"/>
    </row>
    <row r="1854" spans="2:6">
      <c r="B1854" s="64"/>
      <c r="C1854" s="52"/>
      <c r="D1854" s="65"/>
      <c r="E1854" s="53"/>
      <c r="F1854" s="54"/>
    </row>
    <row r="1855" spans="2:6">
      <c r="B1855" s="64"/>
      <c r="C1855" s="52"/>
      <c r="D1855" s="65"/>
      <c r="E1855" s="53"/>
      <c r="F1855" s="54"/>
    </row>
    <row r="1856" spans="2:6">
      <c r="B1856" s="64"/>
      <c r="C1856" s="52"/>
      <c r="D1856" s="65"/>
      <c r="E1856" s="53"/>
      <c r="F1856" s="54"/>
    </row>
    <row r="1857" spans="2:6">
      <c r="B1857" s="64"/>
      <c r="C1857" s="52"/>
      <c r="D1857" s="65"/>
      <c r="E1857" s="53"/>
      <c r="F1857" s="54"/>
    </row>
    <row r="1858" spans="2:6">
      <c r="B1858" s="64"/>
      <c r="C1858" s="52"/>
      <c r="D1858" s="65"/>
      <c r="E1858" s="53"/>
      <c r="F1858" s="54"/>
    </row>
    <row r="1859" spans="2:6">
      <c r="B1859" s="64"/>
      <c r="C1859" s="52"/>
      <c r="D1859" s="65"/>
      <c r="E1859" s="53"/>
      <c r="F1859" s="54"/>
    </row>
    <row r="1860" spans="2:6">
      <c r="B1860" s="64"/>
      <c r="C1860" s="52"/>
      <c r="D1860" s="65"/>
      <c r="E1860" s="53"/>
      <c r="F1860" s="54"/>
    </row>
    <row r="1861" spans="2:6">
      <c r="B1861" s="64"/>
      <c r="C1861" s="52"/>
      <c r="D1861" s="65"/>
      <c r="E1861" s="53"/>
      <c r="F1861" s="54"/>
    </row>
    <row r="1862" spans="2:6">
      <c r="B1862" s="64"/>
      <c r="C1862" s="52"/>
      <c r="D1862" s="65"/>
      <c r="E1862" s="53"/>
      <c r="F1862" s="54"/>
    </row>
    <row r="1863" spans="2:6">
      <c r="B1863" s="64"/>
      <c r="C1863" s="52"/>
      <c r="D1863" s="65"/>
      <c r="E1863" s="53"/>
      <c r="F1863" s="54"/>
    </row>
    <row r="1864" spans="2:6">
      <c r="B1864" s="64"/>
      <c r="C1864" s="52"/>
      <c r="D1864" s="65"/>
      <c r="E1864" s="53"/>
      <c r="F1864" s="54"/>
    </row>
    <row r="1865" spans="2:6">
      <c r="B1865" s="64"/>
      <c r="C1865" s="52"/>
      <c r="D1865" s="65"/>
      <c r="E1865" s="53"/>
      <c r="F1865" s="54"/>
    </row>
    <row r="1866" spans="2:6">
      <c r="B1866" s="64"/>
      <c r="C1866" s="52"/>
      <c r="D1866" s="65"/>
      <c r="E1866" s="53"/>
      <c r="F1866" s="54"/>
    </row>
    <row r="1867" spans="2:6">
      <c r="B1867" s="64"/>
      <c r="C1867" s="52"/>
      <c r="D1867" s="65"/>
      <c r="E1867" s="53"/>
      <c r="F1867" s="54"/>
    </row>
    <row r="1868" spans="2:6">
      <c r="B1868" s="64"/>
      <c r="C1868" s="52"/>
      <c r="D1868" s="65"/>
      <c r="E1868" s="53"/>
      <c r="F1868" s="54"/>
    </row>
    <row r="1869" spans="2:6">
      <c r="B1869" s="64"/>
      <c r="C1869" s="52"/>
      <c r="D1869" s="65"/>
      <c r="E1869" s="53"/>
      <c r="F1869" s="54"/>
    </row>
    <row r="1870" spans="2:6">
      <c r="B1870" s="64"/>
      <c r="C1870" s="52"/>
      <c r="D1870" s="65"/>
      <c r="E1870" s="53"/>
      <c r="F1870" s="54"/>
    </row>
    <row r="1871" spans="2:6">
      <c r="B1871" s="64"/>
      <c r="C1871" s="52"/>
      <c r="D1871" s="65"/>
      <c r="E1871" s="53"/>
      <c r="F1871" s="54"/>
    </row>
    <row r="1872" spans="2:6">
      <c r="B1872" s="64"/>
      <c r="C1872" s="52"/>
      <c r="D1872" s="65"/>
      <c r="E1872" s="53"/>
      <c r="F1872" s="54"/>
    </row>
    <row r="1873" spans="2:6">
      <c r="B1873" s="64"/>
      <c r="C1873" s="52"/>
      <c r="D1873" s="65"/>
      <c r="E1873" s="53"/>
      <c r="F1873" s="54"/>
    </row>
    <row r="1874" spans="2:6">
      <c r="B1874" s="64"/>
      <c r="C1874" s="52"/>
      <c r="D1874" s="65"/>
      <c r="E1874" s="53"/>
      <c r="F1874" s="54"/>
    </row>
    <row r="1875" spans="2:6">
      <c r="B1875" s="64"/>
      <c r="C1875" s="52"/>
      <c r="D1875" s="65"/>
      <c r="E1875" s="53"/>
      <c r="F1875" s="54"/>
    </row>
    <row r="1876" spans="2:6">
      <c r="B1876" s="64"/>
      <c r="C1876" s="52"/>
      <c r="D1876" s="65"/>
      <c r="E1876" s="53"/>
      <c r="F1876" s="54"/>
    </row>
    <row r="1877" spans="2:6">
      <c r="B1877" s="64"/>
      <c r="C1877" s="52"/>
      <c r="D1877" s="65"/>
      <c r="E1877" s="53"/>
      <c r="F1877" s="54"/>
    </row>
    <row r="1878" spans="2:6">
      <c r="B1878" s="64"/>
      <c r="C1878" s="52"/>
      <c r="D1878" s="65"/>
      <c r="E1878" s="53"/>
      <c r="F1878" s="54"/>
    </row>
    <row r="1879" spans="2:6">
      <c r="B1879" s="64"/>
      <c r="C1879" s="52"/>
      <c r="D1879" s="65"/>
      <c r="E1879" s="53"/>
      <c r="F1879" s="54"/>
    </row>
    <row r="1880" spans="2:6">
      <c r="B1880" s="64"/>
      <c r="C1880" s="52"/>
      <c r="D1880" s="65"/>
      <c r="E1880" s="53"/>
      <c r="F1880" s="54"/>
    </row>
    <row r="1881" spans="2:6">
      <c r="B1881" s="64"/>
      <c r="C1881" s="52"/>
      <c r="D1881" s="65"/>
      <c r="E1881" s="53"/>
      <c r="F1881" s="54"/>
    </row>
    <row r="1882" spans="2:6">
      <c r="B1882" s="64"/>
      <c r="C1882" s="52"/>
      <c r="D1882" s="65"/>
      <c r="E1882" s="53"/>
      <c r="F1882" s="54"/>
    </row>
    <row r="1883" spans="2:6">
      <c r="B1883" s="64"/>
      <c r="C1883" s="52"/>
      <c r="D1883" s="65"/>
      <c r="E1883" s="53"/>
      <c r="F1883" s="54"/>
    </row>
    <row r="1884" spans="2:6">
      <c r="B1884" s="64"/>
      <c r="C1884" s="52"/>
      <c r="D1884" s="65"/>
      <c r="E1884" s="53"/>
      <c r="F1884" s="54"/>
    </row>
    <row r="1885" spans="2:6">
      <c r="B1885" s="64"/>
      <c r="C1885" s="52"/>
      <c r="D1885" s="65"/>
      <c r="E1885" s="53"/>
      <c r="F1885" s="54"/>
    </row>
    <row r="1886" spans="2:6">
      <c r="B1886" s="64"/>
      <c r="C1886" s="52"/>
      <c r="D1886" s="65"/>
      <c r="E1886" s="53"/>
      <c r="F1886" s="54"/>
    </row>
    <row r="1887" spans="2:6">
      <c r="B1887" s="64"/>
      <c r="C1887" s="52"/>
      <c r="D1887" s="65"/>
      <c r="E1887" s="53"/>
      <c r="F1887" s="54"/>
    </row>
    <row r="1888" spans="2:6">
      <c r="B1888" s="64"/>
      <c r="C1888" s="52"/>
      <c r="D1888" s="65"/>
      <c r="E1888" s="53"/>
      <c r="F1888" s="54"/>
    </row>
    <row r="1889" spans="2:6">
      <c r="B1889" s="64"/>
      <c r="C1889" s="52"/>
      <c r="D1889" s="65"/>
      <c r="E1889" s="53"/>
      <c r="F1889" s="54"/>
    </row>
    <row r="1890" spans="2:6">
      <c r="B1890" s="64"/>
      <c r="C1890" s="52"/>
      <c r="D1890" s="65"/>
      <c r="E1890" s="53"/>
      <c r="F1890" s="54"/>
    </row>
    <row r="1891" spans="2:6">
      <c r="B1891" s="64"/>
      <c r="C1891" s="52"/>
      <c r="D1891" s="65"/>
      <c r="E1891" s="53"/>
      <c r="F1891" s="54"/>
    </row>
    <row r="1892" spans="2:6">
      <c r="B1892" s="64"/>
      <c r="C1892" s="52"/>
      <c r="D1892" s="65"/>
      <c r="E1892" s="53"/>
      <c r="F1892" s="54"/>
    </row>
    <row r="1893" spans="2:6">
      <c r="B1893" s="64"/>
      <c r="C1893" s="52"/>
      <c r="D1893" s="65"/>
      <c r="E1893" s="53"/>
      <c r="F1893" s="54"/>
    </row>
    <row r="1894" spans="2:6">
      <c r="B1894" s="64"/>
      <c r="C1894" s="52"/>
      <c r="D1894" s="65"/>
      <c r="E1894" s="53"/>
      <c r="F1894" s="54"/>
    </row>
    <row r="1895" spans="2:6">
      <c r="B1895" s="64"/>
      <c r="C1895" s="52"/>
      <c r="D1895" s="65"/>
      <c r="E1895" s="53"/>
      <c r="F1895" s="54"/>
    </row>
    <row r="1896" spans="2:6">
      <c r="B1896" s="64"/>
      <c r="C1896" s="52"/>
      <c r="D1896" s="65"/>
      <c r="E1896" s="53"/>
      <c r="F1896" s="54"/>
    </row>
    <row r="1897" spans="2:6">
      <c r="B1897" s="64"/>
      <c r="C1897" s="52"/>
      <c r="D1897" s="65"/>
      <c r="E1897" s="53"/>
      <c r="F1897" s="54"/>
    </row>
    <row r="1898" spans="2:6">
      <c r="B1898" s="64"/>
      <c r="C1898" s="52"/>
      <c r="D1898" s="65"/>
      <c r="E1898" s="53"/>
      <c r="F1898" s="54"/>
    </row>
    <row r="1899" spans="2:6">
      <c r="B1899" s="64"/>
      <c r="C1899" s="52"/>
      <c r="D1899" s="65"/>
      <c r="E1899" s="53"/>
      <c r="F1899" s="54"/>
    </row>
    <row r="1900" spans="2:6">
      <c r="B1900" s="64"/>
      <c r="C1900" s="52"/>
      <c r="D1900" s="65"/>
      <c r="E1900" s="53"/>
      <c r="F1900" s="54"/>
    </row>
    <row r="1901" spans="2:6">
      <c r="B1901" s="64"/>
      <c r="C1901" s="52"/>
      <c r="D1901" s="65"/>
      <c r="E1901" s="53"/>
      <c r="F1901" s="54"/>
    </row>
    <row r="1902" spans="2:6">
      <c r="B1902" s="64"/>
      <c r="C1902" s="52"/>
      <c r="D1902" s="65"/>
      <c r="E1902" s="53"/>
      <c r="F1902" s="54"/>
    </row>
    <row r="1903" spans="2:6">
      <c r="B1903" s="64"/>
      <c r="C1903" s="52"/>
      <c r="D1903" s="65"/>
      <c r="E1903" s="53"/>
      <c r="F1903" s="54"/>
    </row>
    <row r="1904" spans="2:6">
      <c r="B1904" s="64"/>
      <c r="C1904" s="52"/>
      <c r="D1904" s="65"/>
      <c r="E1904" s="53"/>
      <c r="F1904" s="54"/>
    </row>
    <row r="1905" spans="2:6">
      <c r="B1905" s="64"/>
      <c r="C1905" s="52"/>
      <c r="D1905" s="65"/>
      <c r="E1905" s="53"/>
      <c r="F1905" s="54"/>
    </row>
    <row r="1906" spans="2:6">
      <c r="B1906" s="64"/>
      <c r="C1906" s="52"/>
      <c r="D1906" s="65"/>
      <c r="E1906" s="53"/>
      <c r="F1906" s="54"/>
    </row>
    <row r="1907" spans="2:6">
      <c r="B1907" s="64"/>
      <c r="C1907" s="52"/>
      <c r="D1907" s="65"/>
      <c r="E1907" s="53"/>
      <c r="F1907" s="54"/>
    </row>
    <row r="1908" spans="2:6">
      <c r="B1908" s="64"/>
      <c r="C1908" s="52"/>
      <c r="D1908" s="65"/>
      <c r="E1908" s="53"/>
      <c r="F1908" s="54"/>
    </row>
    <row r="1909" spans="2:6">
      <c r="B1909" s="64"/>
      <c r="C1909" s="52"/>
      <c r="D1909" s="65"/>
      <c r="E1909" s="53"/>
      <c r="F1909" s="54"/>
    </row>
    <row r="1910" spans="2:6">
      <c r="B1910" s="64"/>
      <c r="C1910" s="52"/>
      <c r="D1910" s="65"/>
      <c r="E1910" s="53"/>
      <c r="F1910" s="54"/>
    </row>
    <row r="1911" spans="2:6">
      <c r="B1911" s="64"/>
      <c r="C1911" s="52"/>
      <c r="D1911" s="65"/>
      <c r="E1911" s="53"/>
      <c r="F1911" s="54"/>
    </row>
    <row r="1912" spans="2:6">
      <c r="B1912" s="64"/>
      <c r="C1912" s="52"/>
      <c r="D1912" s="65"/>
      <c r="E1912" s="53"/>
      <c r="F1912" s="54"/>
    </row>
    <row r="1913" spans="2:6">
      <c r="B1913" s="64"/>
      <c r="C1913" s="52"/>
      <c r="D1913" s="65"/>
      <c r="E1913" s="53"/>
      <c r="F1913" s="54"/>
    </row>
    <row r="1914" spans="2:6">
      <c r="B1914" s="64"/>
      <c r="C1914" s="52"/>
      <c r="D1914" s="65"/>
      <c r="E1914" s="53"/>
      <c r="F1914" s="54"/>
    </row>
    <row r="1915" spans="2:6">
      <c r="B1915" s="64"/>
      <c r="C1915" s="52"/>
      <c r="D1915" s="65"/>
      <c r="E1915" s="53"/>
      <c r="F1915" s="54"/>
    </row>
    <row r="1916" spans="2:6">
      <c r="B1916" s="64"/>
      <c r="C1916" s="52"/>
      <c r="D1916" s="65"/>
      <c r="E1916" s="53"/>
      <c r="F1916" s="54"/>
    </row>
    <row r="1917" spans="2:6">
      <c r="B1917" s="64"/>
      <c r="C1917" s="52"/>
      <c r="D1917" s="65"/>
      <c r="E1917" s="53"/>
      <c r="F1917" s="54"/>
    </row>
    <row r="1918" spans="2:6">
      <c r="B1918" s="64"/>
      <c r="C1918" s="52"/>
      <c r="D1918" s="65"/>
      <c r="E1918" s="53"/>
      <c r="F1918" s="54"/>
    </row>
    <row r="1919" spans="2:6">
      <c r="B1919" s="64"/>
      <c r="C1919" s="52"/>
      <c r="D1919" s="65"/>
      <c r="E1919" s="53"/>
      <c r="F1919" s="54"/>
    </row>
    <row r="1920" spans="2:6">
      <c r="B1920" s="64"/>
      <c r="C1920" s="52"/>
      <c r="D1920" s="65"/>
      <c r="E1920" s="53"/>
      <c r="F1920" s="54"/>
    </row>
    <row r="1921" spans="2:6">
      <c r="B1921" s="64"/>
      <c r="C1921" s="52"/>
      <c r="D1921" s="65"/>
      <c r="E1921" s="53"/>
      <c r="F1921" s="54"/>
    </row>
    <row r="1922" spans="2:6">
      <c r="B1922" s="64"/>
      <c r="C1922" s="52"/>
      <c r="D1922" s="65"/>
      <c r="E1922" s="53"/>
      <c r="F1922" s="54"/>
    </row>
    <row r="1923" spans="2:6">
      <c r="B1923" s="64"/>
      <c r="C1923" s="52"/>
      <c r="D1923" s="65"/>
      <c r="E1923" s="53"/>
      <c r="F1923" s="54"/>
    </row>
    <row r="1924" spans="2:6">
      <c r="B1924" s="64"/>
      <c r="C1924" s="52"/>
      <c r="D1924" s="65"/>
      <c r="E1924" s="53"/>
      <c r="F1924" s="54"/>
    </row>
    <row r="1925" spans="2:6">
      <c r="B1925" s="64"/>
      <c r="C1925" s="52"/>
      <c r="D1925" s="65"/>
      <c r="E1925" s="53"/>
      <c r="F1925" s="54"/>
    </row>
    <row r="1926" spans="2:6">
      <c r="B1926" s="64"/>
      <c r="C1926" s="52"/>
      <c r="D1926" s="65"/>
      <c r="E1926" s="53"/>
      <c r="F1926" s="54"/>
    </row>
    <row r="1927" spans="2:6">
      <c r="B1927" s="64"/>
      <c r="C1927" s="52"/>
      <c r="D1927" s="65"/>
      <c r="E1927" s="53"/>
      <c r="F1927" s="54"/>
    </row>
    <row r="1928" spans="2:6">
      <c r="B1928" s="64"/>
      <c r="C1928" s="52"/>
      <c r="D1928" s="65"/>
      <c r="E1928" s="53"/>
      <c r="F1928" s="54"/>
    </row>
    <row r="1929" spans="2:6">
      <c r="B1929" s="64"/>
      <c r="C1929" s="52"/>
      <c r="D1929" s="65"/>
      <c r="E1929" s="53"/>
      <c r="F1929" s="54"/>
    </row>
    <row r="1930" spans="2:6">
      <c r="B1930" s="64"/>
      <c r="C1930" s="52"/>
      <c r="D1930" s="65"/>
      <c r="E1930" s="53"/>
      <c r="F1930" s="54"/>
    </row>
    <row r="1931" spans="2:6">
      <c r="B1931" s="64"/>
      <c r="C1931" s="52"/>
      <c r="D1931" s="65"/>
      <c r="E1931" s="53"/>
      <c r="F1931" s="54"/>
    </row>
    <row r="1932" spans="2:6">
      <c r="B1932" s="64"/>
      <c r="C1932" s="52"/>
      <c r="D1932" s="65"/>
      <c r="E1932" s="53"/>
      <c r="F1932" s="54"/>
    </row>
    <row r="1933" spans="2:6">
      <c r="B1933" s="64"/>
      <c r="C1933" s="52"/>
      <c r="D1933" s="65"/>
      <c r="E1933" s="53"/>
      <c r="F1933" s="54"/>
    </row>
    <row r="1934" spans="2:6">
      <c r="B1934" s="64"/>
      <c r="C1934" s="52"/>
      <c r="D1934" s="65"/>
      <c r="E1934" s="53"/>
      <c r="F1934" s="54"/>
    </row>
    <row r="1935" spans="2:6">
      <c r="B1935" s="64"/>
      <c r="C1935" s="52"/>
      <c r="D1935" s="65"/>
      <c r="E1935" s="53"/>
      <c r="F1935" s="54"/>
    </row>
    <row r="1936" spans="2:6">
      <c r="B1936" s="64"/>
      <c r="C1936" s="52"/>
      <c r="D1936" s="65"/>
      <c r="E1936" s="53"/>
      <c r="F1936" s="54"/>
    </row>
    <row r="1937" spans="2:6">
      <c r="B1937" s="64"/>
      <c r="C1937" s="52"/>
      <c r="D1937" s="65"/>
      <c r="E1937" s="53"/>
      <c r="F1937" s="54"/>
    </row>
    <row r="1938" spans="2:6">
      <c r="B1938" s="64"/>
      <c r="C1938" s="52"/>
      <c r="D1938" s="65"/>
      <c r="E1938" s="53"/>
      <c r="F1938" s="54"/>
    </row>
    <row r="1939" spans="2:6">
      <c r="B1939" s="64"/>
      <c r="C1939" s="52"/>
      <c r="D1939" s="65"/>
      <c r="E1939" s="53"/>
      <c r="F1939" s="54"/>
    </row>
    <row r="1940" spans="2:6">
      <c r="B1940" s="64"/>
      <c r="C1940" s="52"/>
      <c r="D1940" s="65"/>
      <c r="E1940" s="53"/>
      <c r="F1940" s="54"/>
    </row>
    <row r="1941" spans="2:6">
      <c r="B1941" s="64"/>
      <c r="C1941" s="52"/>
      <c r="D1941" s="65"/>
      <c r="E1941" s="53"/>
      <c r="F1941" s="54"/>
    </row>
    <row r="1942" spans="2:6">
      <c r="B1942" s="64"/>
      <c r="C1942" s="52"/>
      <c r="D1942" s="65"/>
      <c r="E1942" s="53"/>
      <c r="F1942" s="54"/>
    </row>
    <row r="1943" spans="2:6">
      <c r="B1943" s="64"/>
      <c r="C1943" s="52"/>
      <c r="D1943" s="65"/>
      <c r="E1943" s="53"/>
      <c r="F1943" s="54"/>
    </row>
    <row r="1944" spans="2:6">
      <c r="B1944" s="64"/>
      <c r="C1944" s="52"/>
      <c r="D1944" s="65"/>
      <c r="E1944" s="53"/>
      <c r="F1944" s="54"/>
    </row>
    <row r="1945" spans="2:6">
      <c r="B1945" s="64"/>
      <c r="C1945" s="52"/>
      <c r="D1945" s="65"/>
      <c r="E1945" s="53"/>
      <c r="F1945" s="54"/>
    </row>
    <row r="1946" spans="2:6">
      <c r="B1946" s="64"/>
      <c r="C1946" s="52"/>
      <c r="D1946" s="65"/>
      <c r="E1946" s="53"/>
      <c r="F1946" s="54"/>
    </row>
    <row r="1947" spans="2:6">
      <c r="B1947" s="64"/>
      <c r="C1947" s="52"/>
      <c r="D1947" s="65"/>
      <c r="E1947" s="53"/>
      <c r="F1947" s="54"/>
    </row>
    <row r="1948" spans="2:6">
      <c r="B1948" s="64"/>
      <c r="C1948" s="52"/>
      <c r="D1948" s="65"/>
      <c r="E1948" s="53"/>
      <c r="F1948" s="54"/>
    </row>
    <row r="1949" spans="2:6">
      <c r="B1949" s="64"/>
      <c r="C1949" s="52"/>
      <c r="D1949" s="65"/>
      <c r="E1949" s="53"/>
      <c r="F1949" s="54"/>
    </row>
    <row r="1950" spans="2:6">
      <c r="B1950" s="64"/>
      <c r="C1950" s="52"/>
      <c r="D1950" s="65"/>
      <c r="E1950" s="53"/>
      <c r="F1950" s="54"/>
    </row>
    <row r="1951" spans="2:6">
      <c r="B1951" s="64"/>
      <c r="C1951" s="52"/>
      <c r="D1951" s="65"/>
      <c r="E1951" s="53"/>
      <c r="F1951" s="54"/>
    </row>
    <row r="1952" spans="2:6">
      <c r="B1952" s="64"/>
      <c r="C1952" s="52"/>
      <c r="D1952" s="65"/>
      <c r="E1952" s="53"/>
      <c r="F1952" s="54"/>
    </row>
    <row r="1953" spans="2:6">
      <c r="B1953" s="64"/>
      <c r="C1953" s="52"/>
      <c r="D1953" s="65"/>
      <c r="E1953" s="53"/>
      <c r="F1953" s="54"/>
    </row>
    <row r="1954" spans="2:6">
      <c r="B1954" s="64"/>
      <c r="C1954" s="52"/>
      <c r="D1954" s="65"/>
      <c r="E1954" s="53"/>
      <c r="F1954" s="54"/>
    </row>
    <row r="1955" spans="2:6">
      <c r="B1955" s="64"/>
      <c r="C1955" s="52"/>
      <c r="D1955" s="65"/>
      <c r="E1955" s="53"/>
      <c r="F1955" s="54"/>
    </row>
    <row r="1956" spans="2:6">
      <c r="B1956" s="64"/>
      <c r="C1956" s="52"/>
      <c r="D1956" s="65"/>
      <c r="E1956" s="53"/>
      <c r="F1956" s="54"/>
    </row>
    <row r="1957" spans="2:6">
      <c r="B1957" s="64"/>
      <c r="C1957" s="52"/>
      <c r="D1957" s="65"/>
      <c r="E1957" s="53"/>
      <c r="F1957" s="54"/>
    </row>
    <row r="1958" spans="2:6">
      <c r="B1958" s="64"/>
      <c r="C1958" s="52"/>
      <c r="D1958" s="65"/>
      <c r="E1958" s="53"/>
      <c r="F1958" s="54"/>
    </row>
    <row r="1959" spans="2:6">
      <c r="B1959" s="64"/>
      <c r="C1959" s="52"/>
      <c r="D1959" s="65"/>
      <c r="E1959" s="53"/>
      <c r="F1959" s="54"/>
    </row>
    <row r="1960" spans="2:6">
      <c r="B1960" s="64"/>
      <c r="C1960" s="52"/>
      <c r="D1960" s="65"/>
      <c r="E1960" s="53"/>
      <c r="F1960" s="54"/>
    </row>
    <row r="1961" spans="2:6">
      <c r="B1961" s="64"/>
      <c r="C1961" s="52"/>
      <c r="D1961" s="65"/>
      <c r="E1961" s="53"/>
      <c r="F1961" s="54"/>
    </row>
    <row r="1962" spans="2:6">
      <c r="B1962" s="64"/>
      <c r="C1962" s="52"/>
      <c r="D1962" s="65"/>
      <c r="E1962" s="53"/>
      <c r="F1962" s="54"/>
    </row>
    <row r="1963" spans="2:6">
      <c r="B1963" s="64"/>
      <c r="C1963" s="52"/>
      <c r="D1963" s="65"/>
      <c r="E1963" s="53"/>
      <c r="F1963" s="54"/>
    </row>
    <row r="1964" spans="2:6">
      <c r="B1964" s="64"/>
      <c r="C1964" s="52"/>
      <c r="D1964" s="65"/>
      <c r="E1964" s="53"/>
      <c r="F1964" s="54"/>
    </row>
    <row r="1965" spans="2:6">
      <c r="B1965" s="64"/>
      <c r="C1965" s="52"/>
      <c r="D1965" s="65"/>
      <c r="E1965" s="53"/>
      <c r="F1965" s="54"/>
    </row>
    <row r="1966" spans="2:6">
      <c r="B1966" s="64"/>
      <c r="C1966" s="52"/>
      <c r="D1966" s="65"/>
      <c r="E1966" s="53"/>
      <c r="F1966" s="54"/>
    </row>
    <row r="1967" spans="2:6">
      <c r="B1967" s="64"/>
      <c r="C1967" s="52"/>
      <c r="D1967" s="65"/>
      <c r="E1967" s="53"/>
      <c r="F1967" s="54"/>
    </row>
    <row r="1968" spans="2:6">
      <c r="B1968" s="64"/>
      <c r="C1968" s="52"/>
      <c r="D1968" s="65"/>
      <c r="E1968" s="53"/>
      <c r="F1968" s="54"/>
    </row>
    <row r="1969" spans="2:6">
      <c r="B1969" s="64"/>
      <c r="C1969" s="52"/>
      <c r="D1969" s="65"/>
      <c r="E1969" s="53"/>
      <c r="F1969" s="54"/>
    </row>
    <row r="1970" spans="2:6">
      <c r="B1970" s="64"/>
      <c r="C1970" s="52"/>
      <c r="D1970" s="65"/>
      <c r="E1970" s="53"/>
      <c r="F1970" s="54"/>
    </row>
    <row r="1971" spans="2:6">
      <c r="B1971" s="64"/>
      <c r="C1971" s="52"/>
      <c r="D1971" s="65"/>
      <c r="E1971" s="53"/>
      <c r="F1971" s="54"/>
    </row>
    <row r="1972" spans="2:6">
      <c r="B1972" s="64"/>
      <c r="C1972" s="52"/>
      <c r="D1972" s="65"/>
      <c r="E1972" s="53"/>
      <c r="F1972" s="54"/>
    </row>
    <row r="1973" spans="2:6">
      <c r="B1973" s="64"/>
      <c r="C1973" s="52"/>
      <c r="D1973" s="65"/>
      <c r="E1973" s="53"/>
      <c r="F1973" s="54"/>
    </row>
    <row r="1974" spans="2:6">
      <c r="B1974" s="64"/>
      <c r="C1974" s="52"/>
      <c r="D1974" s="65"/>
      <c r="E1974" s="53"/>
      <c r="F1974" s="54"/>
    </row>
    <row r="1975" spans="2:6">
      <c r="B1975" s="64"/>
      <c r="C1975" s="52"/>
      <c r="D1975" s="65"/>
      <c r="E1975" s="53"/>
      <c r="F1975" s="54"/>
    </row>
    <row r="1976" spans="2:6">
      <c r="B1976" s="64"/>
      <c r="C1976" s="52"/>
      <c r="D1976" s="65"/>
      <c r="E1976" s="53"/>
      <c r="F1976" s="54"/>
    </row>
    <row r="1977" spans="2:6">
      <c r="B1977" s="64"/>
      <c r="C1977" s="52"/>
      <c r="D1977" s="65"/>
      <c r="E1977" s="53"/>
      <c r="F1977" s="54"/>
    </row>
    <row r="1978" spans="2:6">
      <c r="B1978" s="64"/>
      <c r="C1978" s="52"/>
      <c r="D1978" s="65"/>
      <c r="E1978" s="53"/>
      <c r="F1978" s="54"/>
    </row>
    <row r="1979" spans="2:6">
      <c r="B1979" s="64"/>
      <c r="C1979" s="52"/>
      <c r="D1979" s="65"/>
      <c r="E1979" s="53"/>
      <c r="F1979" s="54"/>
    </row>
    <row r="1980" spans="2:6">
      <c r="B1980" s="64"/>
      <c r="C1980" s="52"/>
      <c r="D1980" s="65"/>
      <c r="E1980" s="53"/>
      <c r="F1980" s="54"/>
    </row>
    <row r="1981" spans="2:6">
      <c r="B1981" s="64"/>
      <c r="C1981" s="52"/>
      <c r="D1981" s="65"/>
      <c r="E1981" s="53"/>
      <c r="F1981" s="54"/>
    </row>
    <row r="1982" spans="2:6">
      <c r="B1982" s="64"/>
      <c r="C1982" s="52"/>
      <c r="D1982" s="65"/>
      <c r="E1982" s="53"/>
      <c r="F1982" s="54"/>
    </row>
    <row r="1983" spans="2:6">
      <c r="B1983" s="64"/>
      <c r="C1983" s="52"/>
      <c r="D1983" s="65"/>
      <c r="E1983" s="53"/>
      <c r="F1983" s="54"/>
    </row>
    <row r="1984" spans="2:6">
      <c r="B1984" s="64"/>
      <c r="C1984" s="52"/>
      <c r="D1984" s="65"/>
      <c r="E1984" s="53"/>
      <c r="F1984" s="54"/>
    </row>
    <row r="1985" spans="2:6">
      <c r="B1985" s="64"/>
      <c r="C1985" s="52"/>
      <c r="D1985" s="65"/>
      <c r="E1985" s="53"/>
      <c r="F1985" s="54"/>
    </row>
    <row r="1986" spans="2:6">
      <c r="B1986" s="64"/>
      <c r="C1986" s="52"/>
      <c r="D1986" s="65"/>
      <c r="E1986" s="53"/>
      <c r="F1986" s="54"/>
    </row>
    <row r="1987" spans="2:6">
      <c r="B1987" s="64"/>
      <c r="C1987" s="52"/>
      <c r="D1987" s="65"/>
      <c r="E1987" s="53"/>
      <c r="F1987" s="54"/>
    </row>
    <row r="1988" spans="2:6">
      <c r="B1988" s="64"/>
      <c r="C1988" s="52"/>
      <c r="D1988" s="65"/>
      <c r="E1988" s="53"/>
      <c r="F1988" s="54"/>
    </row>
    <row r="1989" spans="2:6">
      <c r="B1989" s="64"/>
      <c r="C1989" s="52"/>
      <c r="D1989" s="65"/>
      <c r="E1989" s="53"/>
      <c r="F1989" s="54"/>
    </row>
    <row r="1990" spans="2:6">
      <c r="B1990" s="64"/>
      <c r="C1990" s="52"/>
      <c r="D1990" s="65"/>
      <c r="E1990" s="53"/>
      <c r="F1990" s="54"/>
    </row>
    <row r="1991" spans="2:6">
      <c r="B1991" s="64"/>
      <c r="C1991" s="52"/>
      <c r="D1991" s="65"/>
      <c r="E1991" s="53"/>
      <c r="F1991" s="54"/>
    </row>
    <row r="1992" spans="2:6">
      <c r="B1992" s="64"/>
      <c r="C1992" s="52"/>
      <c r="D1992" s="65"/>
      <c r="E1992" s="53"/>
      <c r="F1992" s="54"/>
    </row>
    <row r="1993" spans="2:6">
      <c r="B1993" s="64"/>
      <c r="C1993" s="52"/>
      <c r="D1993" s="65"/>
      <c r="E1993" s="53"/>
      <c r="F1993" s="54"/>
    </row>
    <row r="1994" spans="2:6">
      <c r="B1994" s="64"/>
      <c r="C1994" s="52"/>
      <c r="D1994" s="65"/>
      <c r="E1994" s="53"/>
      <c r="F1994" s="54"/>
    </row>
    <row r="1995" spans="2:6">
      <c r="B1995" s="64"/>
      <c r="C1995" s="52"/>
      <c r="D1995" s="65"/>
      <c r="E1995" s="53"/>
      <c r="F1995" s="54"/>
    </row>
    <row r="1996" spans="2:6">
      <c r="B1996" s="64"/>
      <c r="C1996" s="52"/>
      <c r="D1996" s="65"/>
      <c r="E1996" s="53"/>
      <c r="F1996" s="54"/>
    </row>
    <row r="1997" spans="2:6">
      <c r="B1997" s="64"/>
      <c r="C1997" s="52"/>
      <c r="D1997" s="65"/>
      <c r="E1997" s="53"/>
      <c r="F1997" s="54"/>
    </row>
    <row r="1998" spans="2:6">
      <c r="B1998" s="64"/>
      <c r="C1998" s="52"/>
      <c r="D1998" s="65"/>
      <c r="E1998" s="53"/>
      <c r="F1998" s="54"/>
    </row>
    <row r="1999" spans="2:6">
      <c r="B1999" s="64"/>
      <c r="C1999" s="52"/>
      <c r="D1999" s="65"/>
      <c r="E1999" s="53"/>
      <c r="F1999" s="54"/>
    </row>
    <row r="2000" spans="2:6">
      <c r="B2000" s="64"/>
      <c r="C2000" s="52"/>
      <c r="D2000" s="65"/>
      <c r="E2000" s="53"/>
      <c r="F2000" s="54"/>
    </row>
    <row r="2001" spans="2:6">
      <c r="B2001" s="64"/>
      <c r="C2001" s="52"/>
      <c r="D2001" s="65"/>
      <c r="E2001" s="53"/>
      <c r="F2001" s="54"/>
    </row>
    <row r="2002" spans="2:6">
      <c r="B2002" s="64"/>
      <c r="C2002" s="52"/>
      <c r="D2002" s="65"/>
      <c r="E2002" s="53"/>
      <c r="F2002" s="54"/>
    </row>
    <row r="2003" spans="2:6">
      <c r="B2003" s="64"/>
      <c r="C2003" s="52"/>
      <c r="D2003" s="65"/>
      <c r="E2003" s="53"/>
      <c r="F2003" s="54"/>
    </row>
    <row r="2004" spans="2:6">
      <c r="B2004" s="64"/>
      <c r="C2004" s="52"/>
      <c r="D2004" s="65"/>
      <c r="E2004" s="53"/>
      <c r="F2004" s="54"/>
    </row>
    <row r="2005" spans="2:6">
      <c r="B2005" s="64"/>
      <c r="C2005" s="52"/>
      <c r="D2005" s="65"/>
      <c r="E2005" s="53"/>
      <c r="F2005" s="54"/>
    </row>
    <row r="2006" spans="2:6">
      <c r="B2006" s="64"/>
      <c r="C2006" s="52"/>
      <c r="D2006" s="65"/>
      <c r="E2006" s="53"/>
      <c r="F2006" s="54"/>
    </row>
    <row r="2007" spans="2:6">
      <c r="B2007" s="64"/>
      <c r="C2007" s="52"/>
      <c r="D2007" s="65"/>
      <c r="E2007" s="53"/>
      <c r="F2007" s="54"/>
    </row>
    <row r="2008" spans="2:6">
      <c r="B2008" s="64"/>
      <c r="C2008" s="52"/>
      <c r="D2008" s="65"/>
      <c r="E2008" s="53"/>
      <c r="F2008" s="54"/>
    </row>
    <row r="2009" spans="2:6">
      <c r="B2009" s="64"/>
      <c r="C2009" s="52"/>
      <c r="D2009" s="65"/>
      <c r="E2009" s="53"/>
      <c r="F2009" s="54"/>
    </row>
    <row r="2010" spans="2:6">
      <c r="B2010" s="64"/>
      <c r="C2010" s="52"/>
      <c r="D2010" s="65"/>
      <c r="E2010" s="53"/>
      <c r="F2010" s="54"/>
    </row>
    <row r="2011" spans="2:6">
      <c r="B2011" s="64"/>
      <c r="C2011" s="52"/>
      <c r="D2011" s="65"/>
      <c r="E2011" s="53"/>
      <c r="F2011" s="54"/>
    </row>
    <row r="2012" spans="2:6">
      <c r="B2012" s="64"/>
      <c r="C2012" s="52"/>
      <c r="D2012" s="65"/>
      <c r="E2012" s="53"/>
      <c r="F2012" s="54"/>
    </row>
    <row r="2013" spans="2:6">
      <c r="B2013" s="64"/>
      <c r="C2013" s="52"/>
      <c r="D2013" s="65"/>
      <c r="E2013" s="53"/>
      <c r="F2013" s="54"/>
    </row>
    <row r="2014" spans="2:6">
      <c r="B2014" s="64"/>
      <c r="C2014" s="52"/>
      <c r="D2014" s="65"/>
      <c r="E2014" s="53"/>
      <c r="F2014" s="54"/>
    </row>
    <row r="2015" spans="2:6">
      <c r="B2015" s="64"/>
      <c r="C2015" s="52"/>
      <c r="D2015" s="65"/>
      <c r="E2015" s="53"/>
      <c r="F2015" s="54"/>
    </row>
    <row r="2016" spans="2:6">
      <c r="B2016" s="64"/>
      <c r="C2016" s="52"/>
      <c r="D2016" s="65"/>
      <c r="E2016" s="53"/>
      <c r="F2016" s="54"/>
    </row>
    <row r="2017" spans="2:6">
      <c r="B2017" s="64"/>
      <c r="C2017" s="52"/>
      <c r="D2017" s="65"/>
      <c r="E2017" s="53"/>
      <c r="F2017" s="54"/>
    </row>
    <row r="2018" spans="2:6">
      <c r="B2018" s="64"/>
      <c r="C2018" s="52"/>
      <c r="D2018" s="65"/>
      <c r="E2018" s="53"/>
      <c r="F2018" s="54"/>
    </row>
    <row r="2019" spans="2:6">
      <c r="B2019" s="64"/>
      <c r="C2019" s="52"/>
      <c r="D2019" s="65"/>
      <c r="E2019" s="53"/>
      <c r="F2019" s="54"/>
    </row>
    <row r="2020" spans="2:6">
      <c r="B2020" s="64"/>
      <c r="C2020" s="52"/>
      <c r="D2020" s="65"/>
      <c r="E2020" s="53"/>
      <c r="F2020" s="54"/>
    </row>
    <row r="2021" spans="2:6">
      <c r="B2021" s="64"/>
      <c r="C2021" s="52"/>
      <c r="D2021" s="65"/>
      <c r="E2021" s="53"/>
      <c r="F2021" s="54"/>
    </row>
    <row r="2022" spans="2:6">
      <c r="B2022" s="64"/>
      <c r="C2022" s="52"/>
      <c r="D2022" s="65"/>
      <c r="E2022" s="53"/>
      <c r="F2022" s="54"/>
    </row>
    <row r="2023" spans="2:6">
      <c r="B2023" s="64"/>
      <c r="C2023" s="52"/>
      <c r="D2023" s="65"/>
      <c r="E2023" s="53"/>
      <c r="F2023" s="54"/>
    </row>
    <row r="2024" spans="2:6">
      <c r="B2024" s="64"/>
      <c r="C2024" s="52"/>
      <c r="D2024" s="65"/>
      <c r="E2024" s="53"/>
      <c r="F2024" s="54"/>
    </row>
    <row r="2025" spans="2:6">
      <c r="B2025" s="64"/>
      <c r="C2025" s="52"/>
      <c r="D2025" s="65"/>
      <c r="E2025" s="53"/>
      <c r="F2025" s="54"/>
    </row>
    <row r="2026" spans="2:6">
      <c r="B2026" s="64"/>
      <c r="C2026" s="52"/>
      <c r="D2026" s="65"/>
      <c r="E2026" s="53"/>
      <c r="F2026" s="54"/>
    </row>
    <row r="2027" spans="2:6">
      <c r="B2027" s="64"/>
      <c r="C2027" s="52"/>
      <c r="D2027" s="65"/>
      <c r="E2027" s="53"/>
      <c r="F2027" s="54"/>
    </row>
    <row r="2028" spans="2:6">
      <c r="B2028" s="64"/>
      <c r="C2028" s="52"/>
      <c r="D2028" s="65"/>
      <c r="E2028" s="53"/>
      <c r="F2028" s="54"/>
    </row>
    <row r="2029" spans="2:6">
      <c r="B2029" s="64"/>
      <c r="C2029" s="52"/>
      <c r="D2029" s="65"/>
      <c r="E2029" s="53"/>
      <c r="F2029" s="54"/>
    </row>
    <row r="2030" spans="2:6">
      <c r="B2030" s="64"/>
      <c r="C2030" s="52"/>
      <c r="D2030" s="65"/>
      <c r="E2030" s="53"/>
      <c r="F2030" s="54"/>
    </row>
    <row r="2031" spans="2:6">
      <c r="B2031" s="64"/>
      <c r="C2031" s="52"/>
      <c r="D2031" s="65"/>
      <c r="E2031" s="53"/>
      <c r="F2031" s="54"/>
    </row>
    <row r="2032" spans="2:6">
      <c r="B2032" s="64"/>
      <c r="C2032" s="52"/>
      <c r="D2032" s="65"/>
      <c r="E2032" s="53"/>
      <c r="F2032" s="54"/>
    </row>
    <row r="2033" spans="2:6">
      <c r="B2033" s="64"/>
      <c r="C2033" s="52"/>
      <c r="D2033" s="65"/>
      <c r="E2033" s="53"/>
      <c r="F2033" s="54"/>
    </row>
    <row r="2034" spans="2:6">
      <c r="B2034" s="64"/>
      <c r="C2034" s="52"/>
      <c r="D2034" s="65"/>
      <c r="E2034" s="53"/>
      <c r="F2034" s="54"/>
    </row>
    <row r="2035" spans="2:6">
      <c r="B2035" s="64"/>
      <c r="C2035" s="52"/>
      <c r="D2035" s="65"/>
      <c r="E2035" s="53"/>
      <c r="F2035" s="54"/>
    </row>
    <row r="2036" spans="2:6">
      <c r="B2036" s="64"/>
      <c r="C2036" s="52"/>
      <c r="D2036" s="65"/>
      <c r="E2036" s="53"/>
      <c r="F2036" s="54"/>
    </row>
    <row r="2037" spans="2:6">
      <c r="B2037" s="64"/>
      <c r="C2037" s="52"/>
      <c r="D2037" s="65"/>
      <c r="E2037" s="53"/>
      <c r="F2037" s="54"/>
    </row>
    <row r="2038" spans="2:6">
      <c r="B2038" s="64"/>
      <c r="C2038" s="52"/>
      <c r="D2038" s="65"/>
      <c r="E2038" s="53"/>
      <c r="F2038" s="54"/>
    </row>
    <row r="2039" spans="2:6">
      <c r="B2039" s="64"/>
      <c r="C2039" s="52"/>
      <c r="D2039" s="65"/>
      <c r="E2039" s="53"/>
      <c r="F2039" s="54"/>
    </row>
    <row r="2040" spans="2:6">
      <c r="B2040" s="64"/>
      <c r="C2040" s="52"/>
      <c r="D2040" s="65"/>
      <c r="E2040" s="53"/>
      <c r="F2040" s="54"/>
    </row>
    <row r="2041" spans="2:6">
      <c r="B2041" s="64"/>
      <c r="C2041" s="52"/>
      <c r="D2041" s="65"/>
      <c r="E2041" s="53"/>
      <c r="F2041" s="54"/>
    </row>
    <row r="2042" spans="2:6">
      <c r="B2042" s="64"/>
      <c r="C2042" s="52"/>
      <c r="D2042" s="65"/>
      <c r="E2042" s="53"/>
      <c r="F2042" s="54"/>
    </row>
    <row r="2043" spans="2:6">
      <c r="B2043" s="64"/>
      <c r="C2043" s="52"/>
      <c r="D2043" s="65"/>
      <c r="E2043" s="53"/>
      <c r="F2043" s="54"/>
    </row>
    <row r="2044" spans="2:6">
      <c r="B2044" s="64"/>
      <c r="C2044" s="52"/>
      <c r="D2044" s="65"/>
      <c r="E2044" s="53"/>
      <c r="F2044" s="54"/>
    </row>
    <row r="2045" spans="2:6">
      <c r="B2045" s="64"/>
      <c r="C2045" s="52"/>
      <c r="D2045" s="65"/>
      <c r="E2045" s="53"/>
      <c r="F2045" s="54"/>
    </row>
    <row r="2046" spans="2:6">
      <c r="B2046" s="64"/>
      <c r="C2046" s="52"/>
      <c r="D2046" s="65"/>
      <c r="E2046" s="53"/>
      <c r="F2046" s="54"/>
    </row>
    <row r="2047" spans="2:6">
      <c r="B2047" s="64"/>
      <c r="C2047" s="52"/>
      <c r="D2047" s="65"/>
      <c r="E2047" s="53"/>
      <c r="F2047" s="54"/>
    </row>
    <row r="2048" spans="2:6">
      <c r="B2048" s="64"/>
      <c r="C2048" s="52"/>
      <c r="D2048" s="65"/>
      <c r="E2048" s="53"/>
      <c r="F2048" s="54"/>
    </row>
    <row r="2049" spans="2:6">
      <c r="B2049" s="64"/>
      <c r="C2049" s="52"/>
      <c r="D2049" s="65"/>
      <c r="E2049" s="53"/>
      <c r="F2049" s="54"/>
    </row>
    <row r="2050" spans="2:6">
      <c r="B2050" s="64"/>
      <c r="C2050" s="52"/>
      <c r="D2050" s="65"/>
      <c r="E2050" s="53"/>
      <c r="F2050" s="54"/>
    </row>
    <row r="2051" spans="2:6">
      <c r="B2051" s="64"/>
      <c r="C2051" s="52"/>
      <c r="D2051" s="65"/>
      <c r="E2051" s="53"/>
      <c r="F2051" s="54"/>
    </row>
    <row r="2052" spans="2:6">
      <c r="B2052" s="64"/>
      <c r="C2052" s="52"/>
      <c r="D2052" s="65"/>
      <c r="E2052" s="53"/>
      <c r="F2052" s="54"/>
    </row>
    <row r="2053" spans="2:6">
      <c r="B2053" s="64"/>
      <c r="C2053" s="52"/>
      <c r="D2053" s="65"/>
      <c r="E2053" s="53"/>
      <c r="F2053" s="54"/>
    </row>
    <row r="2054" spans="2:6">
      <c r="B2054" s="64"/>
      <c r="C2054" s="52"/>
      <c r="D2054" s="65"/>
      <c r="E2054" s="53"/>
      <c r="F2054" s="54"/>
    </row>
    <row r="2055" spans="2:6">
      <c r="B2055" s="64"/>
      <c r="C2055" s="52"/>
      <c r="D2055" s="65"/>
      <c r="E2055" s="53"/>
      <c r="F2055" s="54"/>
    </row>
    <row r="2056" spans="2:6">
      <c r="B2056" s="64"/>
      <c r="C2056" s="52"/>
      <c r="D2056" s="65"/>
      <c r="E2056" s="53"/>
      <c r="F2056" s="54"/>
    </row>
    <row r="2057" spans="2:6">
      <c r="B2057" s="64"/>
      <c r="C2057" s="52"/>
      <c r="D2057" s="65"/>
      <c r="E2057" s="53"/>
      <c r="F2057" s="54"/>
    </row>
    <row r="2058" spans="2:6">
      <c r="B2058" s="64"/>
      <c r="C2058" s="52"/>
      <c r="D2058" s="65"/>
      <c r="E2058" s="53"/>
      <c r="F2058" s="54"/>
    </row>
    <row r="2059" spans="2:6">
      <c r="B2059" s="64"/>
      <c r="C2059" s="52"/>
      <c r="D2059" s="65"/>
      <c r="E2059" s="53"/>
      <c r="F2059" s="54"/>
    </row>
    <row r="2060" spans="2:6">
      <c r="B2060" s="64"/>
      <c r="C2060" s="52"/>
      <c r="D2060" s="65"/>
      <c r="E2060" s="53"/>
      <c r="F2060" s="54"/>
    </row>
    <row r="2061" spans="2:6">
      <c r="B2061" s="64"/>
      <c r="C2061" s="52"/>
      <c r="D2061" s="65"/>
      <c r="E2061" s="53"/>
      <c r="F2061" s="54"/>
    </row>
    <row r="2062" spans="2:6">
      <c r="B2062" s="64"/>
      <c r="C2062" s="52"/>
      <c r="D2062" s="65"/>
      <c r="E2062" s="53"/>
      <c r="F2062" s="54"/>
    </row>
    <row r="2063" spans="2:6">
      <c r="B2063" s="64"/>
      <c r="C2063" s="52"/>
      <c r="D2063" s="65"/>
      <c r="E2063" s="53"/>
      <c r="F2063" s="54"/>
    </row>
    <row r="2064" spans="2:6">
      <c r="B2064" s="64"/>
      <c r="C2064" s="52"/>
      <c r="D2064" s="65"/>
      <c r="E2064" s="53"/>
      <c r="F2064" s="54"/>
    </row>
    <row r="2065" spans="2:6">
      <c r="B2065" s="64"/>
      <c r="C2065" s="52"/>
      <c r="D2065" s="65"/>
      <c r="E2065" s="53"/>
      <c r="F2065" s="54"/>
    </row>
    <row r="2066" spans="2:6">
      <c r="B2066" s="64"/>
      <c r="C2066" s="52"/>
      <c r="D2066" s="65"/>
      <c r="E2066" s="53"/>
      <c r="F2066" s="54"/>
    </row>
    <row r="2067" spans="2:6">
      <c r="B2067" s="64"/>
      <c r="C2067" s="52"/>
      <c r="D2067" s="65"/>
      <c r="E2067" s="53"/>
      <c r="F2067" s="54"/>
    </row>
    <row r="2068" spans="2:6">
      <c r="B2068" s="64"/>
      <c r="C2068" s="52"/>
      <c r="D2068" s="65"/>
      <c r="E2068" s="53"/>
      <c r="F2068" s="54"/>
    </row>
    <row r="2069" spans="2:6">
      <c r="B2069" s="64"/>
      <c r="C2069" s="52"/>
      <c r="D2069" s="65"/>
      <c r="E2069" s="53"/>
      <c r="F2069" s="54"/>
    </row>
    <row r="2070" spans="2:6">
      <c r="B2070" s="64"/>
      <c r="C2070" s="52"/>
      <c r="D2070" s="65"/>
      <c r="E2070" s="53"/>
      <c r="F2070" s="54"/>
    </row>
    <row r="2071" spans="2:6">
      <c r="B2071" s="64"/>
      <c r="C2071" s="52"/>
      <c r="D2071" s="65"/>
      <c r="E2071" s="53"/>
      <c r="F2071" s="54"/>
    </row>
    <row r="2072" spans="2:6">
      <c r="B2072" s="64"/>
      <c r="C2072" s="52"/>
      <c r="D2072" s="65"/>
      <c r="E2072" s="53"/>
      <c r="F2072" s="54"/>
    </row>
    <row r="2073" spans="2:6">
      <c r="B2073" s="64"/>
      <c r="C2073" s="52"/>
      <c r="D2073" s="65"/>
      <c r="E2073" s="53"/>
      <c r="F2073" s="54"/>
    </row>
    <row r="2074" spans="2:6">
      <c r="B2074" s="64"/>
      <c r="C2074" s="52"/>
      <c r="D2074" s="65"/>
      <c r="E2074" s="53"/>
      <c r="F2074" s="54"/>
    </row>
    <row r="2075" spans="2:6">
      <c r="B2075" s="64"/>
      <c r="C2075" s="52"/>
      <c r="D2075" s="65"/>
      <c r="E2075" s="53"/>
      <c r="F2075" s="54"/>
    </row>
    <row r="2076" spans="2:6">
      <c r="B2076" s="64"/>
      <c r="C2076" s="52"/>
      <c r="D2076" s="65"/>
      <c r="E2076" s="53"/>
      <c r="F2076" s="54"/>
    </row>
    <row r="2077" spans="2:6">
      <c r="B2077" s="64"/>
      <c r="C2077" s="52"/>
      <c r="D2077" s="65"/>
      <c r="E2077" s="53"/>
      <c r="F2077" s="54"/>
    </row>
    <row r="2078" spans="2:6">
      <c r="B2078" s="64"/>
      <c r="C2078" s="52"/>
      <c r="D2078" s="65"/>
      <c r="E2078" s="53"/>
      <c r="F2078" s="54"/>
    </row>
    <row r="2079" spans="2:6">
      <c r="B2079" s="64"/>
      <c r="C2079" s="52"/>
      <c r="D2079" s="65"/>
      <c r="E2079" s="53"/>
      <c r="F2079" s="54"/>
    </row>
    <row r="2080" spans="2:6">
      <c r="B2080" s="64"/>
      <c r="C2080" s="52"/>
      <c r="D2080" s="65"/>
      <c r="E2080" s="53"/>
      <c r="F2080" s="54"/>
    </row>
    <row r="2081" spans="2:6">
      <c r="B2081" s="64"/>
      <c r="C2081" s="52"/>
      <c r="D2081" s="65"/>
      <c r="E2081" s="53"/>
      <c r="F2081" s="54"/>
    </row>
    <row r="2082" spans="2:6">
      <c r="B2082" s="64"/>
      <c r="C2082" s="52"/>
      <c r="D2082" s="65"/>
      <c r="E2082" s="53"/>
      <c r="F2082" s="54"/>
    </row>
    <row r="2083" spans="2:6">
      <c r="B2083" s="64"/>
      <c r="C2083" s="52"/>
      <c r="D2083" s="65"/>
      <c r="E2083" s="53"/>
      <c r="F2083" s="54"/>
    </row>
    <row r="2084" spans="2:6">
      <c r="B2084" s="64"/>
      <c r="C2084" s="52"/>
      <c r="D2084" s="65"/>
      <c r="E2084" s="53"/>
      <c r="F2084" s="54"/>
    </row>
    <row r="2085" spans="2:6">
      <c r="B2085" s="64"/>
      <c r="C2085" s="52"/>
      <c r="D2085" s="65"/>
      <c r="E2085" s="53"/>
      <c r="F2085" s="54"/>
    </row>
    <row r="2086" spans="2:6">
      <c r="B2086" s="64"/>
      <c r="C2086" s="52"/>
      <c r="D2086" s="65"/>
      <c r="E2086" s="53"/>
      <c r="F2086" s="54"/>
    </row>
    <row r="2087" spans="2:6">
      <c r="B2087" s="64"/>
      <c r="C2087" s="52"/>
      <c r="D2087" s="65"/>
      <c r="E2087" s="53"/>
      <c r="F2087" s="54"/>
    </row>
    <row r="2088" spans="2:6">
      <c r="B2088" s="64"/>
      <c r="C2088" s="52"/>
      <c r="D2088" s="65"/>
      <c r="E2088" s="53"/>
      <c r="F2088" s="54"/>
    </row>
    <row r="2089" spans="2:6">
      <c r="B2089" s="64"/>
      <c r="C2089" s="52"/>
      <c r="D2089" s="65"/>
      <c r="E2089" s="53"/>
      <c r="F2089" s="54"/>
    </row>
    <row r="2090" spans="2:6">
      <c r="B2090" s="64"/>
      <c r="C2090" s="52"/>
      <c r="D2090" s="65"/>
      <c r="E2090" s="53"/>
      <c r="F2090" s="54"/>
    </row>
    <row r="2091" spans="2:6">
      <c r="B2091" s="64"/>
      <c r="C2091" s="52"/>
      <c r="D2091" s="65"/>
      <c r="E2091" s="53"/>
      <c r="F2091" s="54"/>
    </row>
    <row r="2092" spans="2:6">
      <c r="B2092" s="64"/>
      <c r="C2092" s="52"/>
      <c r="D2092" s="65"/>
      <c r="E2092" s="53"/>
      <c r="F2092" s="54"/>
    </row>
    <row r="2093" spans="2:6">
      <c r="B2093" s="64"/>
      <c r="C2093" s="52"/>
      <c r="D2093" s="65"/>
      <c r="E2093" s="53"/>
      <c r="F2093" s="54"/>
    </row>
    <row r="2094" spans="2:6">
      <c r="B2094" s="64"/>
      <c r="C2094" s="52"/>
      <c r="D2094" s="65"/>
      <c r="E2094" s="53"/>
      <c r="F2094" s="54"/>
    </row>
    <row r="2095" spans="2:6">
      <c r="B2095" s="64"/>
      <c r="C2095" s="52"/>
      <c r="D2095" s="65"/>
      <c r="E2095" s="53"/>
      <c r="F2095" s="54"/>
    </row>
    <row r="2096" spans="2:6">
      <c r="B2096" s="64"/>
      <c r="C2096" s="52"/>
      <c r="D2096" s="65"/>
      <c r="E2096" s="53"/>
      <c r="F2096" s="54"/>
    </row>
    <row r="2097" spans="2:6">
      <c r="B2097" s="64"/>
      <c r="C2097" s="52"/>
      <c r="D2097" s="65"/>
      <c r="E2097" s="53"/>
      <c r="F2097" s="54"/>
    </row>
    <row r="2098" spans="2:6">
      <c r="B2098" s="64"/>
      <c r="C2098" s="52"/>
      <c r="D2098" s="65"/>
      <c r="E2098" s="53"/>
      <c r="F2098" s="54"/>
    </row>
    <row r="2099" spans="2:6">
      <c r="B2099" s="64"/>
      <c r="C2099" s="52"/>
      <c r="D2099" s="65"/>
      <c r="E2099" s="53"/>
      <c r="F2099" s="54"/>
    </row>
    <row r="2100" spans="2:6">
      <c r="B2100" s="64"/>
      <c r="C2100" s="52"/>
      <c r="D2100" s="65"/>
      <c r="E2100" s="53"/>
      <c r="F2100" s="54"/>
    </row>
    <row r="2101" spans="2:6">
      <c r="B2101" s="64"/>
      <c r="C2101" s="52"/>
      <c r="D2101" s="65"/>
      <c r="E2101" s="53"/>
      <c r="F2101" s="54"/>
    </row>
    <row r="2102" spans="2:6">
      <c r="B2102" s="64"/>
      <c r="C2102" s="52"/>
      <c r="D2102" s="65"/>
      <c r="E2102" s="53"/>
      <c r="F2102" s="54"/>
    </row>
    <row r="2103" spans="2:6">
      <c r="B2103" s="64"/>
      <c r="C2103" s="52"/>
      <c r="D2103" s="65"/>
      <c r="E2103" s="53"/>
      <c r="F2103" s="54"/>
    </row>
    <row r="2104" spans="2:6">
      <c r="B2104" s="64"/>
      <c r="C2104" s="52"/>
      <c r="D2104" s="65"/>
      <c r="E2104" s="53"/>
      <c r="F2104" s="54"/>
    </row>
    <row r="2105" spans="2:6">
      <c r="B2105" s="64"/>
      <c r="C2105" s="52"/>
      <c r="D2105" s="65"/>
      <c r="E2105" s="53"/>
      <c r="F2105" s="54"/>
    </row>
    <row r="2106" spans="2:6">
      <c r="B2106" s="64"/>
      <c r="C2106" s="52"/>
      <c r="D2106" s="65"/>
      <c r="E2106" s="53"/>
      <c r="F2106" s="54"/>
    </row>
    <row r="2107" spans="2:6">
      <c r="B2107" s="64"/>
      <c r="C2107" s="52"/>
      <c r="D2107" s="65"/>
      <c r="E2107" s="53"/>
      <c r="F2107" s="54"/>
    </row>
    <row r="2108" spans="2:6">
      <c r="B2108" s="64"/>
      <c r="C2108" s="52"/>
      <c r="D2108" s="65"/>
      <c r="E2108" s="53"/>
      <c r="F2108" s="54"/>
    </row>
    <row r="2109" spans="2:6">
      <c r="B2109" s="64"/>
      <c r="C2109" s="52"/>
      <c r="D2109" s="65"/>
      <c r="E2109" s="53"/>
      <c r="F2109" s="54"/>
    </row>
    <row r="2110" spans="2:6">
      <c r="B2110" s="64"/>
      <c r="C2110" s="52"/>
      <c r="D2110" s="65"/>
      <c r="E2110" s="53"/>
      <c r="F2110" s="54"/>
    </row>
    <row r="2111" spans="2:6">
      <c r="B2111" s="64"/>
      <c r="C2111" s="52"/>
      <c r="D2111" s="65"/>
      <c r="E2111" s="53"/>
      <c r="F2111" s="54"/>
    </row>
    <row r="2112" spans="2:6">
      <c r="B2112" s="64"/>
      <c r="C2112" s="52"/>
      <c r="D2112" s="65"/>
      <c r="E2112" s="53"/>
      <c r="F2112" s="54"/>
    </row>
    <row r="2113" spans="2:6">
      <c r="B2113" s="64"/>
      <c r="C2113" s="52"/>
      <c r="D2113" s="65"/>
      <c r="E2113" s="53"/>
      <c r="F2113" s="54"/>
    </row>
    <row r="2114" spans="2:6">
      <c r="B2114" s="64"/>
      <c r="C2114" s="52"/>
      <c r="D2114" s="65"/>
      <c r="E2114" s="53"/>
      <c r="F2114" s="54"/>
    </row>
    <row r="2115" spans="2:6">
      <c r="B2115" s="64"/>
      <c r="C2115" s="52"/>
      <c r="D2115" s="65"/>
      <c r="E2115" s="53"/>
      <c r="F2115" s="54"/>
    </row>
    <row r="2116" spans="2:6">
      <c r="B2116" s="64"/>
      <c r="C2116" s="52"/>
      <c r="D2116" s="65"/>
      <c r="E2116" s="53"/>
      <c r="F2116" s="54"/>
    </row>
    <row r="2117" spans="2:6">
      <c r="B2117" s="64"/>
      <c r="C2117" s="52"/>
      <c r="D2117" s="65"/>
      <c r="E2117" s="53"/>
      <c r="F2117" s="54"/>
    </row>
    <row r="2118" spans="2:6">
      <c r="B2118" s="64"/>
      <c r="C2118" s="52"/>
      <c r="D2118" s="65"/>
      <c r="E2118" s="53"/>
      <c r="F2118" s="54"/>
    </row>
    <row r="2119" spans="2:6">
      <c r="B2119" s="64"/>
      <c r="C2119" s="52"/>
      <c r="D2119" s="65"/>
      <c r="E2119" s="53"/>
      <c r="F2119" s="54"/>
    </row>
    <row r="2120" spans="2:6">
      <c r="B2120" s="64"/>
      <c r="C2120" s="52"/>
      <c r="D2120" s="65"/>
      <c r="E2120" s="53"/>
      <c r="F2120" s="54"/>
    </row>
    <row r="2121" spans="2:6">
      <c r="B2121" s="64"/>
      <c r="C2121" s="52"/>
      <c r="D2121" s="65"/>
      <c r="E2121" s="53"/>
      <c r="F2121" s="54"/>
    </row>
    <row r="2122" spans="2:6">
      <c r="B2122" s="64"/>
      <c r="C2122" s="52"/>
      <c r="D2122" s="65"/>
      <c r="E2122" s="53"/>
      <c r="F2122" s="54"/>
    </row>
    <row r="2123" spans="2:6">
      <c r="B2123" s="64"/>
      <c r="C2123" s="52"/>
      <c r="D2123" s="65"/>
      <c r="E2123" s="53"/>
      <c r="F2123" s="54"/>
    </row>
    <row r="2124" spans="2:6">
      <c r="B2124" s="64"/>
      <c r="C2124" s="52"/>
      <c r="D2124" s="65"/>
      <c r="E2124" s="53"/>
      <c r="F2124" s="54"/>
    </row>
    <row r="2125" spans="2:6">
      <c r="B2125" s="64"/>
      <c r="C2125" s="52"/>
      <c r="D2125" s="65"/>
      <c r="E2125" s="53"/>
      <c r="F2125" s="54"/>
    </row>
    <row r="2126" spans="2:6">
      <c r="B2126" s="64"/>
      <c r="C2126" s="52"/>
      <c r="D2126" s="65"/>
      <c r="E2126" s="53"/>
      <c r="F2126" s="54"/>
    </row>
    <row r="2127" spans="2:6">
      <c r="B2127" s="64"/>
      <c r="C2127" s="52"/>
      <c r="D2127" s="65"/>
      <c r="E2127" s="53"/>
      <c r="F2127" s="54"/>
    </row>
    <row r="2128" spans="2:6">
      <c r="B2128" s="64"/>
      <c r="C2128" s="52"/>
      <c r="D2128" s="65"/>
      <c r="E2128" s="53"/>
      <c r="F2128" s="54"/>
    </row>
    <row r="2129" spans="2:6">
      <c r="B2129" s="64"/>
      <c r="C2129" s="52"/>
      <c r="D2129" s="65"/>
      <c r="E2129" s="53"/>
      <c r="F2129" s="54"/>
    </row>
    <row r="2130" spans="2:6">
      <c r="B2130" s="64"/>
      <c r="C2130" s="52"/>
      <c r="D2130" s="65"/>
      <c r="E2130" s="53"/>
      <c r="F2130" s="54"/>
    </row>
    <row r="2131" spans="2:6">
      <c r="B2131" s="64"/>
      <c r="C2131" s="52"/>
      <c r="D2131" s="65"/>
      <c r="E2131" s="53"/>
      <c r="F2131" s="54"/>
    </row>
    <row r="2132" spans="2:6">
      <c r="B2132" s="64"/>
      <c r="C2132" s="52"/>
      <c r="D2132" s="65"/>
      <c r="E2132" s="53"/>
      <c r="F2132" s="54"/>
    </row>
    <row r="2133" spans="2:6">
      <c r="B2133" s="64"/>
      <c r="C2133" s="52"/>
      <c r="D2133" s="65"/>
      <c r="E2133" s="53"/>
      <c r="F2133" s="54"/>
    </row>
    <row r="2134" spans="2:6">
      <c r="B2134" s="64"/>
      <c r="C2134" s="52"/>
      <c r="D2134" s="65"/>
      <c r="E2134" s="53"/>
      <c r="F2134" s="54"/>
    </row>
    <row r="2135" spans="2:6">
      <c r="B2135" s="64"/>
      <c r="C2135" s="52"/>
      <c r="D2135" s="65"/>
      <c r="E2135" s="53"/>
      <c r="F2135" s="54"/>
    </row>
    <row r="2136" spans="2:6">
      <c r="B2136" s="64"/>
      <c r="C2136" s="52"/>
      <c r="D2136" s="65"/>
      <c r="E2136" s="53"/>
      <c r="F2136" s="54"/>
    </row>
    <row r="2137" spans="2:6">
      <c r="B2137" s="64"/>
      <c r="C2137" s="52"/>
      <c r="D2137" s="65"/>
      <c r="E2137" s="53"/>
      <c r="F2137" s="54"/>
    </row>
    <row r="2138" spans="2:6">
      <c r="B2138" s="64"/>
      <c r="C2138" s="52"/>
      <c r="D2138" s="65"/>
      <c r="E2138" s="53"/>
      <c r="F2138" s="54"/>
    </row>
    <row r="2139" spans="2:6">
      <c r="B2139" s="64"/>
      <c r="C2139" s="52"/>
      <c r="D2139" s="65"/>
      <c r="E2139" s="53"/>
      <c r="F2139" s="54"/>
    </row>
    <row r="2140" spans="2:6">
      <c r="B2140" s="64"/>
      <c r="C2140" s="52"/>
      <c r="D2140" s="65"/>
      <c r="E2140" s="53"/>
      <c r="F2140" s="54"/>
    </row>
    <row r="2141" spans="2:6">
      <c r="B2141" s="64"/>
      <c r="C2141" s="52"/>
      <c r="D2141" s="65"/>
      <c r="E2141" s="53"/>
      <c r="F2141" s="54"/>
    </row>
    <row r="2142" spans="2:6">
      <c r="B2142" s="64"/>
      <c r="C2142" s="52"/>
      <c r="D2142" s="65"/>
      <c r="E2142" s="53"/>
      <c r="F2142" s="54"/>
    </row>
    <row r="2143" spans="2:6">
      <c r="B2143" s="64"/>
      <c r="C2143" s="52"/>
      <c r="D2143" s="65"/>
      <c r="E2143" s="53"/>
      <c r="F2143" s="54"/>
    </row>
    <row r="2144" spans="2:6">
      <c r="B2144" s="64"/>
      <c r="C2144" s="52"/>
      <c r="D2144" s="65"/>
      <c r="E2144" s="53"/>
      <c r="F2144" s="54"/>
    </row>
    <row r="2145" spans="2:6">
      <c r="B2145" s="64"/>
      <c r="C2145" s="52"/>
      <c r="D2145" s="65"/>
      <c r="E2145" s="53"/>
      <c r="F2145" s="54"/>
    </row>
    <row r="2146" spans="2:6">
      <c r="B2146" s="64"/>
      <c r="C2146" s="52"/>
      <c r="D2146" s="65"/>
      <c r="E2146" s="53"/>
      <c r="F2146" s="54"/>
    </row>
    <row r="2147" spans="2:6">
      <c r="B2147" s="64"/>
      <c r="C2147" s="52"/>
      <c r="D2147" s="65"/>
      <c r="E2147" s="53"/>
      <c r="F2147" s="54"/>
    </row>
    <row r="2148" spans="2:6">
      <c r="B2148" s="64"/>
      <c r="C2148" s="52"/>
      <c r="D2148" s="65"/>
      <c r="E2148" s="53"/>
      <c r="F2148" s="54"/>
    </row>
    <row r="2149" spans="2:6">
      <c r="B2149" s="64"/>
      <c r="C2149" s="52"/>
      <c r="D2149" s="65"/>
      <c r="E2149" s="53"/>
      <c r="F2149" s="54"/>
    </row>
    <row r="2150" spans="2:6">
      <c r="B2150" s="64"/>
      <c r="C2150" s="52"/>
      <c r="D2150" s="65"/>
      <c r="E2150" s="53"/>
      <c r="F2150" s="54"/>
    </row>
    <row r="2151" spans="2:6">
      <c r="B2151" s="64"/>
      <c r="C2151" s="52"/>
      <c r="D2151" s="65"/>
      <c r="E2151" s="53"/>
      <c r="F2151" s="54"/>
    </row>
    <row r="2152" spans="2:6">
      <c r="B2152" s="64"/>
      <c r="C2152" s="52"/>
      <c r="D2152" s="65"/>
      <c r="E2152" s="53"/>
      <c r="F2152" s="54"/>
    </row>
    <row r="2153" spans="2:6">
      <c r="B2153" s="64"/>
      <c r="C2153" s="52"/>
      <c r="D2153" s="65"/>
      <c r="E2153" s="53"/>
      <c r="F2153" s="54"/>
    </row>
    <row r="2154" spans="2:6">
      <c r="B2154" s="64"/>
      <c r="C2154" s="52"/>
      <c r="D2154" s="65"/>
      <c r="E2154" s="53"/>
      <c r="F2154" s="54"/>
    </row>
    <row r="2155" spans="2:6">
      <c r="B2155" s="64"/>
      <c r="C2155" s="52"/>
      <c r="D2155" s="65"/>
      <c r="E2155" s="53"/>
      <c r="F2155" s="54"/>
    </row>
    <row r="2156" spans="2:6">
      <c r="B2156" s="64"/>
      <c r="C2156" s="52"/>
      <c r="D2156" s="65"/>
      <c r="E2156" s="53"/>
      <c r="F2156" s="54"/>
    </row>
    <row r="2157" spans="2:6">
      <c r="B2157" s="64"/>
      <c r="C2157" s="52"/>
      <c r="D2157" s="65"/>
      <c r="E2157" s="53"/>
      <c r="F2157" s="54"/>
    </row>
    <row r="2158" spans="2:6">
      <c r="B2158" s="64"/>
      <c r="C2158" s="52"/>
      <c r="D2158" s="65"/>
      <c r="E2158" s="53"/>
      <c r="F2158" s="54"/>
    </row>
    <row r="2159" spans="2:6">
      <c r="B2159" s="64"/>
      <c r="C2159" s="52"/>
      <c r="D2159" s="65"/>
      <c r="E2159" s="53"/>
      <c r="F2159" s="54"/>
    </row>
    <row r="2160" spans="2:6">
      <c r="B2160" s="64"/>
      <c r="C2160" s="52"/>
      <c r="D2160" s="65"/>
      <c r="E2160" s="53"/>
      <c r="F2160" s="54"/>
    </row>
    <row r="2161" spans="2:6">
      <c r="B2161" s="64"/>
      <c r="C2161" s="52"/>
      <c r="D2161" s="65"/>
      <c r="E2161" s="53"/>
      <c r="F2161" s="54"/>
    </row>
    <row r="2162" spans="2:6">
      <c r="B2162" s="64"/>
      <c r="C2162" s="52"/>
      <c r="D2162" s="65"/>
      <c r="E2162" s="53"/>
      <c r="F2162" s="54"/>
    </row>
    <row r="2163" spans="2:6">
      <c r="B2163" s="64"/>
      <c r="C2163" s="52"/>
      <c r="D2163" s="65"/>
      <c r="E2163" s="53"/>
      <c r="F2163" s="54"/>
    </row>
    <row r="2164" spans="2:6">
      <c r="B2164" s="64"/>
      <c r="C2164" s="52"/>
      <c r="D2164" s="65"/>
      <c r="E2164" s="53"/>
      <c r="F2164" s="54"/>
    </row>
    <row r="2165" spans="2:6">
      <c r="B2165" s="64"/>
      <c r="C2165" s="52"/>
      <c r="D2165" s="65"/>
      <c r="E2165" s="53"/>
      <c r="F2165" s="54"/>
    </row>
    <row r="2166" spans="2:6">
      <c r="B2166" s="64"/>
      <c r="C2166" s="52"/>
      <c r="D2166" s="65"/>
      <c r="E2166" s="53"/>
      <c r="F2166" s="54"/>
    </row>
    <row r="2167" spans="2:6">
      <c r="B2167" s="64"/>
      <c r="C2167" s="52"/>
      <c r="D2167" s="65"/>
      <c r="E2167" s="53"/>
      <c r="F2167" s="54"/>
    </row>
    <row r="2168" spans="2:6">
      <c r="B2168" s="64"/>
      <c r="C2168" s="52"/>
      <c r="D2168" s="65"/>
      <c r="E2168" s="53"/>
      <c r="F2168" s="54"/>
    </row>
    <row r="2169" spans="2:6">
      <c r="B2169" s="64"/>
      <c r="C2169" s="52"/>
      <c r="D2169" s="65"/>
      <c r="E2169" s="53"/>
      <c r="F2169" s="54"/>
    </row>
    <row r="2170" spans="2:6">
      <c r="B2170" s="64"/>
      <c r="C2170" s="52"/>
      <c r="D2170" s="65"/>
      <c r="E2170" s="53"/>
      <c r="F2170" s="54"/>
    </row>
    <row r="2171" spans="2:6">
      <c r="B2171" s="64"/>
      <c r="C2171" s="52"/>
      <c r="D2171" s="65"/>
      <c r="E2171" s="53"/>
      <c r="F2171" s="54"/>
    </row>
    <row r="2172" spans="2:6">
      <c r="B2172" s="64"/>
      <c r="C2172" s="52"/>
      <c r="D2172" s="65"/>
      <c r="E2172" s="53"/>
      <c r="F2172" s="54"/>
    </row>
    <row r="2173" spans="2:6">
      <c r="B2173" s="64"/>
      <c r="C2173" s="52"/>
      <c r="D2173" s="65"/>
      <c r="E2173" s="53"/>
      <c r="F2173" s="54"/>
    </row>
    <row r="2174" spans="2:6">
      <c r="B2174" s="64"/>
      <c r="C2174" s="52"/>
      <c r="D2174" s="65"/>
      <c r="E2174" s="53"/>
      <c r="F2174" s="54"/>
    </row>
    <row r="2175" spans="2:6">
      <c r="B2175" s="64"/>
      <c r="C2175" s="52"/>
      <c r="D2175" s="65"/>
      <c r="E2175" s="53"/>
      <c r="F2175" s="54"/>
    </row>
    <row r="2176" spans="2:6">
      <c r="B2176" s="64"/>
      <c r="C2176" s="52"/>
      <c r="D2176" s="65"/>
      <c r="E2176" s="53"/>
      <c r="F2176" s="54"/>
    </row>
    <row r="2177" spans="2:6">
      <c r="B2177" s="64"/>
      <c r="C2177" s="52"/>
      <c r="D2177" s="65"/>
      <c r="E2177" s="53"/>
      <c r="F2177" s="54"/>
    </row>
    <row r="2178" spans="2:6">
      <c r="B2178" s="64"/>
      <c r="C2178" s="52"/>
      <c r="D2178" s="65"/>
      <c r="E2178" s="53"/>
      <c r="F2178" s="54"/>
    </row>
    <row r="2179" spans="2:6">
      <c r="B2179" s="64"/>
      <c r="C2179" s="52"/>
      <c r="D2179" s="65"/>
      <c r="E2179" s="53"/>
      <c r="F2179" s="54"/>
    </row>
    <row r="2180" spans="2:6">
      <c r="B2180" s="64"/>
      <c r="C2180" s="52"/>
      <c r="D2180" s="65"/>
      <c r="E2180" s="53"/>
      <c r="F2180" s="54"/>
    </row>
    <row r="2181" spans="2:6">
      <c r="B2181" s="64"/>
      <c r="C2181" s="52"/>
      <c r="D2181" s="65"/>
      <c r="E2181" s="53"/>
      <c r="F2181" s="54"/>
    </row>
    <row r="2182" spans="2:6">
      <c r="B2182" s="64"/>
      <c r="C2182" s="52"/>
      <c r="D2182" s="65"/>
      <c r="E2182" s="53"/>
      <c r="F2182" s="54"/>
    </row>
    <row r="2183" spans="2:6">
      <c r="B2183" s="64"/>
      <c r="C2183" s="52"/>
      <c r="D2183" s="65"/>
      <c r="E2183" s="53"/>
      <c r="F2183" s="54"/>
    </row>
    <row r="2184" spans="2:6">
      <c r="B2184" s="64"/>
      <c r="C2184" s="52"/>
      <c r="D2184" s="65"/>
      <c r="E2184" s="53"/>
      <c r="F2184" s="54"/>
    </row>
    <row r="2185" spans="2:6">
      <c r="B2185" s="64"/>
      <c r="C2185" s="52"/>
      <c r="D2185" s="65"/>
      <c r="E2185" s="53"/>
      <c r="F2185" s="54"/>
    </row>
    <row r="2186" spans="2:6">
      <c r="B2186" s="64"/>
      <c r="C2186" s="52"/>
      <c r="D2186" s="65"/>
      <c r="E2186" s="53"/>
      <c r="F2186" s="54"/>
    </row>
    <row r="2187" spans="2:6">
      <c r="B2187" s="64"/>
      <c r="C2187" s="52"/>
      <c r="D2187" s="65"/>
      <c r="E2187" s="53"/>
      <c r="F2187" s="54"/>
    </row>
    <row r="2188" spans="2:6">
      <c r="B2188" s="64"/>
      <c r="C2188" s="52"/>
      <c r="D2188" s="65"/>
      <c r="E2188" s="53"/>
      <c r="F2188" s="54"/>
    </row>
    <row r="2189" spans="2:6">
      <c r="B2189" s="64"/>
      <c r="C2189" s="52"/>
      <c r="D2189" s="65"/>
      <c r="E2189" s="53"/>
      <c r="F2189" s="54"/>
    </row>
    <row r="2190" spans="2:6">
      <c r="B2190" s="64"/>
      <c r="C2190" s="52"/>
      <c r="D2190" s="65"/>
      <c r="E2190" s="53"/>
      <c r="F2190" s="54"/>
    </row>
    <row r="2191" spans="2:6">
      <c r="B2191" s="64"/>
      <c r="C2191" s="52"/>
      <c r="D2191" s="65"/>
      <c r="E2191" s="53"/>
      <c r="F2191" s="54"/>
    </row>
    <row r="2192" spans="2:6">
      <c r="B2192" s="64"/>
      <c r="C2192" s="52"/>
      <c r="D2192" s="65"/>
      <c r="E2192" s="53"/>
      <c r="F2192" s="54"/>
    </row>
    <row r="2193" spans="2:6">
      <c r="B2193" s="64"/>
      <c r="C2193" s="52"/>
      <c r="D2193" s="65"/>
      <c r="E2193" s="53"/>
      <c r="F2193" s="54"/>
    </row>
    <row r="2194" spans="2:6">
      <c r="B2194" s="64"/>
      <c r="C2194" s="52"/>
      <c r="D2194" s="65"/>
      <c r="E2194" s="53"/>
      <c r="F2194" s="54"/>
    </row>
    <row r="2195" spans="2:6">
      <c r="B2195" s="64"/>
      <c r="C2195" s="52"/>
      <c r="D2195" s="65"/>
      <c r="E2195" s="53"/>
      <c r="F2195" s="54"/>
    </row>
    <row r="2196" spans="2:6">
      <c r="B2196" s="64"/>
      <c r="C2196" s="52"/>
      <c r="D2196" s="65"/>
      <c r="E2196" s="53"/>
      <c r="F2196" s="54"/>
    </row>
    <row r="2197" spans="2:6">
      <c r="B2197" s="64"/>
      <c r="C2197" s="52"/>
      <c r="D2197" s="65"/>
      <c r="E2197" s="53"/>
      <c r="F2197" s="54"/>
    </row>
    <row r="2198" spans="2:6">
      <c r="B2198" s="64"/>
      <c r="C2198" s="52"/>
      <c r="D2198" s="65"/>
      <c r="E2198" s="53"/>
      <c r="F2198" s="54"/>
    </row>
    <row r="2199" spans="2:6">
      <c r="B2199" s="64"/>
      <c r="C2199" s="52"/>
      <c r="D2199" s="65"/>
      <c r="E2199" s="53"/>
      <c r="F2199" s="54"/>
    </row>
    <row r="2200" spans="2:6">
      <c r="B2200" s="64"/>
      <c r="C2200" s="52"/>
      <c r="D2200" s="65"/>
      <c r="E2200" s="53"/>
      <c r="F2200" s="54"/>
    </row>
    <row r="2201" spans="2:6">
      <c r="B2201" s="64"/>
      <c r="C2201" s="52"/>
      <c r="D2201" s="65"/>
      <c r="E2201" s="53"/>
      <c r="F2201" s="54"/>
    </row>
    <row r="2202" spans="2:6">
      <c r="B2202" s="64"/>
      <c r="C2202" s="52"/>
      <c r="D2202" s="65"/>
      <c r="E2202" s="53"/>
      <c r="F2202" s="54"/>
    </row>
    <row r="2203" spans="2:6">
      <c r="B2203" s="64"/>
      <c r="C2203" s="52"/>
      <c r="D2203" s="65"/>
      <c r="E2203" s="53"/>
      <c r="F2203" s="54"/>
    </row>
    <row r="2204" spans="2:6">
      <c r="B2204" s="64"/>
      <c r="C2204" s="52"/>
      <c r="D2204" s="65"/>
      <c r="E2204" s="53"/>
      <c r="F2204" s="54"/>
    </row>
    <row r="2205" spans="2:6">
      <c r="B2205" s="64"/>
      <c r="C2205" s="52"/>
      <c r="D2205" s="65"/>
      <c r="E2205" s="53"/>
      <c r="F2205" s="54"/>
    </row>
    <row r="2206" spans="2:6">
      <c r="B2206" s="64"/>
      <c r="C2206" s="52"/>
      <c r="D2206" s="65"/>
      <c r="E2206" s="53"/>
      <c r="F2206" s="54"/>
    </row>
    <row r="2207" spans="2:6">
      <c r="B2207" s="64"/>
      <c r="C2207" s="52"/>
      <c r="D2207" s="65"/>
      <c r="E2207" s="53"/>
      <c r="F2207" s="54"/>
    </row>
    <row r="2208" spans="2:6">
      <c r="B2208" s="64"/>
      <c r="C2208" s="52"/>
      <c r="D2208" s="65"/>
      <c r="E2208" s="53"/>
      <c r="F2208" s="54"/>
    </row>
    <row r="2209" spans="2:6">
      <c r="B2209" s="64"/>
      <c r="C2209" s="52"/>
      <c r="D2209" s="65"/>
      <c r="E2209" s="53"/>
      <c r="F2209" s="54"/>
    </row>
    <row r="2210" spans="2:6">
      <c r="B2210" s="64"/>
      <c r="C2210" s="52"/>
      <c r="D2210" s="65"/>
      <c r="E2210" s="53"/>
      <c r="F2210" s="54"/>
    </row>
    <row r="2211" spans="2:6">
      <c r="B2211" s="64"/>
      <c r="C2211" s="52"/>
      <c r="D2211" s="65"/>
      <c r="E2211" s="53"/>
      <c r="F2211" s="54"/>
    </row>
    <row r="2212" spans="2:6">
      <c r="B2212" s="64"/>
      <c r="C2212" s="52"/>
      <c r="D2212" s="65"/>
      <c r="E2212" s="53"/>
      <c r="F2212" s="54"/>
    </row>
    <row r="2213" spans="2:6">
      <c r="B2213" s="64"/>
      <c r="C2213" s="52"/>
      <c r="D2213" s="65"/>
      <c r="E2213" s="53"/>
      <c r="F2213" s="54"/>
    </row>
    <row r="2214" spans="2:6">
      <c r="B2214" s="64"/>
      <c r="C2214" s="52"/>
      <c r="D2214" s="65"/>
      <c r="E2214" s="53"/>
      <c r="F2214" s="54"/>
    </row>
    <row r="2215" spans="2:6">
      <c r="B2215" s="64"/>
      <c r="C2215" s="52"/>
      <c r="D2215" s="65"/>
      <c r="E2215" s="53"/>
      <c r="F2215" s="54"/>
    </row>
    <row r="2216" spans="2:6">
      <c r="B2216" s="64"/>
      <c r="C2216" s="52"/>
      <c r="D2216" s="65"/>
      <c r="E2216" s="53"/>
      <c r="F2216" s="54"/>
    </row>
    <row r="2217" spans="2:6">
      <c r="B2217" s="64"/>
      <c r="C2217" s="52"/>
      <c r="D2217" s="65"/>
      <c r="E2217" s="53"/>
      <c r="F2217" s="54"/>
    </row>
    <row r="2218" spans="2:6">
      <c r="B2218" s="64"/>
      <c r="C2218" s="52"/>
      <c r="D2218" s="65"/>
      <c r="E2218" s="53"/>
      <c r="F2218" s="54"/>
    </row>
    <row r="2219" spans="2:6">
      <c r="B2219" s="64"/>
      <c r="C2219" s="52"/>
      <c r="D2219" s="65"/>
      <c r="E2219" s="53"/>
      <c r="F2219" s="54"/>
    </row>
    <row r="2220" spans="2:6">
      <c r="B2220" s="64"/>
      <c r="C2220" s="52"/>
      <c r="D2220" s="65"/>
      <c r="E2220" s="53"/>
      <c r="F2220" s="54"/>
    </row>
    <row r="2221" spans="2:6">
      <c r="B2221" s="64"/>
      <c r="C2221" s="52"/>
      <c r="D2221" s="65"/>
      <c r="E2221" s="53"/>
      <c r="F2221" s="54"/>
    </row>
    <row r="2222" spans="2:6">
      <c r="B2222" s="64"/>
      <c r="C2222" s="52"/>
      <c r="D2222" s="65"/>
      <c r="E2222" s="53"/>
      <c r="F2222" s="54"/>
    </row>
    <row r="2223" spans="2:6">
      <c r="B2223" s="64"/>
      <c r="C2223" s="52"/>
      <c r="D2223" s="65"/>
      <c r="E2223" s="53"/>
      <c r="F2223" s="54"/>
    </row>
    <row r="2224" spans="2:6">
      <c r="B2224" s="64"/>
      <c r="C2224" s="52"/>
      <c r="D2224" s="65"/>
      <c r="E2224" s="53"/>
      <c r="F2224" s="54"/>
    </row>
    <row r="2225" spans="2:6">
      <c r="B2225" s="64"/>
      <c r="C2225" s="52"/>
      <c r="D2225" s="65"/>
      <c r="E2225" s="53"/>
      <c r="F2225" s="54"/>
    </row>
    <row r="2226" spans="2:6">
      <c r="B2226" s="64"/>
      <c r="C2226" s="52"/>
      <c r="D2226" s="65"/>
      <c r="E2226" s="53"/>
      <c r="F2226" s="54"/>
    </row>
    <row r="2227" spans="2:6">
      <c r="B2227" s="64"/>
      <c r="C2227" s="52"/>
      <c r="D2227" s="65"/>
      <c r="E2227" s="53"/>
      <c r="F2227" s="54"/>
    </row>
    <row r="2228" spans="2:6">
      <c r="B2228" s="64"/>
      <c r="C2228" s="52"/>
      <c r="D2228" s="65"/>
      <c r="E2228" s="53"/>
      <c r="F2228" s="54"/>
    </row>
    <row r="2229" spans="2:6">
      <c r="B2229" s="64"/>
      <c r="C2229" s="52"/>
      <c r="D2229" s="65"/>
      <c r="E2229" s="53"/>
      <c r="F2229" s="54"/>
    </row>
    <row r="2230" spans="2:6">
      <c r="B2230" s="64"/>
      <c r="C2230" s="52"/>
      <c r="D2230" s="65"/>
      <c r="E2230" s="53"/>
      <c r="F2230" s="54"/>
    </row>
    <row r="2231" spans="2:6">
      <c r="B2231" s="64"/>
      <c r="C2231" s="52"/>
      <c r="D2231" s="65"/>
      <c r="E2231" s="53"/>
      <c r="F2231" s="54"/>
    </row>
    <row r="2232" spans="2:6">
      <c r="B2232" s="64"/>
      <c r="C2232" s="52"/>
      <c r="D2232" s="65"/>
      <c r="E2232" s="53"/>
      <c r="F2232" s="54"/>
    </row>
    <row r="2233" spans="2:6">
      <c r="B2233" s="64"/>
      <c r="C2233" s="52"/>
      <c r="D2233" s="65"/>
      <c r="E2233" s="53"/>
      <c r="F2233" s="54"/>
    </row>
    <row r="2234" spans="2:6">
      <c r="B2234" s="64"/>
      <c r="C2234" s="52"/>
      <c r="D2234" s="65"/>
      <c r="E2234" s="53"/>
      <c r="F2234" s="54"/>
    </row>
    <row r="2235" spans="2:6">
      <c r="B2235" s="64"/>
      <c r="C2235" s="52"/>
      <c r="D2235" s="65"/>
      <c r="E2235" s="53"/>
      <c r="F2235" s="54"/>
    </row>
    <row r="2236" spans="2:6">
      <c r="B2236" s="64"/>
      <c r="C2236" s="52"/>
      <c r="D2236" s="65"/>
      <c r="E2236" s="53"/>
      <c r="F2236" s="54"/>
    </row>
    <row r="2237" spans="2:6">
      <c r="B2237" s="64"/>
      <c r="C2237" s="52"/>
      <c r="D2237" s="65"/>
      <c r="E2237" s="53"/>
      <c r="F2237" s="54"/>
    </row>
    <row r="2238" spans="2:6">
      <c r="B2238" s="64"/>
      <c r="C2238" s="52"/>
      <c r="D2238" s="65"/>
      <c r="E2238" s="53"/>
      <c r="F2238" s="54"/>
    </row>
    <row r="2239" spans="2:6">
      <c r="B2239" s="64"/>
      <c r="C2239" s="52"/>
      <c r="D2239" s="65"/>
      <c r="E2239" s="53"/>
      <c r="F2239" s="54"/>
    </row>
    <row r="2240" spans="2:6">
      <c r="B2240" s="64"/>
      <c r="C2240" s="52"/>
      <c r="D2240" s="65"/>
      <c r="E2240" s="53"/>
      <c r="F2240" s="54"/>
    </row>
    <row r="2241" spans="2:6">
      <c r="B2241" s="64"/>
      <c r="C2241" s="52"/>
      <c r="D2241" s="65"/>
      <c r="E2241" s="53"/>
      <c r="F2241" s="54"/>
    </row>
    <row r="2242" spans="2:6">
      <c r="B2242" s="64"/>
      <c r="C2242" s="52"/>
      <c r="D2242" s="65"/>
      <c r="E2242" s="53"/>
      <c r="F2242" s="54"/>
    </row>
    <row r="2243" spans="2:6">
      <c r="B2243" s="64"/>
      <c r="C2243" s="52"/>
      <c r="D2243" s="65"/>
      <c r="E2243" s="53"/>
      <c r="F2243" s="54"/>
    </row>
    <row r="2244" spans="2:6">
      <c r="B2244" s="64"/>
      <c r="C2244" s="52"/>
      <c r="D2244" s="65"/>
      <c r="E2244" s="53"/>
      <c r="F2244" s="54"/>
    </row>
    <row r="2245" spans="2:6">
      <c r="B2245" s="64"/>
      <c r="C2245" s="52"/>
      <c r="D2245" s="65"/>
      <c r="E2245" s="53"/>
      <c r="F2245" s="54"/>
    </row>
    <row r="2246" spans="2:6">
      <c r="B2246" s="64"/>
      <c r="C2246" s="52"/>
      <c r="D2246" s="65"/>
      <c r="E2246" s="53"/>
      <c r="F2246" s="54"/>
    </row>
    <row r="2247" spans="2:6">
      <c r="B2247" s="64"/>
      <c r="C2247" s="52"/>
      <c r="D2247" s="65"/>
      <c r="E2247" s="53"/>
      <c r="F2247" s="54"/>
    </row>
    <row r="2248" spans="2:6">
      <c r="B2248" s="64"/>
      <c r="C2248" s="52"/>
      <c r="D2248" s="65"/>
      <c r="E2248" s="53"/>
      <c r="F2248" s="54"/>
    </row>
    <row r="2249" spans="2:6">
      <c r="B2249" s="64"/>
      <c r="C2249" s="52"/>
      <c r="D2249" s="65"/>
      <c r="E2249" s="53"/>
      <c r="F2249" s="54"/>
    </row>
    <row r="2250" spans="2:6">
      <c r="B2250" s="64"/>
      <c r="C2250" s="52"/>
      <c r="D2250" s="65"/>
      <c r="E2250" s="53"/>
      <c r="F2250" s="54"/>
    </row>
    <row r="2251" spans="2:6">
      <c r="B2251" s="64"/>
      <c r="C2251" s="52"/>
      <c r="D2251" s="65"/>
      <c r="E2251" s="53"/>
      <c r="F2251" s="54"/>
    </row>
    <row r="2252" spans="2:6">
      <c r="B2252" s="64"/>
      <c r="C2252" s="52"/>
      <c r="D2252" s="65"/>
      <c r="E2252" s="53"/>
      <c r="F2252" s="54"/>
    </row>
    <row r="2253" spans="2:6">
      <c r="B2253" s="64"/>
      <c r="C2253" s="52"/>
      <c r="D2253" s="65"/>
      <c r="E2253" s="53"/>
      <c r="F2253" s="54"/>
    </row>
    <row r="2254" spans="2:6">
      <c r="B2254" s="64"/>
      <c r="C2254" s="52"/>
      <c r="D2254" s="65"/>
      <c r="E2254" s="53"/>
      <c r="F2254" s="54"/>
    </row>
    <row r="2255" spans="2:6">
      <c r="B2255" s="64"/>
      <c r="C2255" s="52"/>
      <c r="D2255" s="65"/>
      <c r="E2255" s="53"/>
      <c r="F2255" s="54"/>
    </row>
    <row r="2256" spans="2:6">
      <c r="B2256" s="64"/>
      <c r="C2256" s="52"/>
      <c r="D2256" s="65"/>
      <c r="E2256" s="53"/>
      <c r="F2256" s="54"/>
    </row>
    <row r="2257" spans="2:6">
      <c r="B2257" s="64"/>
      <c r="C2257" s="52"/>
      <c r="D2257" s="65"/>
      <c r="E2257" s="53"/>
      <c r="F2257" s="54"/>
    </row>
    <row r="2258" spans="2:6">
      <c r="B2258" s="64"/>
      <c r="C2258" s="52"/>
      <c r="D2258" s="65"/>
      <c r="E2258" s="53"/>
      <c r="F2258" s="54"/>
    </row>
    <row r="2259" spans="2:6">
      <c r="B2259" s="64"/>
      <c r="C2259" s="52"/>
      <c r="D2259" s="65"/>
      <c r="E2259" s="53"/>
      <c r="F2259" s="54"/>
    </row>
    <row r="2260" spans="2:6">
      <c r="B2260" s="64"/>
      <c r="C2260" s="52"/>
      <c r="D2260" s="65"/>
      <c r="E2260" s="53"/>
      <c r="F2260" s="54"/>
    </row>
    <row r="2261" spans="2:6">
      <c r="B2261" s="64"/>
      <c r="C2261" s="52"/>
      <c r="D2261" s="65"/>
      <c r="E2261" s="53"/>
      <c r="F2261" s="54"/>
    </row>
    <row r="2262" spans="2:6">
      <c r="B2262" s="64"/>
      <c r="C2262" s="52"/>
      <c r="D2262" s="65"/>
      <c r="E2262" s="53"/>
      <c r="F2262" s="54"/>
    </row>
    <row r="2263" spans="2:6">
      <c r="B2263" s="64"/>
      <c r="C2263" s="52"/>
      <c r="D2263" s="65"/>
      <c r="E2263" s="53"/>
      <c r="F2263" s="54"/>
    </row>
    <row r="2264" spans="2:6">
      <c r="B2264" s="64"/>
      <c r="C2264" s="52"/>
      <c r="D2264" s="65"/>
      <c r="E2264" s="53"/>
      <c r="F2264" s="54"/>
    </row>
    <row r="2265" spans="2:6">
      <c r="B2265" s="64"/>
      <c r="C2265" s="52"/>
      <c r="D2265" s="65"/>
      <c r="E2265" s="53"/>
      <c r="F2265" s="54"/>
    </row>
    <row r="2266" spans="2:6">
      <c r="B2266" s="64"/>
      <c r="C2266" s="52"/>
      <c r="D2266" s="65"/>
      <c r="E2266" s="53"/>
      <c r="F2266" s="54"/>
    </row>
    <row r="2267" spans="2:6">
      <c r="B2267" s="64"/>
      <c r="C2267" s="52"/>
      <c r="D2267" s="65"/>
      <c r="E2267" s="53"/>
      <c r="F2267" s="54"/>
    </row>
    <row r="2268" spans="2:6">
      <c r="B2268" s="64"/>
      <c r="C2268" s="52"/>
      <c r="D2268" s="65"/>
      <c r="E2268" s="53"/>
      <c r="F2268" s="54"/>
    </row>
    <row r="2269" spans="2:6">
      <c r="B2269" s="64"/>
      <c r="C2269" s="52"/>
      <c r="D2269" s="65"/>
      <c r="E2269" s="53"/>
      <c r="F2269" s="54"/>
    </row>
    <row r="2270" spans="2:6">
      <c r="B2270" s="64"/>
      <c r="C2270" s="52"/>
      <c r="D2270" s="65"/>
      <c r="E2270" s="53"/>
      <c r="F2270" s="54"/>
    </row>
    <row r="2271" spans="2:6">
      <c r="B2271" s="64"/>
      <c r="C2271" s="52"/>
      <c r="D2271" s="65"/>
      <c r="E2271" s="53"/>
      <c r="F2271" s="54"/>
    </row>
    <row r="2272" spans="2:6">
      <c r="B2272" s="64"/>
      <c r="C2272" s="52"/>
      <c r="D2272" s="65"/>
      <c r="E2272" s="53"/>
      <c r="F2272" s="54"/>
    </row>
    <row r="2273" spans="2:6">
      <c r="B2273" s="64"/>
      <c r="C2273" s="52"/>
      <c r="D2273" s="65"/>
      <c r="E2273" s="53"/>
      <c r="F2273" s="54"/>
    </row>
    <row r="2274" spans="2:6">
      <c r="B2274" s="64"/>
      <c r="C2274" s="52"/>
      <c r="D2274" s="65"/>
      <c r="E2274" s="53"/>
      <c r="F2274" s="54"/>
    </row>
    <row r="2275" spans="2:6">
      <c r="B2275" s="64"/>
      <c r="C2275" s="52"/>
      <c r="D2275" s="65"/>
      <c r="E2275" s="53"/>
      <c r="F2275" s="54"/>
    </row>
    <row r="2276" spans="2:6">
      <c r="B2276" s="64"/>
      <c r="C2276" s="52"/>
      <c r="D2276" s="65"/>
      <c r="E2276" s="53"/>
      <c r="F2276" s="54"/>
    </row>
    <row r="2277" spans="2:6">
      <c r="B2277" s="64"/>
      <c r="C2277" s="52"/>
      <c r="D2277" s="65"/>
      <c r="E2277" s="53"/>
      <c r="F2277" s="54"/>
    </row>
    <row r="2278" spans="2:6">
      <c r="B2278" s="64"/>
      <c r="C2278" s="52"/>
      <c r="D2278" s="65"/>
      <c r="E2278" s="53"/>
      <c r="F2278" s="54"/>
    </row>
    <row r="2279" spans="2:6">
      <c r="B2279" s="64"/>
      <c r="C2279" s="52"/>
      <c r="D2279" s="65"/>
      <c r="E2279" s="53"/>
      <c r="F2279" s="54"/>
    </row>
    <row r="2280" spans="2:6">
      <c r="B2280" s="64"/>
      <c r="C2280" s="52"/>
      <c r="D2280" s="65"/>
      <c r="E2280" s="53"/>
      <c r="F2280" s="54"/>
    </row>
    <row r="2281" spans="2:6">
      <c r="B2281" s="64"/>
      <c r="C2281" s="52"/>
      <c r="D2281" s="65"/>
      <c r="E2281" s="53"/>
      <c r="F2281" s="54"/>
    </row>
    <row r="2282" spans="2:6">
      <c r="B2282" s="64"/>
      <c r="C2282" s="52"/>
      <c r="D2282" s="65"/>
      <c r="E2282" s="53"/>
      <c r="F2282" s="54"/>
    </row>
    <row r="2283" spans="2:6">
      <c r="B2283" s="64"/>
      <c r="C2283" s="52"/>
      <c r="D2283" s="65"/>
      <c r="E2283" s="53"/>
      <c r="F2283" s="54"/>
    </row>
    <row r="2284" spans="2:6">
      <c r="B2284" s="64"/>
      <c r="C2284" s="52"/>
      <c r="D2284" s="65"/>
      <c r="E2284" s="53"/>
      <c r="F2284" s="54"/>
    </row>
    <row r="2285" spans="2:6">
      <c r="B2285" s="64"/>
      <c r="C2285" s="52"/>
      <c r="D2285" s="65"/>
      <c r="E2285" s="53"/>
      <c r="F2285" s="54"/>
    </row>
    <row r="2286" spans="2:6">
      <c r="B2286" s="64"/>
      <c r="C2286" s="52"/>
      <c r="D2286" s="65"/>
      <c r="E2286" s="53"/>
      <c r="F2286" s="54"/>
    </row>
    <row r="2287" spans="2:6">
      <c r="B2287" s="64"/>
      <c r="C2287" s="52"/>
      <c r="D2287" s="65"/>
      <c r="E2287" s="53"/>
      <c r="F2287" s="54"/>
    </row>
    <row r="2288" spans="2:6">
      <c r="B2288" s="64"/>
      <c r="C2288" s="52"/>
      <c r="D2288" s="65"/>
      <c r="E2288" s="53"/>
      <c r="F2288" s="54"/>
    </row>
    <row r="2289" spans="2:6">
      <c r="B2289" s="64"/>
      <c r="C2289" s="52"/>
      <c r="D2289" s="65"/>
      <c r="E2289" s="53"/>
      <c r="F2289" s="54"/>
    </row>
    <row r="2290" spans="2:6">
      <c r="B2290" s="64"/>
      <c r="C2290" s="52"/>
      <c r="D2290" s="65"/>
      <c r="E2290" s="53"/>
      <c r="F2290" s="54"/>
    </row>
    <row r="2291" spans="2:6">
      <c r="B2291" s="64"/>
      <c r="C2291" s="52"/>
      <c r="D2291" s="65"/>
      <c r="E2291" s="53"/>
      <c r="F2291" s="54"/>
    </row>
    <row r="2292" spans="2:6">
      <c r="B2292" s="64"/>
      <c r="C2292" s="52"/>
      <c r="D2292" s="65"/>
      <c r="E2292" s="53"/>
      <c r="F2292" s="54"/>
    </row>
    <row r="2293" spans="2:6">
      <c r="B2293" s="64"/>
      <c r="C2293" s="52"/>
      <c r="D2293" s="65"/>
      <c r="E2293" s="53"/>
      <c r="F2293" s="54"/>
    </row>
    <row r="2294" spans="2:6">
      <c r="B2294" s="64"/>
      <c r="C2294" s="52"/>
      <c r="D2294" s="65"/>
      <c r="E2294" s="53"/>
      <c r="F2294" s="54"/>
    </row>
    <row r="2295" spans="2:6">
      <c r="B2295" s="64"/>
      <c r="C2295" s="52"/>
      <c r="D2295" s="65"/>
      <c r="E2295" s="53"/>
      <c r="F2295" s="54"/>
    </row>
    <row r="2296" spans="2:6">
      <c r="B2296" s="64"/>
      <c r="C2296" s="52"/>
      <c r="D2296" s="65"/>
      <c r="E2296" s="53"/>
      <c r="F2296" s="54"/>
    </row>
    <row r="2297" spans="2:6">
      <c r="B2297" s="64"/>
      <c r="C2297" s="52"/>
      <c r="D2297" s="65"/>
      <c r="E2297" s="53"/>
      <c r="F2297" s="54"/>
    </row>
    <row r="2298" spans="2:6">
      <c r="B2298" s="64"/>
      <c r="C2298" s="52"/>
      <c r="D2298" s="65"/>
      <c r="E2298" s="53"/>
      <c r="F2298" s="54"/>
    </row>
    <row r="2299" spans="2:6">
      <c r="B2299" s="64"/>
      <c r="C2299" s="52"/>
      <c r="D2299" s="65"/>
      <c r="E2299" s="53"/>
      <c r="F2299" s="54"/>
    </row>
    <row r="2300" spans="2:6">
      <c r="B2300" s="64"/>
      <c r="C2300" s="52"/>
      <c r="D2300" s="65"/>
      <c r="E2300" s="53"/>
      <c r="F2300" s="54"/>
    </row>
    <row r="2301" spans="2:6">
      <c r="B2301" s="64"/>
      <c r="C2301" s="52"/>
      <c r="D2301" s="65"/>
      <c r="E2301" s="53"/>
      <c r="F2301" s="54"/>
    </row>
    <row r="2302" spans="2:6">
      <c r="B2302" s="64"/>
      <c r="C2302" s="52"/>
      <c r="D2302" s="65"/>
      <c r="E2302" s="53"/>
      <c r="F2302" s="54"/>
    </row>
    <row r="2303" spans="2:6">
      <c r="B2303" s="64"/>
      <c r="C2303" s="52"/>
      <c r="D2303" s="65"/>
      <c r="E2303" s="53"/>
      <c r="F2303" s="54"/>
    </row>
    <row r="2304" spans="2:6">
      <c r="B2304" s="64"/>
      <c r="C2304" s="52"/>
      <c r="D2304" s="65"/>
      <c r="E2304" s="53"/>
      <c r="F2304" s="54"/>
    </row>
    <row r="2305" spans="2:6">
      <c r="B2305" s="64"/>
      <c r="C2305" s="52"/>
      <c r="D2305" s="65"/>
      <c r="E2305" s="53"/>
      <c r="F2305" s="54"/>
    </row>
    <row r="2306" spans="2:6">
      <c r="B2306" s="64"/>
      <c r="C2306" s="52"/>
      <c r="D2306" s="65"/>
      <c r="E2306" s="53"/>
      <c r="F2306" s="54"/>
    </row>
    <row r="2307" spans="2:6">
      <c r="B2307" s="64"/>
      <c r="C2307" s="52"/>
      <c r="D2307" s="65"/>
      <c r="E2307" s="53"/>
      <c r="F2307" s="54"/>
    </row>
    <row r="2308" spans="2:6">
      <c r="B2308" s="64"/>
      <c r="C2308" s="52"/>
      <c r="D2308" s="65"/>
      <c r="E2308" s="53"/>
      <c r="F2308" s="54"/>
    </row>
    <row r="2309" spans="2:6">
      <c r="B2309" s="64"/>
      <c r="C2309" s="52"/>
      <c r="D2309" s="65"/>
      <c r="E2309" s="53"/>
      <c r="F2309" s="54"/>
    </row>
    <row r="2310" spans="2:6">
      <c r="B2310" s="64"/>
      <c r="C2310" s="52"/>
      <c r="D2310" s="65"/>
      <c r="E2310" s="53"/>
      <c r="F2310" s="54"/>
    </row>
    <row r="2311" spans="2:6">
      <c r="B2311" s="64"/>
      <c r="C2311" s="52"/>
      <c r="D2311" s="65"/>
      <c r="E2311" s="53"/>
      <c r="F2311" s="54"/>
    </row>
    <row r="2312" spans="2:6">
      <c r="B2312" s="64"/>
      <c r="C2312" s="52"/>
      <c r="D2312" s="65"/>
      <c r="E2312" s="53"/>
      <c r="F2312" s="54"/>
    </row>
    <row r="2313" spans="2:6">
      <c r="B2313" s="64"/>
      <c r="C2313" s="52"/>
      <c r="D2313" s="65"/>
      <c r="E2313" s="53"/>
      <c r="F2313" s="54"/>
    </row>
    <row r="2314" spans="2:6">
      <c r="B2314" s="64"/>
      <c r="C2314" s="52"/>
      <c r="D2314" s="65"/>
      <c r="E2314" s="53"/>
      <c r="F2314" s="54"/>
    </row>
    <row r="2315" spans="2:6">
      <c r="B2315" s="64"/>
      <c r="C2315" s="52"/>
      <c r="D2315" s="65"/>
      <c r="E2315" s="53"/>
      <c r="F2315" s="54"/>
    </row>
    <row r="2316" spans="2:6">
      <c r="B2316" s="64"/>
      <c r="C2316" s="52"/>
      <c r="D2316" s="65"/>
      <c r="E2316" s="53"/>
      <c r="F2316" s="54"/>
    </row>
    <row r="2317" spans="2:6">
      <c r="B2317" s="64"/>
      <c r="C2317" s="52"/>
      <c r="D2317" s="65"/>
      <c r="E2317" s="53"/>
      <c r="F2317" s="54"/>
    </row>
    <row r="2318" spans="2:6">
      <c r="B2318" s="64"/>
      <c r="C2318" s="52"/>
      <c r="D2318" s="65"/>
      <c r="E2318" s="53"/>
      <c r="F2318" s="54"/>
    </row>
    <row r="2319" spans="2:6">
      <c r="B2319" s="64"/>
      <c r="C2319" s="52"/>
      <c r="D2319" s="65"/>
      <c r="E2319" s="53"/>
      <c r="F2319" s="54"/>
    </row>
    <row r="2320" spans="2:6">
      <c r="B2320" s="64"/>
      <c r="C2320" s="52"/>
      <c r="D2320" s="65"/>
      <c r="E2320" s="53"/>
      <c r="F2320" s="54"/>
    </row>
    <row r="2321" spans="2:6">
      <c r="B2321" s="64"/>
      <c r="C2321" s="52"/>
      <c r="D2321" s="65"/>
      <c r="E2321" s="53"/>
      <c r="F2321" s="54"/>
    </row>
    <row r="2322" spans="2:6">
      <c r="B2322" s="64"/>
      <c r="C2322" s="52"/>
      <c r="D2322" s="65"/>
      <c r="E2322" s="53"/>
      <c r="F2322" s="54"/>
    </row>
    <row r="2323" spans="2:6">
      <c r="B2323" s="64"/>
      <c r="C2323" s="52"/>
      <c r="D2323" s="65"/>
      <c r="E2323" s="53"/>
      <c r="F2323" s="54"/>
    </row>
    <row r="2324" spans="2:6">
      <c r="B2324" s="64"/>
      <c r="C2324" s="52"/>
      <c r="D2324" s="65"/>
      <c r="E2324" s="53"/>
      <c r="F2324" s="54"/>
    </row>
    <row r="2325" spans="2:6">
      <c r="B2325" s="64"/>
      <c r="C2325" s="52"/>
      <c r="D2325" s="65"/>
      <c r="E2325" s="53"/>
      <c r="F2325" s="54"/>
    </row>
    <row r="2326" spans="2:6">
      <c r="B2326" s="64"/>
      <c r="C2326" s="52"/>
      <c r="D2326" s="65"/>
      <c r="E2326" s="53"/>
      <c r="F2326" s="54"/>
    </row>
    <row r="2327" spans="2:6">
      <c r="B2327" s="64"/>
      <c r="C2327" s="52"/>
      <c r="D2327" s="65"/>
      <c r="E2327" s="53"/>
      <c r="F2327" s="54"/>
    </row>
    <row r="2328" spans="2:6">
      <c r="B2328" s="64"/>
      <c r="C2328" s="52"/>
      <c r="D2328" s="65"/>
      <c r="E2328" s="53"/>
      <c r="F2328" s="54"/>
    </row>
    <row r="2329" spans="2:6">
      <c r="B2329" s="64"/>
      <c r="C2329" s="52"/>
      <c r="D2329" s="65"/>
      <c r="E2329" s="53"/>
      <c r="F2329" s="54"/>
    </row>
    <row r="2330" spans="2:6">
      <c r="B2330" s="64"/>
      <c r="C2330" s="52"/>
      <c r="D2330" s="65"/>
      <c r="E2330" s="53"/>
      <c r="F2330" s="54"/>
    </row>
    <row r="2331" spans="2:6">
      <c r="B2331" s="64"/>
      <c r="C2331" s="52"/>
      <c r="D2331" s="65"/>
      <c r="E2331" s="53"/>
      <c r="F2331" s="54"/>
    </row>
    <row r="2332" spans="2:6">
      <c r="B2332" s="64"/>
      <c r="C2332" s="52"/>
      <c r="D2332" s="65"/>
      <c r="E2332" s="53"/>
      <c r="F2332" s="54"/>
    </row>
    <row r="2333" spans="2:6">
      <c r="B2333" s="64"/>
      <c r="C2333" s="52"/>
      <c r="D2333" s="65"/>
      <c r="E2333" s="53"/>
      <c r="F2333" s="54"/>
    </row>
    <row r="2334" spans="2:6">
      <c r="B2334" s="64"/>
      <c r="C2334" s="52"/>
      <c r="D2334" s="65"/>
      <c r="E2334" s="53"/>
      <c r="F2334" s="54"/>
    </row>
    <row r="2335" spans="2:6">
      <c r="B2335" s="64"/>
      <c r="C2335" s="52"/>
      <c r="D2335" s="65"/>
      <c r="E2335" s="53"/>
      <c r="F2335" s="54"/>
    </row>
    <row r="2336" spans="2:6">
      <c r="B2336" s="64"/>
      <c r="C2336" s="52"/>
      <c r="D2336" s="65"/>
      <c r="E2336" s="53"/>
      <c r="F2336" s="54"/>
    </row>
    <row r="2337" spans="2:6">
      <c r="B2337" s="64"/>
      <c r="C2337" s="52"/>
      <c r="D2337" s="65"/>
      <c r="E2337" s="53"/>
      <c r="F2337" s="54"/>
    </row>
    <row r="2338" spans="2:6">
      <c r="B2338" s="64"/>
      <c r="C2338" s="52"/>
      <c r="D2338" s="65"/>
      <c r="E2338" s="53"/>
      <c r="F2338" s="54"/>
    </row>
    <row r="2339" spans="2:6">
      <c r="B2339" s="64"/>
      <c r="C2339" s="52"/>
      <c r="D2339" s="65"/>
      <c r="E2339" s="53"/>
      <c r="F2339" s="54"/>
    </row>
    <row r="2340" spans="2:6">
      <c r="B2340" s="64"/>
      <c r="C2340" s="52"/>
      <c r="D2340" s="65"/>
      <c r="E2340" s="53"/>
      <c r="F2340" s="54"/>
    </row>
    <row r="2341" spans="2:6">
      <c r="B2341" s="64"/>
      <c r="C2341" s="52"/>
      <c r="D2341" s="65"/>
      <c r="E2341" s="53"/>
      <c r="F2341" s="54"/>
    </row>
    <row r="2342" spans="2:6">
      <c r="B2342" s="64"/>
      <c r="C2342" s="52"/>
      <c r="D2342" s="65"/>
      <c r="E2342" s="53"/>
      <c r="F2342" s="54"/>
    </row>
    <row r="2343" spans="2:6">
      <c r="B2343" s="64"/>
      <c r="C2343" s="52"/>
      <c r="D2343" s="65"/>
      <c r="E2343" s="53"/>
      <c r="F2343" s="54"/>
    </row>
    <row r="2344" spans="2:6">
      <c r="B2344" s="64"/>
      <c r="C2344" s="52"/>
      <c r="D2344" s="65"/>
      <c r="E2344" s="53"/>
      <c r="F2344" s="54"/>
    </row>
    <row r="2345" spans="2:6">
      <c r="B2345" s="64"/>
      <c r="C2345" s="52"/>
      <c r="D2345" s="65"/>
      <c r="E2345" s="53"/>
      <c r="F2345" s="54"/>
    </row>
    <row r="2346" spans="2:6">
      <c r="B2346" s="64"/>
      <c r="C2346" s="52"/>
      <c r="D2346" s="65"/>
      <c r="E2346" s="53"/>
      <c r="F2346" s="54"/>
    </row>
    <row r="2347" spans="2:6">
      <c r="B2347" s="64"/>
      <c r="C2347" s="52"/>
      <c r="D2347" s="65"/>
      <c r="E2347" s="53"/>
      <c r="F2347" s="54"/>
    </row>
    <row r="2348" spans="2:6">
      <c r="B2348" s="64"/>
      <c r="C2348" s="52"/>
      <c r="D2348" s="65"/>
      <c r="E2348" s="53"/>
      <c r="F2348" s="54"/>
    </row>
    <row r="2349" spans="2:6">
      <c r="B2349" s="64"/>
      <c r="C2349" s="52"/>
      <c r="D2349" s="65"/>
      <c r="E2349" s="53"/>
      <c r="F2349" s="54"/>
    </row>
    <row r="2350" spans="2:6">
      <c r="B2350" s="64"/>
      <c r="C2350" s="52"/>
      <c r="D2350" s="65"/>
      <c r="E2350" s="53"/>
      <c r="F2350" s="54"/>
    </row>
    <row r="2351" spans="2:6">
      <c r="B2351" s="64"/>
      <c r="C2351" s="52"/>
      <c r="D2351" s="65"/>
      <c r="E2351" s="53"/>
      <c r="F2351" s="54"/>
    </row>
    <row r="2352" spans="2:6">
      <c r="B2352" s="64"/>
      <c r="C2352" s="52"/>
      <c r="D2352" s="65"/>
      <c r="E2352" s="53"/>
      <c r="F2352" s="54"/>
    </row>
    <row r="2353" spans="2:6">
      <c r="B2353" s="64"/>
      <c r="C2353" s="52"/>
      <c r="D2353" s="65"/>
      <c r="E2353" s="53"/>
      <c r="F2353" s="54"/>
    </row>
    <row r="2354" spans="2:6">
      <c r="B2354" s="64"/>
      <c r="C2354" s="52"/>
      <c r="D2354" s="65"/>
      <c r="E2354" s="53"/>
      <c r="F2354" s="54"/>
    </row>
    <row r="2355" spans="2:6">
      <c r="B2355" s="64"/>
      <c r="C2355" s="52"/>
      <c r="D2355" s="65"/>
      <c r="E2355" s="53"/>
      <c r="F2355" s="54"/>
    </row>
    <row r="2356" spans="2:6">
      <c r="B2356" s="64"/>
      <c r="C2356" s="52"/>
      <c r="D2356" s="65"/>
      <c r="E2356" s="53"/>
      <c r="F2356" s="54"/>
    </row>
    <row r="2357" spans="2:6">
      <c r="B2357" s="64"/>
      <c r="C2357" s="52"/>
      <c r="D2357" s="65"/>
      <c r="E2357" s="53"/>
      <c r="F2357" s="54"/>
    </row>
    <row r="2358" spans="2:6">
      <c r="B2358" s="64"/>
      <c r="C2358" s="52"/>
      <c r="D2358" s="65"/>
      <c r="E2358" s="53"/>
      <c r="F2358" s="54"/>
    </row>
    <row r="2359" spans="2:6">
      <c r="B2359" s="64"/>
      <c r="C2359" s="52"/>
      <c r="D2359" s="65"/>
      <c r="E2359" s="53"/>
      <c r="F2359" s="54"/>
    </row>
    <row r="2360" spans="2:6">
      <c r="B2360" s="64"/>
      <c r="C2360" s="52"/>
      <c r="D2360" s="65"/>
      <c r="E2360" s="53"/>
      <c r="F2360" s="54"/>
    </row>
    <row r="2361" spans="2:6">
      <c r="B2361" s="64"/>
      <c r="C2361" s="52"/>
      <c r="D2361" s="65"/>
      <c r="E2361" s="53"/>
      <c r="F2361" s="54"/>
    </row>
    <row r="2362" spans="2:6">
      <c r="B2362" s="64"/>
      <c r="C2362" s="52"/>
      <c r="D2362" s="65"/>
      <c r="E2362" s="53"/>
      <c r="F2362" s="54"/>
    </row>
    <row r="2363" spans="2:6">
      <c r="B2363" s="64"/>
      <c r="C2363" s="52"/>
      <c r="D2363" s="65"/>
      <c r="E2363" s="53"/>
      <c r="F2363" s="54"/>
    </row>
    <row r="2364" spans="2:6">
      <c r="B2364" s="64"/>
      <c r="C2364" s="52"/>
      <c r="D2364" s="65"/>
      <c r="E2364" s="53"/>
      <c r="F2364" s="54"/>
    </row>
    <row r="2365" spans="2:6">
      <c r="B2365" s="64"/>
      <c r="C2365" s="52"/>
      <c r="D2365" s="65"/>
      <c r="E2365" s="53"/>
      <c r="F2365" s="54"/>
    </row>
    <row r="2366" spans="2:6">
      <c r="B2366" s="64"/>
      <c r="C2366" s="52"/>
      <c r="D2366" s="65"/>
      <c r="E2366" s="53"/>
      <c r="F2366" s="54"/>
    </row>
    <row r="2367" spans="2:6">
      <c r="B2367" s="64"/>
      <c r="C2367" s="52"/>
      <c r="D2367" s="65"/>
      <c r="E2367" s="53"/>
      <c r="F2367" s="54"/>
    </row>
    <row r="2368" spans="2:6">
      <c r="B2368" s="64"/>
      <c r="C2368" s="52"/>
      <c r="D2368" s="65"/>
      <c r="E2368" s="53"/>
      <c r="F2368" s="54"/>
    </row>
    <row r="2369" spans="2:6">
      <c r="B2369" s="64"/>
      <c r="C2369" s="52"/>
      <c r="D2369" s="65"/>
      <c r="E2369" s="53"/>
      <c r="F2369" s="54"/>
    </row>
    <row r="2370" spans="2:6">
      <c r="B2370" s="64"/>
      <c r="C2370" s="52"/>
      <c r="D2370" s="65"/>
      <c r="E2370" s="53"/>
      <c r="F2370" s="54"/>
    </row>
    <row r="2371" spans="2:6">
      <c r="B2371" s="64"/>
      <c r="C2371" s="52"/>
      <c r="D2371" s="65"/>
      <c r="E2371" s="53"/>
      <c r="F2371" s="54"/>
    </row>
    <row r="2372" spans="2:6">
      <c r="B2372" s="64"/>
      <c r="C2372" s="52"/>
      <c r="D2372" s="65"/>
      <c r="E2372" s="53"/>
      <c r="F2372" s="54"/>
    </row>
    <row r="2373" spans="2:6">
      <c r="B2373" s="64"/>
      <c r="C2373" s="52"/>
      <c r="D2373" s="65"/>
      <c r="E2373" s="53"/>
      <c r="F2373" s="54"/>
    </row>
    <row r="2374" spans="2:6">
      <c r="B2374" s="64"/>
      <c r="C2374" s="52"/>
      <c r="D2374" s="65"/>
      <c r="E2374" s="53"/>
      <c r="F2374" s="54"/>
    </row>
    <row r="2375" spans="2:6">
      <c r="B2375" s="64"/>
      <c r="C2375" s="52"/>
      <c r="D2375" s="65"/>
      <c r="E2375" s="53"/>
      <c r="F2375" s="54"/>
    </row>
    <row r="2376" spans="2:6">
      <c r="B2376" s="64"/>
      <c r="C2376" s="52"/>
      <c r="D2376" s="65"/>
      <c r="E2376" s="53"/>
      <c r="F2376" s="54"/>
    </row>
    <row r="2377" spans="2:6">
      <c r="B2377" s="64"/>
      <c r="C2377" s="52"/>
      <c r="D2377" s="65"/>
      <c r="E2377" s="53"/>
      <c r="F2377" s="54"/>
    </row>
    <row r="2378" spans="2:6">
      <c r="B2378" s="64"/>
      <c r="C2378" s="52"/>
      <c r="D2378" s="65"/>
      <c r="E2378" s="53"/>
      <c r="F2378" s="54"/>
    </row>
    <row r="2379" spans="2:6">
      <c r="B2379" s="64"/>
      <c r="C2379" s="52"/>
      <c r="D2379" s="65"/>
      <c r="E2379" s="53"/>
      <c r="F2379" s="54"/>
    </row>
    <row r="2380" spans="2:6">
      <c r="B2380" s="64"/>
      <c r="C2380" s="52"/>
      <c r="D2380" s="65"/>
      <c r="E2380" s="53"/>
      <c r="F2380" s="54"/>
    </row>
    <row r="2381" spans="2:6">
      <c r="B2381" s="64"/>
      <c r="C2381" s="52"/>
      <c r="D2381" s="65"/>
      <c r="E2381" s="53"/>
      <c r="F2381" s="54"/>
    </row>
    <row r="2382" spans="2:6">
      <c r="B2382" s="64"/>
      <c r="C2382" s="52"/>
      <c r="D2382" s="65"/>
      <c r="E2382" s="53"/>
      <c r="F2382" s="54"/>
    </row>
    <row r="2383" spans="2:6">
      <c r="B2383" s="64"/>
      <c r="C2383" s="52"/>
      <c r="D2383" s="65"/>
      <c r="E2383" s="53"/>
      <c r="F2383" s="54"/>
    </row>
    <row r="2384" spans="2:6">
      <c r="B2384" s="64"/>
      <c r="C2384" s="52"/>
      <c r="D2384" s="65"/>
      <c r="E2384" s="53"/>
      <c r="F2384" s="54"/>
    </row>
    <row r="2385" spans="2:6">
      <c r="B2385" s="64"/>
      <c r="C2385" s="52"/>
      <c r="D2385" s="65"/>
      <c r="E2385" s="53"/>
      <c r="F2385" s="54"/>
    </row>
    <row r="2386" spans="2:6">
      <c r="B2386" s="64"/>
      <c r="C2386" s="52"/>
      <c r="D2386" s="65"/>
      <c r="E2386" s="53"/>
      <c r="F2386" s="54"/>
    </row>
    <row r="2387" spans="2:6">
      <c r="B2387" s="64"/>
      <c r="C2387" s="52"/>
      <c r="D2387" s="65"/>
      <c r="E2387" s="53"/>
      <c r="F2387" s="54"/>
    </row>
    <row r="2388" spans="2:6">
      <c r="B2388" s="64"/>
      <c r="C2388" s="52"/>
      <c r="D2388" s="65"/>
      <c r="E2388" s="53"/>
      <c r="F2388" s="54"/>
    </row>
    <row r="2389" spans="2:6">
      <c r="B2389" s="64"/>
      <c r="C2389" s="52"/>
      <c r="D2389" s="65"/>
      <c r="E2389" s="53"/>
      <c r="F2389" s="54"/>
    </row>
    <row r="2390" spans="2:6">
      <c r="B2390" s="64"/>
      <c r="C2390" s="52"/>
      <c r="D2390" s="65"/>
      <c r="E2390" s="53"/>
      <c r="F2390" s="54"/>
    </row>
    <row r="2391" spans="2:6">
      <c r="B2391" s="64"/>
      <c r="C2391" s="52"/>
      <c r="D2391" s="65"/>
      <c r="E2391" s="53"/>
      <c r="F2391" s="54"/>
    </row>
    <row r="2392" spans="2:6">
      <c r="B2392" s="64"/>
      <c r="C2392" s="52"/>
      <c r="D2392" s="65"/>
      <c r="E2392" s="53"/>
      <c r="F2392" s="54"/>
    </row>
    <row r="2393" spans="2:6">
      <c r="B2393" s="64"/>
      <c r="C2393" s="52"/>
      <c r="D2393" s="65"/>
      <c r="E2393" s="53"/>
      <c r="F2393" s="54"/>
    </row>
    <row r="2394" spans="2:6">
      <c r="B2394" s="64"/>
      <c r="C2394" s="52"/>
      <c r="D2394" s="65"/>
      <c r="E2394" s="53"/>
      <c r="F2394" s="54"/>
    </row>
    <row r="2395" spans="2:6">
      <c r="B2395" s="64"/>
      <c r="C2395" s="52"/>
      <c r="D2395" s="65"/>
      <c r="E2395" s="53"/>
      <c r="F2395" s="54"/>
    </row>
    <row r="2396" spans="2:6">
      <c r="B2396" s="64"/>
      <c r="C2396" s="52"/>
      <c r="D2396" s="65"/>
      <c r="E2396" s="53"/>
      <c r="F2396" s="54"/>
    </row>
    <row r="2397" spans="2:6">
      <c r="B2397" s="64"/>
      <c r="C2397" s="52"/>
      <c r="D2397" s="65"/>
      <c r="E2397" s="53"/>
      <c r="F2397" s="54"/>
    </row>
    <row r="2398" spans="2:6">
      <c r="B2398" s="64"/>
      <c r="C2398" s="52"/>
      <c r="D2398" s="65"/>
      <c r="E2398" s="53"/>
      <c r="F2398" s="54"/>
    </row>
    <row r="2399" spans="2:6">
      <c r="B2399" s="64"/>
      <c r="C2399" s="52"/>
      <c r="D2399" s="65"/>
      <c r="E2399" s="53"/>
      <c r="F2399" s="54"/>
    </row>
    <row r="2400" spans="2:6">
      <c r="B2400" s="64"/>
      <c r="C2400" s="52"/>
      <c r="D2400" s="65"/>
      <c r="E2400" s="53"/>
      <c r="F2400" s="54"/>
    </row>
    <row r="2401" spans="2:6">
      <c r="B2401" s="64"/>
      <c r="C2401" s="52"/>
      <c r="D2401" s="65"/>
      <c r="E2401" s="53"/>
      <c r="F2401" s="54"/>
    </row>
    <row r="2402" spans="2:6">
      <c r="B2402" s="64"/>
      <c r="C2402" s="52"/>
      <c r="D2402" s="65"/>
      <c r="E2402" s="53"/>
      <c r="F2402" s="54"/>
    </row>
    <row r="2403" spans="2:6">
      <c r="B2403" s="64"/>
      <c r="C2403" s="52"/>
      <c r="D2403" s="65"/>
      <c r="E2403" s="53"/>
      <c r="F2403" s="54"/>
    </row>
    <row r="2404" spans="2:6">
      <c r="B2404" s="64"/>
      <c r="C2404" s="52"/>
      <c r="D2404" s="65"/>
      <c r="E2404" s="53"/>
      <c r="F2404" s="54"/>
    </row>
    <row r="2405" spans="2:6">
      <c r="B2405" s="64"/>
      <c r="C2405" s="52"/>
      <c r="D2405" s="65"/>
      <c r="E2405" s="53"/>
      <c r="F2405" s="54"/>
    </row>
    <row r="2406" spans="2:6">
      <c r="B2406" s="64"/>
      <c r="C2406" s="52"/>
      <c r="D2406" s="65"/>
      <c r="E2406" s="53"/>
      <c r="F2406" s="54"/>
    </row>
    <row r="2407" spans="2:6">
      <c r="B2407" s="64"/>
      <c r="C2407" s="52"/>
      <c r="D2407" s="65"/>
      <c r="E2407" s="53"/>
      <c r="F2407" s="54"/>
    </row>
    <row r="2408" spans="2:6">
      <c r="B2408" s="64"/>
      <c r="C2408" s="52"/>
      <c r="D2408" s="65"/>
      <c r="E2408" s="53"/>
      <c r="F2408" s="54"/>
    </row>
    <row r="2409" spans="2:6">
      <c r="B2409" s="64"/>
      <c r="C2409" s="52"/>
      <c r="D2409" s="65"/>
      <c r="E2409" s="53"/>
      <c r="F2409" s="54"/>
    </row>
    <row r="2410" spans="2:6">
      <c r="B2410" s="64"/>
      <c r="C2410" s="52"/>
      <c r="D2410" s="65"/>
      <c r="E2410" s="53"/>
      <c r="F2410" s="54"/>
    </row>
    <row r="2411" spans="2:6">
      <c r="B2411" s="64"/>
      <c r="C2411" s="52"/>
      <c r="D2411" s="65"/>
      <c r="E2411" s="53"/>
      <c r="F2411" s="54"/>
    </row>
    <row r="2412" spans="2:6">
      <c r="B2412" s="64"/>
      <c r="C2412" s="52"/>
      <c r="D2412" s="65"/>
      <c r="E2412" s="53"/>
      <c r="F2412" s="54"/>
    </row>
    <row r="2413" spans="2:6">
      <c r="B2413" s="64"/>
      <c r="C2413" s="52"/>
      <c r="D2413" s="65"/>
      <c r="E2413" s="53"/>
      <c r="F2413" s="54"/>
    </row>
    <row r="2414" spans="2:6">
      <c r="B2414" s="64"/>
      <c r="C2414" s="52"/>
      <c r="D2414" s="65"/>
      <c r="E2414" s="53"/>
      <c r="F2414" s="54"/>
    </row>
    <row r="2415" spans="2:6">
      <c r="B2415" s="64"/>
      <c r="C2415" s="52"/>
      <c r="D2415" s="65"/>
      <c r="E2415" s="53"/>
      <c r="F2415" s="54"/>
    </row>
    <row r="2416" spans="2:6">
      <c r="B2416" s="64"/>
      <c r="C2416" s="52"/>
      <c r="D2416" s="65"/>
      <c r="E2416" s="53"/>
      <c r="F2416" s="54"/>
    </row>
    <row r="2417" spans="2:6">
      <c r="B2417" s="64"/>
      <c r="C2417" s="52"/>
      <c r="D2417" s="65"/>
      <c r="E2417" s="53"/>
      <c r="F2417" s="54"/>
    </row>
    <row r="2418" spans="2:6">
      <c r="B2418" s="64"/>
      <c r="C2418" s="52"/>
      <c r="D2418" s="65"/>
      <c r="E2418" s="53"/>
      <c r="F2418" s="54"/>
    </row>
    <row r="2419" spans="2:6">
      <c r="B2419" s="64"/>
      <c r="C2419" s="52"/>
      <c r="D2419" s="65"/>
      <c r="E2419" s="53"/>
      <c r="F2419" s="54"/>
    </row>
    <row r="2420" spans="2:6">
      <c r="B2420" s="64"/>
      <c r="C2420" s="52"/>
      <c r="D2420" s="65"/>
      <c r="E2420" s="53"/>
      <c r="F2420" s="54"/>
    </row>
    <row r="2421" spans="2:6">
      <c r="B2421" s="64"/>
      <c r="C2421" s="52"/>
      <c r="D2421" s="65"/>
      <c r="E2421" s="53"/>
      <c r="F2421" s="54"/>
    </row>
    <row r="2422" spans="2:6">
      <c r="B2422" s="64"/>
      <c r="C2422" s="52"/>
      <c r="D2422" s="65"/>
      <c r="E2422" s="53"/>
      <c r="F2422" s="54"/>
    </row>
    <row r="2423" spans="2:6">
      <c r="B2423" s="64"/>
      <c r="C2423" s="52"/>
      <c r="D2423" s="65"/>
      <c r="E2423" s="53"/>
      <c r="F2423" s="54"/>
    </row>
    <row r="2424" spans="2:6">
      <c r="B2424" s="64"/>
      <c r="C2424" s="52"/>
      <c r="D2424" s="65"/>
      <c r="E2424" s="53"/>
      <c r="F2424" s="54"/>
    </row>
    <row r="2425" spans="2:6">
      <c r="B2425" s="64"/>
      <c r="C2425" s="52"/>
      <c r="D2425" s="65"/>
      <c r="E2425" s="53"/>
      <c r="F2425" s="54"/>
    </row>
    <row r="2426" spans="2:6">
      <c r="B2426" s="64"/>
      <c r="C2426" s="52"/>
      <c r="D2426" s="65"/>
      <c r="E2426" s="53"/>
      <c r="F2426" s="54"/>
    </row>
    <row r="2427" spans="2:6">
      <c r="B2427" s="64"/>
      <c r="C2427" s="52"/>
      <c r="D2427" s="65"/>
      <c r="E2427" s="53"/>
      <c r="F2427" s="54"/>
    </row>
    <row r="2428" spans="2:6">
      <c r="B2428" s="64"/>
      <c r="C2428" s="52"/>
      <c r="D2428" s="65"/>
      <c r="E2428" s="53"/>
      <c r="F2428" s="54"/>
    </row>
    <row r="2429" spans="2:6">
      <c r="B2429" s="64"/>
      <c r="C2429" s="52"/>
      <c r="D2429" s="65"/>
      <c r="E2429" s="53"/>
      <c r="F2429" s="54"/>
    </row>
    <row r="2430" spans="2:6">
      <c r="B2430" s="64"/>
      <c r="C2430" s="52"/>
      <c r="D2430" s="65"/>
      <c r="E2430" s="53"/>
      <c r="F2430" s="54"/>
    </row>
    <row r="2431" spans="2:6">
      <c r="B2431" s="64"/>
      <c r="C2431" s="52"/>
      <c r="D2431" s="65"/>
      <c r="E2431" s="53"/>
      <c r="F2431" s="54"/>
    </row>
    <row r="2432" spans="2:6">
      <c r="B2432" s="64"/>
      <c r="C2432" s="52"/>
      <c r="D2432" s="65"/>
      <c r="E2432" s="53"/>
      <c r="F2432" s="54"/>
    </row>
    <row r="2433" spans="2:6">
      <c r="B2433" s="64"/>
      <c r="C2433" s="52"/>
      <c r="D2433" s="65"/>
      <c r="E2433" s="53"/>
      <c r="F2433" s="54"/>
    </row>
    <row r="2434" spans="2:6">
      <c r="B2434" s="64"/>
      <c r="C2434" s="52"/>
      <c r="D2434" s="65"/>
      <c r="E2434" s="53"/>
      <c r="F2434" s="54"/>
    </row>
    <row r="2435" spans="2:6">
      <c r="B2435" s="64"/>
      <c r="C2435" s="52"/>
      <c r="D2435" s="65"/>
      <c r="E2435" s="53"/>
      <c r="F2435" s="54"/>
    </row>
    <row r="2436" spans="2:6">
      <c r="B2436" s="64"/>
      <c r="C2436" s="52"/>
      <c r="D2436" s="65"/>
      <c r="E2436" s="53"/>
      <c r="F2436" s="54"/>
    </row>
    <row r="2437" spans="2:6">
      <c r="B2437" s="64"/>
      <c r="C2437" s="52"/>
      <c r="D2437" s="65"/>
      <c r="E2437" s="53"/>
      <c r="F2437" s="54"/>
    </row>
    <row r="2438" spans="2:6">
      <c r="B2438" s="64"/>
      <c r="C2438" s="52"/>
      <c r="D2438" s="65"/>
      <c r="E2438" s="53"/>
      <c r="F2438" s="54"/>
    </row>
    <row r="2439" spans="2:6">
      <c r="B2439" s="64"/>
      <c r="C2439" s="52"/>
      <c r="D2439" s="65"/>
      <c r="E2439" s="53"/>
      <c r="F2439" s="54"/>
    </row>
    <row r="2440" spans="2:6">
      <c r="B2440" s="64"/>
      <c r="C2440" s="52"/>
      <c r="D2440" s="65"/>
      <c r="E2440" s="53"/>
      <c r="F2440" s="54"/>
    </row>
    <row r="2441" spans="2:6">
      <c r="B2441" s="64"/>
      <c r="C2441" s="52"/>
      <c r="D2441" s="65"/>
      <c r="E2441" s="53"/>
      <c r="F2441" s="54"/>
    </row>
    <row r="2442" spans="2:6">
      <c r="B2442" s="64"/>
      <c r="C2442" s="52"/>
      <c r="D2442" s="65"/>
      <c r="E2442" s="53"/>
      <c r="F2442" s="54"/>
    </row>
    <row r="2443" spans="2:6">
      <c r="B2443" s="64"/>
      <c r="C2443" s="52"/>
      <c r="D2443" s="65"/>
      <c r="E2443" s="53"/>
      <c r="F2443" s="54"/>
    </row>
    <row r="2444" spans="2:6">
      <c r="B2444" s="64"/>
      <c r="C2444" s="52"/>
      <c r="D2444" s="65"/>
      <c r="E2444" s="53"/>
      <c r="F2444" s="54"/>
    </row>
    <row r="2445" spans="2:6">
      <c r="B2445" s="64"/>
      <c r="C2445" s="52"/>
      <c r="D2445" s="65"/>
      <c r="E2445" s="53"/>
      <c r="F2445" s="54"/>
    </row>
    <row r="2446" spans="2:6">
      <c r="B2446" s="64"/>
      <c r="C2446" s="52"/>
      <c r="D2446" s="65"/>
      <c r="E2446" s="53"/>
      <c r="F2446" s="54"/>
    </row>
    <row r="2447" spans="2:6">
      <c r="B2447" s="64"/>
      <c r="C2447" s="52"/>
      <c r="D2447" s="65"/>
      <c r="E2447" s="53"/>
      <c r="F2447" s="54"/>
    </row>
    <row r="2448" spans="2:6">
      <c r="B2448" s="64"/>
      <c r="C2448" s="52"/>
      <c r="D2448" s="65"/>
      <c r="E2448" s="53"/>
      <c r="F2448" s="54"/>
    </row>
    <row r="2449" spans="2:6">
      <c r="B2449" s="64"/>
      <c r="C2449" s="52"/>
      <c r="D2449" s="65"/>
      <c r="E2449" s="53"/>
      <c r="F2449" s="54"/>
    </row>
    <row r="2450" spans="2:6">
      <c r="B2450" s="64"/>
      <c r="C2450" s="52"/>
      <c r="D2450" s="65"/>
      <c r="E2450" s="53"/>
      <c r="F2450" s="54"/>
    </row>
    <row r="2451" spans="2:6">
      <c r="B2451" s="64"/>
      <c r="C2451" s="52"/>
      <c r="D2451" s="65"/>
      <c r="E2451" s="53"/>
      <c r="F2451" s="54"/>
    </row>
    <row r="2452" spans="2:6">
      <c r="B2452" s="64"/>
      <c r="C2452" s="52"/>
      <c r="D2452" s="65"/>
      <c r="E2452" s="53"/>
      <c r="F2452" s="54"/>
    </row>
    <row r="2453" spans="2:6">
      <c r="B2453" s="64"/>
      <c r="C2453" s="52"/>
      <c r="D2453" s="65"/>
      <c r="E2453" s="53"/>
      <c r="F2453" s="54"/>
    </row>
    <row r="2454" spans="2:6">
      <c r="B2454" s="64"/>
      <c r="C2454" s="52"/>
      <c r="D2454" s="65"/>
      <c r="E2454" s="53"/>
      <c r="F2454" s="54"/>
    </row>
    <row r="2455" spans="2:6">
      <c r="B2455" s="64"/>
      <c r="C2455" s="52"/>
      <c r="D2455" s="65"/>
      <c r="E2455" s="53"/>
      <c r="F2455" s="54"/>
    </row>
    <row r="2456" spans="2:6">
      <c r="B2456" s="64"/>
      <c r="C2456" s="52"/>
      <c r="D2456" s="65"/>
      <c r="E2456" s="53"/>
      <c r="F2456" s="54"/>
    </row>
    <row r="2457" spans="2:6">
      <c r="B2457" s="64"/>
      <c r="C2457" s="52"/>
      <c r="D2457" s="65"/>
      <c r="E2457" s="53"/>
      <c r="F2457" s="54"/>
    </row>
    <row r="2458" spans="2:6">
      <c r="B2458" s="64"/>
      <c r="C2458" s="52"/>
      <c r="D2458" s="65"/>
      <c r="E2458" s="53"/>
      <c r="F2458" s="54"/>
    </row>
    <row r="2459" spans="2:6">
      <c r="B2459" s="64"/>
      <c r="C2459" s="52"/>
      <c r="D2459" s="65"/>
      <c r="E2459" s="53"/>
      <c r="F2459" s="54"/>
    </row>
    <row r="2460" spans="2:6">
      <c r="B2460" s="64"/>
      <c r="C2460" s="52"/>
      <c r="D2460" s="65"/>
      <c r="E2460" s="53"/>
      <c r="F2460" s="54"/>
    </row>
    <row r="2461" spans="2:6">
      <c r="B2461" s="64"/>
      <c r="C2461" s="52"/>
      <c r="D2461" s="65"/>
      <c r="E2461" s="53"/>
      <c r="F2461" s="54"/>
    </row>
    <row r="2462" spans="2:6">
      <c r="B2462" s="64"/>
      <c r="C2462" s="52"/>
      <c r="D2462" s="65"/>
      <c r="E2462" s="53"/>
      <c r="F2462" s="54"/>
    </row>
    <row r="2463" spans="2:6">
      <c r="B2463" s="64"/>
      <c r="C2463" s="52"/>
      <c r="D2463" s="65"/>
      <c r="E2463" s="53"/>
      <c r="F2463" s="54"/>
    </row>
    <row r="2464" spans="2:6">
      <c r="B2464" s="64"/>
      <c r="C2464" s="52"/>
      <c r="D2464" s="65"/>
      <c r="E2464" s="53"/>
      <c r="F2464" s="54"/>
    </row>
    <row r="2465" spans="2:6">
      <c r="B2465" s="64"/>
      <c r="C2465" s="52"/>
      <c r="D2465" s="65"/>
      <c r="E2465" s="53"/>
      <c r="F2465" s="54"/>
    </row>
    <row r="2466" spans="2:6">
      <c r="B2466" s="64"/>
      <c r="C2466" s="52"/>
      <c r="D2466" s="65"/>
      <c r="E2466" s="53"/>
      <c r="F2466" s="54"/>
    </row>
    <row r="2467" spans="2:6">
      <c r="B2467" s="64"/>
      <c r="C2467" s="52"/>
      <c r="D2467" s="65"/>
      <c r="E2467" s="53"/>
      <c r="F2467" s="54"/>
    </row>
    <row r="2468" spans="2:6">
      <c r="B2468" s="64"/>
      <c r="C2468" s="52"/>
      <c r="D2468" s="65"/>
      <c r="E2468" s="53"/>
      <c r="F2468" s="54"/>
    </row>
    <row r="2469" spans="2:6">
      <c r="B2469" s="64"/>
      <c r="C2469" s="52"/>
      <c r="D2469" s="65"/>
      <c r="E2469" s="53"/>
      <c r="F2469" s="54"/>
    </row>
    <row r="2470" spans="2:6">
      <c r="B2470" s="64"/>
      <c r="C2470" s="52"/>
      <c r="D2470" s="65"/>
      <c r="E2470" s="53"/>
      <c r="F2470" s="54"/>
    </row>
    <row r="2471" spans="2:6">
      <c r="B2471" s="64"/>
      <c r="C2471" s="52"/>
      <c r="D2471" s="65"/>
      <c r="E2471" s="53"/>
      <c r="F2471" s="54"/>
    </row>
    <row r="2472" spans="2:6">
      <c r="B2472" s="64"/>
      <c r="C2472" s="52"/>
      <c r="D2472" s="65"/>
      <c r="E2472" s="53"/>
      <c r="F2472" s="54"/>
    </row>
    <row r="2473" spans="2:6">
      <c r="B2473" s="64"/>
      <c r="C2473" s="52"/>
      <c r="D2473" s="65"/>
      <c r="E2473" s="53"/>
      <c r="F2473" s="54"/>
    </row>
    <row r="2474" spans="2:6">
      <c r="B2474" s="64"/>
      <c r="C2474" s="52"/>
      <c r="D2474" s="65"/>
      <c r="E2474" s="53"/>
      <c r="F2474" s="54"/>
    </row>
    <row r="2475" spans="2:6">
      <c r="B2475" s="64"/>
      <c r="C2475" s="52"/>
      <c r="D2475" s="65"/>
      <c r="E2475" s="53"/>
      <c r="F2475" s="54"/>
    </row>
    <row r="2476" spans="2:6">
      <c r="B2476" s="64"/>
      <c r="C2476" s="52"/>
      <c r="D2476" s="65"/>
      <c r="E2476" s="53"/>
      <c r="F2476" s="54"/>
    </row>
    <row r="2477" spans="2:6">
      <c r="B2477" s="64"/>
      <c r="C2477" s="52"/>
      <c r="D2477" s="65"/>
      <c r="E2477" s="53"/>
      <c r="F2477" s="54"/>
    </row>
    <row r="2478" spans="2:6">
      <c r="B2478" s="64"/>
      <c r="C2478" s="52"/>
      <c r="D2478" s="65"/>
      <c r="E2478" s="53"/>
      <c r="F2478" s="54"/>
    </row>
    <row r="2479" spans="2:6">
      <c r="B2479" s="64"/>
      <c r="C2479" s="52"/>
      <c r="D2479" s="65"/>
      <c r="E2479" s="53"/>
      <c r="F2479" s="54"/>
    </row>
    <row r="2480" spans="2:6">
      <c r="B2480" s="64"/>
      <c r="C2480" s="52"/>
      <c r="D2480" s="65"/>
      <c r="E2480" s="53"/>
      <c r="F2480" s="54"/>
    </row>
    <row r="2481" spans="2:6">
      <c r="B2481" s="64"/>
      <c r="C2481" s="52"/>
      <c r="D2481" s="65"/>
      <c r="E2481" s="53"/>
      <c r="F2481" s="54"/>
    </row>
    <row r="2482" spans="2:6">
      <c r="B2482" s="64"/>
      <c r="C2482" s="52"/>
      <c r="D2482" s="65"/>
      <c r="E2482" s="53"/>
      <c r="F2482" s="54"/>
    </row>
    <row r="2483" spans="2:6">
      <c r="B2483" s="64"/>
      <c r="C2483" s="52"/>
      <c r="D2483" s="65"/>
      <c r="E2483" s="53"/>
      <c r="F2483" s="54"/>
    </row>
    <row r="2484" spans="2:6">
      <c r="B2484" s="64"/>
      <c r="C2484" s="52"/>
      <c r="D2484" s="65"/>
      <c r="E2484" s="53"/>
      <c r="F2484" s="54"/>
    </row>
    <row r="2485" spans="2:6">
      <c r="B2485" s="64"/>
      <c r="C2485" s="52"/>
      <c r="D2485" s="65"/>
      <c r="E2485" s="53"/>
      <c r="F2485" s="54"/>
    </row>
    <row r="2486" spans="2:6">
      <c r="B2486" s="64"/>
      <c r="C2486" s="52"/>
      <c r="D2486" s="65"/>
      <c r="E2486" s="53"/>
      <c r="F2486" s="54"/>
    </row>
    <row r="2487" spans="2:6">
      <c r="B2487" s="64"/>
      <c r="C2487" s="52"/>
      <c r="D2487" s="65"/>
      <c r="E2487" s="53"/>
      <c r="F2487" s="54"/>
    </row>
    <row r="2488" spans="2:6">
      <c r="B2488" s="64"/>
      <c r="C2488" s="52"/>
      <c r="D2488" s="65"/>
      <c r="E2488" s="53"/>
      <c r="F2488" s="54"/>
    </row>
    <row r="2489" spans="2:6">
      <c r="B2489" s="64"/>
      <c r="C2489" s="52"/>
      <c r="D2489" s="65"/>
      <c r="E2489" s="53"/>
      <c r="F2489" s="54"/>
    </row>
    <row r="2490" spans="2:6">
      <c r="B2490" s="64"/>
      <c r="C2490" s="52"/>
      <c r="D2490" s="65"/>
      <c r="E2490" s="53"/>
      <c r="F2490" s="54"/>
    </row>
    <row r="2491" spans="2:6">
      <c r="B2491" s="64"/>
      <c r="C2491" s="52"/>
      <c r="D2491" s="65"/>
      <c r="E2491" s="53"/>
      <c r="F2491" s="54"/>
    </row>
    <row r="2492" spans="2:6">
      <c r="B2492" s="64"/>
      <c r="C2492" s="52"/>
      <c r="D2492" s="65"/>
      <c r="E2492" s="53"/>
      <c r="F2492" s="54"/>
    </row>
    <row r="2493" spans="2:6">
      <c r="B2493" s="64"/>
      <c r="C2493" s="52"/>
      <c r="D2493" s="65"/>
      <c r="E2493" s="53"/>
      <c r="F2493" s="54"/>
    </row>
    <row r="2494" spans="2:6">
      <c r="B2494" s="64"/>
      <c r="C2494" s="52"/>
      <c r="D2494" s="65"/>
      <c r="E2494" s="53"/>
      <c r="F2494" s="54"/>
    </row>
    <row r="2495" spans="2:6">
      <c r="B2495" s="64"/>
      <c r="C2495" s="52"/>
      <c r="D2495" s="65"/>
      <c r="E2495" s="53"/>
      <c r="F2495" s="54"/>
    </row>
    <row r="2496" spans="2:6">
      <c r="B2496" s="64"/>
      <c r="C2496" s="52"/>
      <c r="D2496" s="65"/>
      <c r="E2496" s="53"/>
      <c r="F2496" s="54"/>
    </row>
    <row r="2497" spans="2:6">
      <c r="B2497" s="64"/>
      <c r="C2497" s="52"/>
      <c r="D2497" s="65"/>
      <c r="E2497" s="53"/>
      <c r="F2497" s="54"/>
    </row>
    <row r="2498" spans="2:6">
      <c r="B2498" s="64"/>
      <c r="C2498" s="52"/>
      <c r="D2498" s="65"/>
      <c r="E2498" s="53"/>
      <c r="F2498" s="54"/>
    </row>
    <row r="2499" spans="2:6">
      <c r="B2499" s="64"/>
      <c r="C2499" s="52"/>
      <c r="D2499" s="65"/>
      <c r="E2499" s="53"/>
      <c r="F2499" s="54"/>
    </row>
    <row r="2500" spans="2:6">
      <c r="B2500" s="64"/>
      <c r="C2500" s="52"/>
      <c r="D2500" s="65"/>
      <c r="E2500" s="53"/>
      <c r="F2500" s="54"/>
    </row>
    <row r="2501" spans="2:6">
      <c r="B2501" s="64"/>
      <c r="C2501" s="52"/>
      <c r="D2501" s="65"/>
      <c r="E2501" s="53"/>
      <c r="F2501" s="54"/>
    </row>
    <row r="2502" spans="2:6">
      <c r="B2502" s="64"/>
      <c r="C2502" s="52"/>
      <c r="D2502" s="65"/>
      <c r="E2502" s="53"/>
      <c r="F2502" s="54"/>
    </row>
    <row r="2503" spans="2:6">
      <c r="B2503" s="64"/>
      <c r="C2503" s="52"/>
      <c r="D2503" s="65"/>
      <c r="E2503" s="53"/>
      <c r="F2503" s="54"/>
    </row>
    <row r="2504" spans="2:6">
      <c r="B2504" s="64"/>
      <c r="C2504" s="52"/>
      <c r="D2504" s="65"/>
      <c r="E2504" s="53"/>
      <c r="F2504" s="54"/>
    </row>
    <row r="2505" spans="2:6">
      <c r="B2505" s="64"/>
      <c r="C2505" s="52"/>
      <c r="D2505" s="65"/>
      <c r="E2505" s="53"/>
      <c r="F2505" s="54"/>
    </row>
    <row r="2506" spans="2:6">
      <c r="B2506" s="64"/>
      <c r="C2506" s="52"/>
      <c r="D2506" s="65"/>
      <c r="E2506" s="53"/>
      <c r="F2506" s="54"/>
    </row>
    <row r="2507" spans="2:6">
      <c r="B2507" s="64"/>
      <c r="C2507" s="52"/>
      <c r="D2507" s="65"/>
      <c r="E2507" s="53"/>
      <c r="F2507" s="54"/>
    </row>
    <row r="2508" spans="2:6">
      <c r="B2508" s="64"/>
      <c r="C2508" s="52"/>
      <c r="D2508" s="65"/>
      <c r="E2508" s="53"/>
      <c r="F2508" s="54"/>
    </row>
    <row r="2509" spans="2:6">
      <c r="B2509" s="64"/>
      <c r="C2509" s="52"/>
      <c r="D2509" s="65"/>
      <c r="E2509" s="53"/>
      <c r="F2509" s="54"/>
    </row>
    <row r="2510" spans="2:6">
      <c r="B2510" s="64"/>
      <c r="C2510" s="52"/>
      <c r="D2510" s="65"/>
      <c r="E2510" s="53"/>
      <c r="F2510" s="54"/>
    </row>
    <row r="2511" spans="2:6">
      <c r="B2511" s="64"/>
      <c r="C2511" s="52"/>
      <c r="D2511" s="65"/>
      <c r="E2511" s="53"/>
      <c r="F2511" s="54"/>
    </row>
    <row r="2512" spans="2:6">
      <c r="B2512" s="64"/>
      <c r="C2512" s="52"/>
      <c r="D2512" s="65"/>
      <c r="E2512" s="53"/>
      <c r="F2512" s="54"/>
    </row>
    <row r="2513" spans="2:6">
      <c r="B2513" s="64"/>
      <c r="C2513" s="52"/>
      <c r="D2513" s="65"/>
      <c r="E2513" s="53"/>
      <c r="F2513" s="54"/>
    </row>
    <row r="2514" spans="2:6">
      <c r="B2514" s="64"/>
      <c r="C2514" s="52"/>
      <c r="D2514" s="65"/>
      <c r="E2514" s="53"/>
      <c r="F2514" s="54"/>
    </row>
    <row r="2515" spans="2:6">
      <c r="B2515" s="64"/>
      <c r="C2515" s="52"/>
      <c r="D2515" s="65"/>
      <c r="E2515" s="53"/>
      <c r="F2515" s="54"/>
    </row>
    <row r="2516" spans="2:6">
      <c r="B2516" s="64"/>
      <c r="C2516" s="52"/>
      <c r="D2516" s="65"/>
      <c r="E2516" s="53"/>
      <c r="F2516" s="54"/>
    </row>
    <row r="2517" spans="2:6">
      <c r="B2517" s="64"/>
      <c r="C2517" s="52"/>
      <c r="D2517" s="65"/>
      <c r="E2517" s="53"/>
      <c r="F2517" s="54"/>
    </row>
    <row r="2518" spans="2:6">
      <c r="B2518" s="64"/>
      <c r="C2518" s="52"/>
      <c r="D2518" s="65"/>
      <c r="E2518" s="53"/>
      <c r="F2518" s="54"/>
    </row>
    <row r="2519" spans="2:6">
      <c r="B2519" s="64"/>
      <c r="C2519" s="52"/>
      <c r="D2519" s="65"/>
      <c r="E2519" s="53"/>
      <c r="F2519" s="54"/>
    </row>
    <row r="2520" spans="2:6">
      <c r="B2520" s="64"/>
      <c r="C2520" s="52"/>
      <c r="D2520" s="65"/>
      <c r="E2520" s="53"/>
      <c r="F2520" s="54"/>
    </row>
    <row r="2521" spans="2:6">
      <c r="B2521" s="64"/>
      <c r="C2521" s="52"/>
      <c r="D2521" s="65"/>
      <c r="E2521" s="53"/>
      <c r="F2521" s="54"/>
    </row>
    <row r="2522" spans="2:6">
      <c r="B2522" s="64"/>
      <c r="C2522" s="52"/>
      <c r="D2522" s="65"/>
      <c r="E2522" s="53"/>
      <c r="F2522" s="54"/>
    </row>
    <row r="2523" spans="2:6">
      <c r="B2523" s="64"/>
      <c r="C2523" s="52"/>
      <c r="D2523" s="65"/>
      <c r="E2523" s="53"/>
      <c r="F2523" s="54"/>
    </row>
    <row r="2524" spans="2:6">
      <c r="B2524" s="64"/>
      <c r="C2524" s="52"/>
      <c r="D2524" s="65"/>
      <c r="E2524" s="53"/>
      <c r="F2524" s="54"/>
    </row>
    <row r="2525" spans="2:6">
      <c r="B2525" s="64"/>
      <c r="C2525" s="52"/>
      <c r="D2525" s="65"/>
      <c r="E2525" s="53"/>
      <c r="F2525" s="54"/>
    </row>
    <row r="2526" spans="2:6">
      <c r="B2526" s="64"/>
      <c r="C2526" s="52"/>
      <c r="D2526" s="65"/>
      <c r="E2526" s="53"/>
      <c r="F2526" s="54"/>
    </row>
    <row r="2527" spans="2:6">
      <c r="B2527" s="64"/>
      <c r="C2527" s="52"/>
      <c r="D2527" s="65"/>
      <c r="E2527" s="53"/>
      <c r="F2527" s="54"/>
    </row>
    <row r="2528" spans="2:6">
      <c r="B2528" s="64"/>
      <c r="C2528" s="52"/>
      <c r="D2528" s="65"/>
      <c r="E2528" s="53"/>
      <c r="F2528" s="54"/>
    </row>
    <row r="2529" spans="2:6">
      <c r="B2529" s="64"/>
      <c r="C2529" s="52"/>
      <c r="D2529" s="65"/>
      <c r="E2529" s="53"/>
      <c r="F2529" s="54"/>
    </row>
    <row r="2530" spans="2:6">
      <c r="B2530" s="64"/>
      <c r="C2530" s="52"/>
      <c r="D2530" s="65"/>
      <c r="E2530" s="53"/>
      <c r="F2530" s="54"/>
    </row>
    <row r="2531" spans="2:6">
      <c r="B2531" s="64"/>
      <c r="C2531" s="52"/>
      <c r="D2531" s="65"/>
      <c r="E2531" s="53"/>
      <c r="F2531" s="54"/>
    </row>
    <row r="2532" spans="2:6">
      <c r="B2532" s="64"/>
      <c r="C2532" s="52"/>
      <c r="D2532" s="65"/>
      <c r="E2532" s="53"/>
      <c r="F2532" s="54"/>
    </row>
    <row r="2533" spans="2:6">
      <c r="B2533" s="64"/>
      <c r="C2533" s="52"/>
      <c r="D2533" s="65"/>
      <c r="E2533" s="53"/>
      <c r="F2533" s="54"/>
    </row>
    <row r="2534" spans="2:6">
      <c r="B2534" s="64"/>
      <c r="C2534" s="52"/>
      <c r="D2534" s="65"/>
      <c r="E2534" s="53"/>
      <c r="F2534" s="54"/>
    </row>
    <row r="2535" spans="2:6">
      <c r="B2535" s="64"/>
      <c r="C2535" s="52"/>
      <c r="D2535" s="65"/>
      <c r="E2535" s="53"/>
      <c r="F2535" s="54"/>
    </row>
    <row r="2536" spans="2:6">
      <c r="B2536" s="64"/>
      <c r="C2536" s="52"/>
      <c r="D2536" s="65"/>
      <c r="E2536" s="53"/>
      <c r="F2536" s="54"/>
    </row>
    <row r="2537" spans="2:6">
      <c r="B2537" s="64"/>
      <c r="C2537" s="52"/>
      <c r="D2537" s="65"/>
      <c r="E2537" s="53"/>
      <c r="F2537" s="54"/>
    </row>
    <row r="2538" spans="2:6">
      <c r="B2538" s="64"/>
      <c r="C2538" s="52"/>
      <c r="D2538" s="65"/>
      <c r="E2538" s="53"/>
      <c r="F2538" s="54"/>
    </row>
    <row r="2539" spans="2:6">
      <c r="B2539" s="64"/>
      <c r="C2539" s="52"/>
      <c r="D2539" s="65"/>
      <c r="E2539" s="53"/>
      <c r="F2539" s="54"/>
    </row>
    <row r="2540" spans="2:6">
      <c r="B2540" s="64"/>
      <c r="C2540" s="52"/>
      <c r="D2540" s="65"/>
      <c r="E2540" s="53"/>
      <c r="F2540" s="54"/>
    </row>
    <row r="2541" spans="2:6">
      <c r="B2541" s="64"/>
      <c r="C2541" s="52"/>
      <c r="D2541" s="65"/>
      <c r="E2541" s="53"/>
      <c r="F2541" s="54"/>
    </row>
    <row r="2542" spans="2:6">
      <c r="B2542" s="64"/>
      <c r="C2542" s="52"/>
      <c r="D2542" s="65"/>
      <c r="E2542" s="53"/>
      <c r="F2542" s="54"/>
    </row>
    <row r="2543" spans="2:6">
      <c r="B2543" s="64"/>
      <c r="C2543" s="52"/>
      <c r="D2543" s="65"/>
      <c r="E2543" s="53"/>
      <c r="F2543" s="54"/>
    </row>
    <row r="2544" spans="2:6">
      <c r="B2544" s="64"/>
      <c r="C2544" s="52"/>
      <c r="D2544" s="65"/>
      <c r="E2544" s="53"/>
      <c r="F2544" s="54"/>
    </row>
    <row r="2545" spans="2:6">
      <c r="B2545" s="64"/>
      <c r="C2545" s="52"/>
      <c r="D2545" s="65"/>
      <c r="E2545" s="53"/>
      <c r="F2545" s="54"/>
    </row>
    <row r="2546" spans="2:6">
      <c r="B2546" s="64"/>
      <c r="C2546" s="52"/>
      <c r="D2546" s="65"/>
      <c r="E2546" s="53"/>
      <c r="F2546" s="54"/>
    </row>
    <row r="2547" spans="2:6">
      <c r="B2547" s="64"/>
      <c r="C2547" s="52"/>
      <c r="D2547" s="65"/>
      <c r="E2547" s="53"/>
      <c r="F2547" s="54"/>
    </row>
    <row r="2548" spans="2:6">
      <c r="B2548" s="64"/>
      <c r="C2548" s="52"/>
      <c r="D2548" s="65"/>
      <c r="E2548" s="53"/>
      <c r="F2548" s="54"/>
    </row>
    <row r="2549" spans="2:6">
      <c r="B2549" s="64"/>
      <c r="C2549" s="52"/>
      <c r="D2549" s="65"/>
      <c r="E2549" s="53"/>
      <c r="F2549" s="54"/>
    </row>
    <row r="2550" spans="2:6">
      <c r="B2550" s="64"/>
      <c r="C2550" s="52"/>
      <c r="D2550" s="65"/>
      <c r="E2550" s="53"/>
      <c r="F2550" s="54"/>
    </row>
    <row r="2551" spans="2:6">
      <c r="B2551" s="64"/>
      <c r="C2551" s="52"/>
      <c r="D2551" s="65"/>
      <c r="E2551" s="53"/>
      <c r="F2551" s="54"/>
    </row>
    <row r="2552" spans="2:6">
      <c r="B2552" s="64"/>
      <c r="C2552" s="52"/>
      <c r="D2552" s="65"/>
      <c r="E2552" s="53"/>
      <c r="F2552" s="54"/>
    </row>
    <row r="2553" spans="2:6">
      <c r="B2553" s="64"/>
      <c r="C2553" s="52"/>
      <c r="D2553" s="65"/>
      <c r="E2553" s="53"/>
      <c r="F2553" s="54"/>
    </row>
    <row r="2554" spans="2:6">
      <c r="B2554" s="64"/>
      <c r="C2554" s="52"/>
      <c r="D2554" s="65"/>
      <c r="E2554" s="53"/>
      <c r="F2554" s="54"/>
    </row>
    <row r="2555" spans="2:6">
      <c r="B2555" s="64"/>
      <c r="C2555" s="52"/>
      <c r="D2555" s="65"/>
      <c r="E2555" s="53"/>
      <c r="F2555" s="54"/>
    </row>
    <row r="2556" spans="2:6">
      <c r="B2556" s="64"/>
      <c r="C2556" s="52"/>
      <c r="D2556" s="65"/>
      <c r="E2556" s="53"/>
      <c r="F2556" s="54"/>
    </row>
    <row r="2557" spans="2:6">
      <c r="B2557" s="64"/>
      <c r="C2557" s="52"/>
      <c r="D2557" s="65"/>
      <c r="E2557" s="53"/>
      <c r="F2557" s="54"/>
    </row>
    <row r="2558" spans="2:6">
      <c r="B2558" s="64"/>
      <c r="C2558" s="52"/>
      <c r="D2558" s="65"/>
      <c r="E2558" s="53"/>
      <c r="F2558" s="54"/>
    </row>
    <row r="2559" spans="2:6">
      <c r="B2559" s="64"/>
      <c r="C2559" s="52"/>
      <c r="D2559" s="65"/>
      <c r="E2559" s="53"/>
      <c r="F2559" s="54"/>
    </row>
    <row r="2560" spans="2:6">
      <c r="B2560" s="64"/>
      <c r="C2560" s="52"/>
      <c r="D2560" s="65"/>
      <c r="E2560" s="53"/>
      <c r="F2560" s="54"/>
    </row>
    <row r="2561" spans="2:6">
      <c r="B2561" s="64"/>
      <c r="C2561" s="52"/>
      <c r="D2561" s="65"/>
      <c r="E2561" s="53"/>
      <c r="F2561" s="54"/>
    </row>
    <row r="2562" spans="2:6">
      <c r="B2562" s="64"/>
      <c r="C2562" s="52"/>
      <c r="D2562" s="65"/>
      <c r="E2562" s="53"/>
      <c r="F2562" s="54"/>
    </row>
    <row r="2563" spans="2:6">
      <c r="B2563" s="64"/>
      <c r="C2563" s="52"/>
      <c r="D2563" s="65"/>
      <c r="E2563" s="53"/>
      <c r="F2563" s="54"/>
    </row>
    <row r="2564" spans="2:6">
      <c r="B2564" s="64"/>
      <c r="C2564" s="52"/>
      <c r="D2564" s="65"/>
      <c r="E2564" s="53"/>
      <c r="F2564" s="54"/>
    </row>
    <row r="2565" spans="2:6">
      <c r="B2565" s="64"/>
      <c r="C2565" s="52"/>
      <c r="D2565" s="65"/>
      <c r="E2565" s="53"/>
      <c r="F2565" s="54"/>
    </row>
    <row r="2566" spans="2:6">
      <c r="B2566" s="64"/>
      <c r="C2566" s="52"/>
      <c r="D2566" s="65"/>
      <c r="E2566" s="53"/>
      <c r="F2566" s="54"/>
    </row>
    <row r="2567" spans="2:6">
      <c r="B2567" s="64"/>
      <c r="C2567" s="52"/>
      <c r="D2567" s="65"/>
      <c r="E2567" s="53"/>
      <c r="F2567" s="54"/>
    </row>
    <row r="2568" spans="2:6">
      <c r="B2568" s="64"/>
      <c r="C2568" s="52"/>
      <c r="D2568" s="65"/>
      <c r="E2568" s="53"/>
      <c r="F2568" s="54"/>
    </row>
    <row r="2569" spans="2:6">
      <c r="B2569" s="64"/>
      <c r="C2569" s="52"/>
      <c r="D2569" s="65"/>
      <c r="E2569" s="53"/>
      <c r="F2569" s="54"/>
    </row>
    <row r="2570" spans="2:6">
      <c r="B2570" s="64"/>
      <c r="C2570" s="52"/>
      <c r="D2570" s="65"/>
      <c r="E2570" s="53"/>
      <c r="F2570" s="54"/>
    </row>
    <row r="2571" spans="2:6">
      <c r="B2571" s="64"/>
      <c r="C2571" s="52"/>
      <c r="D2571" s="65"/>
      <c r="E2571" s="53"/>
      <c r="F2571" s="54"/>
    </row>
    <row r="2572" spans="2:6">
      <c r="B2572" s="64"/>
      <c r="C2572" s="52"/>
      <c r="D2572" s="65"/>
      <c r="E2572" s="53"/>
      <c r="F2572" s="54"/>
    </row>
    <row r="2573" spans="2:6">
      <c r="B2573" s="64"/>
      <c r="C2573" s="52"/>
      <c r="D2573" s="65"/>
      <c r="E2573" s="53"/>
      <c r="F2573" s="54"/>
    </row>
    <row r="2574" spans="2:6">
      <c r="B2574" s="64"/>
      <c r="C2574" s="52"/>
      <c r="D2574" s="65"/>
      <c r="E2574" s="53"/>
      <c r="F2574" s="54"/>
    </row>
    <row r="2575" spans="2:6">
      <c r="B2575" s="64"/>
      <c r="C2575" s="52"/>
      <c r="D2575" s="65"/>
      <c r="E2575" s="53"/>
      <c r="F2575" s="54"/>
    </row>
    <row r="2576" spans="2:6">
      <c r="B2576" s="64"/>
      <c r="C2576" s="52"/>
      <c r="D2576" s="65"/>
      <c r="E2576" s="53"/>
      <c r="F2576" s="54"/>
    </row>
    <row r="2577" spans="2:6">
      <c r="B2577" s="64"/>
      <c r="C2577" s="52"/>
      <c r="D2577" s="65"/>
      <c r="E2577" s="53"/>
      <c r="F2577" s="54"/>
    </row>
    <row r="2578" spans="2:6">
      <c r="B2578" s="64"/>
      <c r="C2578" s="52"/>
      <c r="D2578" s="65"/>
      <c r="E2578" s="53"/>
      <c r="F2578" s="54"/>
    </row>
    <row r="2579" spans="2:6">
      <c r="B2579" s="64"/>
      <c r="C2579" s="52"/>
      <c r="D2579" s="65"/>
      <c r="E2579" s="53"/>
      <c r="F2579" s="54"/>
    </row>
    <row r="2580" spans="2:6">
      <c r="B2580" s="64"/>
      <c r="C2580" s="52"/>
      <c r="D2580" s="65"/>
      <c r="E2580" s="53"/>
      <c r="F2580" s="54"/>
    </row>
    <row r="2581" spans="2:6">
      <c r="B2581" s="64"/>
      <c r="C2581" s="52"/>
      <c r="D2581" s="65"/>
      <c r="E2581" s="53"/>
      <c r="F2581" s="54"/>
    </row>
    <row r="2582" spans="2:6">
      <c r="B2582" s="64"/>
      <c r="C2582" s="52"/>
      <c r="D2582" s="65"/>
      <c r="E2582" s="53"/>
      <c r="F2582" s="54"/>
    </row>
    <row r="2583" spans="2:6">
      <c r="B2583" s="64"/>
      <c r="C2583" s="52"/>
      <c r="D2583" s="65"/>
      <c r="E2583" s="53"/>
      <c r="F2583" s="54"/>
    </row>
    <row r="2584" spans="2:6">
      <c r="B2584" s="64"/>
      <c r="C2584" s="52"/>
      <c r="D2584" s="65"/>
      <c r="E2584" s="53"/>
      <c r="F2584" s="54"/>
    </row>
    <row r="2585" spans="2:6">
      <c r="B2585" s="64"/>
      <c r="C2585" s="52"/>
      <c r="D2585" s="65"/>
      <c r="E2585" s="53"/>
      <c r="F2585" s="54"/>
    </row>
    <row r="2586" spans="2:6">
      <c r="B2586" s="64"/>
      <c r="C2586" s="52"/>
      <c r="D2586" s="65"/>
      <c r="E2586" s="53"/>
      <c r="F2586" s="54"/>
    </row>
    <row r="2587" spans="2:6">
      <c r="B2587" s="64"/>
      <c r="C2587" s="52"/>
      <c r="D2587" s="65"/>
      <c r="E2587" s="53"/>
      <c r="F2587" s="54"/>
    </row>
    <row r="2588" spans="2:6">
      <c r="B2588" s="64"/>
      <c r="C2588" s="52"/>
      <c r="D2588" s="65"/>
      <c r="E2588" s="53"/>
      <c r="F2588" s="54"/>
    </row>
    <row r="2589" spans="2:6">
      <c r="B2589" s="64"/>
      <c r="C2589" s="52"/>
      <c r="D2589" s="65"/>
      <c r="E2589" s="53"/>
      <c r="F2589" s="54"/>
    </row>
    <row r="2590" spans="2:6">
      <c r="B2590" s="64"/>
      <c r="C2590" s="52"/>
      <c r="D2590" s="65"/>
      <c r="E2590" s="53"/>
      <c r="F2590" s="54"/>
    </row>
    <row r="2591" spans="2:6">
      <c r="B2591" s="64"/>
      <c r="C2591" s="52"/>
      <c r="D2591" s="65"/>
      <c r="E2591" s="53"/>
      <c r="F2591" s="54"/>
    </row>
    <row r="2592" spans="2:6">
      <c r="B2592" s="64"/>
      <c r="C2592" s="52"/>
      <c r="D2592" s="65"/>
      <c r="E2592" s="53"/>
      <c r="F2592" s="54"/>
    </row>
    <row r="2593" spans="2:6">
      <c r="B2593" s="64"/>
      <c r="C2593" s="52"/>
      <c r="D2593" s="65"/>
      <c r="E2593" s="53"/>
      <c r="F2593" s="54"/>
    </row>
    <row r="2594" spans="2:6">
      <c r="B2594" s="64"/>
      <c r="C2594" s="52"/>
      <c r="D2594" s="65"/>
      <c r="E2594" s="53"/>
      <c r="F2594" s="54"/>
    </row>
    <row r="2595" spans="2:6">
      <c r="B2595" s="64"/>
      <c r="C2595" s="52"/>
      <c r="D2595" s="65"/>
      <c r="E2595" s="53"/>
      <c r="F2595" s="54"/>
    </row>
    <row r="2596" spans="2:6">
      <c r="B2596" s="64"/>
      <c r="C2596" s="52"/>
      <c r="D2596" s="65"/>
      <c r="E2596" s="53"/>
      <c r="F2596" s="54"/>
    </row>
    <row r="2597" spans="2:6">
      <c r="B2597" s="64"/>
      <c r="C2597" s="52"/>
      <c r="D2597" s="65"/>
      <c r="E2597" s="53"/>
      <c r="F2597" s="54"/>
    </row>
    <row r="2598" spans="2:6">
      <c r="B2598" s="64"/>
      <c r="C2598" s="52"/>
      <c r="D2598" s="65"/>
      <c r="E2598" s="53"/>
      <c r="F2598" s="54"/>
    </row>
    <row r="2599" spans="2:6">
      <c r="B2599" s="64"/>
      <c r="C2599" s="52"/>
      <c r="D2599" s="65"/>
      <c r="E2599" s="53"/>
      <c r="F2599" s="54"/>
    </row>
    <row r="2600" spans="2:6">
      <c r="B2600" s="64"/>
      <c r="C2600" s="52"/>
      <c r="D2600" s="65"/>
      <c r="E2600" s="53"/>
      <c r="F2600" s="54"/>
    </row>
    <row r="2601" spans="2:6">
      <c r="B2601" s="64"/>
      <c r="C2601" s="52"/>
      <c r="D2601" s="65"/>
      <c r="E2601" s="53"/>
      <c r="F2601" s="54"/>
    </row>
    <row r="2602" spans="2:6">
      <c r="B2602" s="64"/>
      <c r="C2602" s="52"/>
      <c r="D2602" s="65"/>
      <c r="E2602" s="53"/>
      <c r="F2602" s="54"/>
    </row>
    <row r="2603" spans="2:6">
      <c r="B2603" s="64"/>
      <c r="C2603" s="52"/>
      <c r="D2603" s="65"/>
      <c r="E2603" s="53"/>
      <c r="F2603" s="54"/>
    </row>
    <row r="2604" spans="2:6">
      <c r="B2604" s="64"/>
      <c r="C2604" s="52"/>
      <c r="D2604" s="65"/>
      <c r="E2604" s="53"/>
      <c r="F2604" s="54"/>
    </row>
    <row r="2605" spans="2:6">
      <c r="B2605" s="64"/>
      <c r="C2605" s="52"/>
      <c r="D2605" s="65"/>
      <c r="E2605" s="53"/>
      <c r="F2605" s="54"/>
    </row>
    <row r="2606" spans="2:6">
      <c r="B2606" s="64"/>
      <c r="C2606" s="52"/>
      <c r="D2606" s="65"/>
      <c r="E2606" s="53"/>
      <c r="F2606" s="54"/>
    </row>
    <row r="2607" spans="2:6">
      <c r="B2607" s="64"/>
      <c r="C2607" s="52"/>
      <c r="D2607" s="65"/>
      <c r="E2607" s="53"/>
      <c r="F2607" s="54"/>
    </row>
    <row r="2608" spans="2:6">
      <c r="B2608" s="64"/>
      <c r="C2608" s="52"/>
      <c r="D2608" s="65"/>
      <c r="E2608" s="53"/>
      <c r="F2608" s="54"/>
    </row>
    <row r="2609" spans="2:6">
      <c r="B2609" s="64"/>
      <c r="C2609" s="52"/>
      <c r="D2609" s="65"/>
      <c r="E2609" s="53"/>
      <c r="F2609" s="54"/>
    </row>
    <row r="2610" spans="2:6">
      <c r="B2610" s="64"/>
      <c r="C2610" s="52"/>
      <c r="D2610" s="65"/>
      <c r="E2610" s="53"/>
      <c r="F2610" s="54"/>
    </row>
    <row r="2611" spans="2:6">
      <c r="B2611" s="64"/>
      <c r="C2611" s="52"/>
      <c r="D2611" s="65"/>
      <c r="E2611" s="53"/>
      <c r="F2611" s="54"/>
    </row>
    <row r="2612" spans="2:6">
      <c r="B2612" s="64"/>
      <c r="C2612" s="52"/>
      <c r="D2612" s="65"/>
      <c r="E2612" s="53"/>
      <c r="F2612" s="54"/>
    </row>
    <row r="2613" spans="2:6">
      <c r="B2613" s="64"/>
      <c r="C2613" s="52"/>
      <c r="D2613" s="65"/>
      <c r="E2613" s="53"/>
      <c r="F2613" s="54"/>
    </row>
    <row r="2614" spans="2:6">
      <c r="B2614" s="64"/>
      <c r="C2614" s="52"/>
      <c r="D2614" s="65"/>
      <c r="E2614" s="53"/>
      <c r="F2614" s="54"/>
    </row>
    <row r="2615" spans="2:6">
      <c r="B2615" s="64"/>
      <c r="C2615" s="52"/>
      <c r="D2615" s="65"/>
      <c r="E2615" s="53"/>
      <c r="F2615" s="54"/>
    </row>
    <row r="2616" spans="2:6">
      <c r="B2616" s="64"/>
      <c r="C2616" s="52"/>
      <c r="D2616" s="65"/>
      <c r="E2616" s="53"/>
      <c r="F2616" s="54"/>
    </row>
    <row r="2617" spans="2:6">
      <c r="B2617" s="64"/>
      <c r="C2617" s="52"/>
      <c r="D2617" s="65"/>
      <c r="E2617" s="53"/>
      <c r="F2617" s="54"/>
    </row>
    <row r="2618" spans="2:6">
      <c r="B2618" s="64"/>
      <c r="C2618" s="52"/>
      <c r="D2618" s="65"/>
      <c r="E2618" s="53"/>
      <c r="F2618" s="54"/>
    </row>
    <row r="2619" spans="2:6">
      <c r="B2619" s="64"/>
      <c r="C2619" s="52"/>
      <c r="D2619" s="65"/>
      <c r="E2619" s="53"/>
      <c r="F2619" s="54"/>
    </row>
    <row r="2620" spans="2:6">
      <c r="B2620" s="64"/>
      <c r="C2620" s="52"/>
      <c r="D2620" s="65"/>
      <c r="E2620" s="53"/>
      <c r="F2620" s="54"/>
    </row>
    <row r="2621" spans="2:6">
      <c r="B2621" s="64"/>
      <c r="C2621" s="52"/>
      <c r="D2621" s="65"/>
      <c r="E2621" s="53"/>
      <c r="F2621" s="54"/>
    </row>
    <row r="2622" spans="2:6">
      <c r="B2622" s="64"/>
      <c r="C2622" s="52"/>
      <c r="D2622" s="65"/>
      <c r="E2622" s="53"/>
      <c r="F2622" s="54"/>
    </row>
    <row r="2623" spans="2:6">
      <c r="B2623" s="64"/>
      <c r="C2623" s="52"/>
      <c r="D2623" s="65"/>
      <c r="E2623" s="53"/>
      <c r="F2623" s="54"/>
    </row>
    <row r="2624" spans="2:6">
      <c r="B2624" s="64"/>
      <c r="C2624" s="52"/>
      <c r="D2624" s="65"/>
      <c r="E2624" s="53"/>
      <c r="F2624" s="54"/>
    </row>
    <row r="2625" spans="2:6">
      <c r="B2625" s="64"/>
      <c r="C2625" s="52"/>
      <c r="D2625" s="65"/>
      <c r="E2625" s="53"/>
      <c r="F2625" s="54"/>
    </row>
    <row r="2626" spans="2:6">
      <c r="B2626" s="64"/>
      <c r="C2626" s="52"/>
      <c r="D2626" s="65"/>
      <c r="E2626" s="53"/>
      <c r="F2626" s="54"/>
    </row>
    <row r="2627" spans="2:6">
      <c r="B2627" s="64"/>
      <c r="C2627" s="52"/>
      <c r="D2627" s="65"/>
      <c r="E2627" s="53"/>
      <c r="F2627" s="54"/>
    </row>
    <row r="2628" spans="2:6">
      <c r="B2628" s="64"/>
      <c r="C2628" s="52"/>
      <c r="D2628" s="65"/>
      <c r="E2628" s="53"/>
      <c r="F2628" s="54"/>
    </row>
    <row r="2629" spans="2:6">
      <c r="B2629" s="64"/>
      <c r="C2629" s="52"/>
      <c r="D2629" s="65"/>
      <c r="E2629" s="53"/>
      <c r="F2629" s="54"/>
    </row>
    <row r="2630" spans="2:6">
      <c r="B2630" s="64"/>
      <c r="C2630" s="52"/>
      <c r="D2630" s="65"/>
      <c r="E2630" s="53"/>
      <c r="F2630" s="54"/>
    </row>
    <row r="2631" spans="2:6">
      <c r="B2631" s="64"/>
      <c r="C2631" s="52"/>
      <c r="D2631" s="65"/>
      <c r="E2631" s="53"/>
      <c r="F2631" s="54"/>
    </row>
    <row r="2632" spans="2:6">
      <c r="B2632" s="64"/>
      <c r="C2632" s="52"/>
      <c r="D2632" s="65"/>
      <c r="E2632" s="53"/>
      <c r="F2632" s="54"/>
    </row>
    <row r="2633" spans="2:6">
      <c r="B2633" s="64"/>
      <c r="C2633" s="52"/>
      <c r="D2633" s="65"/>
      <c r="E2633" s="53"/>
      <c r="F2633" s="54"/>
    </row>
    <row r="2634" spans="2:6">
      <c r="B2634" s="64"/>
      <c r="C2634" s="52"/>
      <c r="D2634" s="65"/>
      <c r="E2634" s="53"/>
      <c r="F2634" s="54"/>
    </row>
    <row r="2635" spans="2:6">
      <c r="B2635" s="64"/>
      <c r="C2635" s="52"/>
      <c r="D2635" s="65"/>
      <c r="E2635" s="53"/>
      <c r="F2635" s="54"/>
    </row>
    <row r="2636" spans="2:6">
      <c r="B2636" s="64"/>
      <c r="C2636" s="52"/>
      <c r="D2636" s="65"/>
      <c r="E2636" s="53"/>
      <c r="F2636" s="54"/>
    </row>
    <row r="2637" spans="2:6">
      <c r="B2637" s="64"/>
      <c r="C2637" s="52"/>
      <c r="D2637" s="65"/>
      <c r="E2637" s="53"/>
      <c r="F2637" s="54"/>
    </row>
    <row r="2638" spans="2:6">
      <c r="B2638" s="64"/>
      <c r="C2638" s="52"/>
      <c r="D2638" s="65"/>
      <c r="E2638" s="53"/>
      <c r="F2638" s="54"/>
    </row>
    <row r="2639" spans="2:6">
      <c r="B2639" s="64"/>
      <c r="C2639" s="52"/>
      <c r="D2639" s="65"/>
      <c r="E2639" s="53"/>
      <c r="F2639" s="54"/>
    </row>
    <row r="2640" spans="2:6">
      <c r="B2640" s="64"/>
      <c r="C2640" s="52"/>
      <c r="D2640" s="65"/>
      <c r="E2640" s="53"/>
      <c r="F2640" s="54"/>
    </row>
    <row r="2641" spans="2:6">
      <c r="B2641" s="64"/>
      <c r="C2641" s="52"/>
      <c r="D2641" s="65"/>
      <c r="E2641" s="53"/>
      <c r="F2641" s="54"/>
    </row>
    <row r="2642" spans="2:6">
      <c r="B2642" s="64"/>
      <c r="C2642" s="52"/>
      <c r="D2642" s="65"/>
      <c r="E2642" s="53"/>
      <c r="F2642" s="54"/>
    </row>
    <row r="2643" spans="2:6">
      <c r="B2643" s="64"/>
      <c r="C2643" s="52"/>
      <c r="D2643" s="65"/>
      <c r="E2643" s="53"/>
      <c r="F2643" s="54"/>
    </row>
    <row r="2644" spans="2:6">
      <c r="B2644" s="64"/>
      <c r="C2644" s="52"/>
      <c r="D2644" s="65"/>
      <c r="E2644" s="53"/>
      <c r="F2644" s="54"/>
    </row>
    <row r="2645" spans="2:6">
      <c r="B2645" s="64"/>
      <c r="C2645" s="52"/>
      <c r="D2645" s="65"/>
      <c r="E2645" s="53"/>
      <c r="F2645" s="54"/>
    </row>
    <row r="2646" spans="2:6">
      <c r="B2646" s="64"/>
      <c r="C2646" s="52"/>
      <c r="D2646" s="65"/>
      <c r="E2646" s="53"/>
      <c r="F2646" s="54"/>
    </row>
    <row r="2647" spans="2:6">
      <c r="B2647" s="64"/>
      <c r="C2647" s="52"/>
      <c r="D2647" s="65"/>
      <c r="E2647" s="53"/>
      <c r="F2647" s="54"/>
    </row>
    <row r="2648" spans="2:6">
      <c r="B2648" s="64"/>
      <c r="C2648" s="52"/>
      <c r="D2648" s="65"/>
      <c r="E2648" s="53"/>
      <c r="F2648" s="54"/>
    </row>
    <row r="2649" spans="2:6">
      <c r="B2649" s="64"/>
      <c r="C2649" s="52"/>
      <c r="D2649" s="65"/>
      <c r="E2649" s="53"/>
      <c r="F2649" s="54"/>
    </row>
    <row r="2650" spans="2:6">
      <c r="B2650" s="64"/>
      <c r="C2650" s="52"/>
      <c r="D2650" s="65"/>
      <c r="E2650" s="53"/>
      <c r="F2650" s="54"/>
    </row>
    <row r="2651" spans="2:6">
      <c r="B2651" s="64"/>
      <c r="C2651" s="52"/>
      <c r="D2651" s="65"/>
      <c r="E2651" s="53"/>
      <c r="F2651" s="54"/>
    </row>
    <row r="2652" spans="2:6">
      <c r="B2652" s="64"/>
      <c r="C2652" s="52"/>
      <c r="D2652" s="65"/>
      <c r="E2652" s="53"/>
      <c r="F2652" s="54"/>
    </row>
    <row r="2653" spans="2:6">
      <c r="B2653" s="64"/>
      <c r="C2653" s="52"/>
      <c r="D2653" s="65"/>
      <c r="E2653" s="53"/>
      <c r="F2653" s="54"/>
    </row>
    <row r="2654" spans="2:6">
      <c r="B2654" s="64"/>
      <c r="C2654" s="52"/>
      <c r="D2654" s="65"/>
      <c r="E2654" s="53"/>
      <c r="F2654" s="54"/>
    </row>
    <row r="2655" spans="2:6">
      <c r="B2655" s="64"/>
      <c r="C2655" s="52"/>
      <c r="D2655" s="65"/>
      <c r="E2655" s="53"/>
      <c r="F2655" s="54"/>
    </row>
    <row r="2656" spans="2:6">
      <c r="B2656" s="64"/>
      <c r="C2656" s="52"/>
      <c r="D2656" s="65"/>
      <c r="E2656" s="53"/>
      <c r="F2656" s="54"/>
    </row>
    <row r="2657" spans="2:6">
      <c r="B2657" s="64"/>
      <c r="C2657" s="52"/>
      <c r="D2657" s="65"/>
      <c r="E2657" s="53"/>
      <c r="F2657" s="54"/>
    </row>
    <row r="2658" spans="2:6">
      <c r="B2658" s="64"/>
      <c r="C2658" s="52"/>
      <c r="D2658" s="65"/>
      <c r="E2658" s="53"/>
      <c r="F2658" s="54"/>
    </row>
    <row r="2659" spans="2:6">
      <c r="B2659" s="64"/>
      <c r="C2659" s="52"/>
      <c r="D2659" s="65"/>
      <c r="E2659" s="53"/>
      <c r="F2659" s="54"/>
    </row>
    <row r="2660" spans="2:6">
      <c r="B2660" s="64"/>
      <c r="C2660" s="52"/>
      <c r="D2660" s="65"/>
      <c r="E2660" s="53"/>
      <c r="F2660" s="54"/>
    </row>
    <row r="2661" spans="2:6">
      <c r="B2661" s="64"/>
      <c r="C2661" s="52"/>
      <c r="D2661" s="65"/>
      <c r="E2661" s="53"/>
      <c r="F2661" s="54"/>
    </row>
    <row r="2662" spans="2:6">
      <c r="B2662" s="64"/>
      <c r="C2662" s="52"/>
      <c r="D2662" s="65"/>
      <c r="E2662" s="53"/>
      <c r="F2662" s="54"/>
    </row>
    <row r="2663" spans="2:6">
      <c r="B2663" s="64"/>
      <c r="C2663" s="52"/>
      <c r="D2663" s="65"/>
      <c r="E2663" s="53"/>
      <c r="F2663" s="54"/>
    </row>
    <row r="2664" spans="2:6">
      <c r="B2664" s="64"/>
      <c r="C2664" s="52"/>
      <c r="D2664" s="65"/>
      <c r="E2664" s="53"/>
      <c r="F2664" s="54"/>
    </row>
    <row r="2665" spans="2:6">
      <c r="B2665" s="64"/>
      <c r="C2665" s="52"/>
      <c r="D2665" s="65"/>
      <c r="E2665" s="53"/>
      <c r="F2665" s="54"/>
    </row>
    <row r="2666" spans="2:6">
      <c r="B2666" s="64"/>
      <c r="C2666" s="52"/>
      <c r="D2666" s="65"/>
      <c r="E2666" s="53"/>
      <c r="F2666" s="54"/>
    </row>
    <row r="2667" spans="2:6">
      <c r="B2667" s="64"/>
      <c r="C2667" s="52"/>
      <c r="D2667" s="65"/>
      <c r="E2667" s="53"/>
      <c r="F2667" s="54"/>
    </row>
    <row r="2668" spans="2:6">
      <c r="B2668" s="64"/>
      <c r="C2668" s="52"/>
      <c r="D2668" s="65"/>
      <c r="E2668" s="53"/>
      <c r="F2668" s="54"/>
    </row>
    <row r="2669" spans="2:6">
      <c r="B2669" s="64"/>
      <c r="C2669" s="52"/>
      <c r="D2669" s="65"/>
      <c r="E2669" s="53"/>
      <c r="F2669" s="54"/>
    </row>
    <row r="2670" spans="2:6">
      <c r="B2670" s="64"/>
      <c r="C2670" s="52"/>
      <c r="D2670" s="65"/>
      <c r="E2670" s="53"/>
      <c r="F2670" s="54"/>
    </row>
    <row r="2671" spans="2:6">
      <c r="B2671" s="64"/>
      <c r="C2671" s="52"/>
      <c r="D2671" s="65"/>
      <c r="E2671" s="53"/>
      <c r="F2671" s="54"/>
    </row>
    <row r="2672" spans="2:6">
      <c r="B2672" s="64"/>
      <c r="C2672" s="52"/>
      <c r="D2672" s="65"/>
      <c r="E2672" s="53"/>
      <c r="F2672" s="54"/>
    </row>
    <row r="2673" spans="2:6">
      <c r="B2673" s="64"/>
      <c r="C2673" s="52"/>
      <c r="D2673" s="65"/>
      <c r="E2673" s="53"/>
      <c r="F2673" s="54"/>
    </row>
    <row r="2674" spans="2:6">
      <c r="B2674" s="64"/>
      <c r="C2674" s="52"/>
      <c r="D2674" s="65"/>
      <c r="E2674" s="53"/>
      <c r="F2674" s="54"/>
    </row>
    <row r="2675" spans="2:6">
      <c r="B2675" s="64"/>
      <c r="C2675" s="52"/>
      <c r="D2675" s="65"/>
      <c r="E2675" s="53"/>
      <c r="F2675" s="54"/>
    </row>
    <row r="2676" spans="2:6">
      <c r="B2676" s="64"/>
      <c r="C2676" s="52"/>
      <c r="D2676" s="65"/>
      <c r="E2676" s="53"/>
      <c r="F2676" s="54"/>
    </row>
    <row r="2677" spans="2:6">
      <c r="B2677" s="64"/>
      <c r="C2677" s="52"/>
      <c r="D2677" s="65"/>
      <c r="E2677" s="53"/>
      <c r="F2677" s="54"/>
    </row>
    <row r="2678" spans="2:6">
      <c r="B2678" s="64"/>
      <c r="C2678" s="52"/>
      <c r="D2678" s="65"/>
      <c r="E2678" s="53"/>
      <c r="F2678" s="54"/>
    </row>
    <row r="2679" spans="2:6">
      <c r="B2679" s="64"/>
      <c r="C2679" s="52"/>
      <c r="D2679" s="65"/>
      <c r="E2679" s="53"/>
      <c r="F2679" s="54"/>
    </row>
    <row r="2680" spans="2:6">
      <c r="B2680" s="64"/>
      <c r="C2680" s="52"/>
      <c r="D2680" s="65"/>
      <c r="E2680" s="53"/>
      <c r="F2680" s="54"/>
    </row>
    <row r="2681" spans="2:6">
      <c r="B2681" s="64"/>
      <c r="C2681" s="52"/>
      <c r="D2681" s="65"/>
      <c r="E2681" s="53"/>
      <c r="F2681" s="54"/>
    </row>
    <row r="2682" spans="2:6">
      <c r="B2682" s="64"/>
      <c r="C2682" s="52"/>
      <c r="D2682" s="65"/>
      <c r="E2682" s="53"/>
      <c r="F2682" s="54"/>
    </row>
    <row r="2683" spans="2:6">
      <c r="B2683" s="64"/>
      <c r="C2683" s="52"/>
      <c r="D2683" s="65"/>
      <c r="E2683" s="53"/>
      <c r="F2683" s="54"/>
    </row>
    <row r="2684" spans="2:6">
      <c r="B2684" s="64"/>
      <c r="C2684" s="52"/>
      <c r="D2684" s="65"/>
      <c r="E2684" s="53"/>
      <c r="F2684" s="54"/>
    </row>
    <row r="2685" spans="2:6">
      <c r="B2685" s="64"/>
      <c r="C2685" s="52"/>
      <c r="D2685" s="65"/>
      <c r="E2685" s="53"/>
      <c r="F2685" s="54"/>
    </row>
    <row r="2686" spans="2:6">
      <c r="B2686" s="64"/>
      <c r="C2686" s="52"/>
      <c r="D2686" s="65"/>
      <c r="E2686" s="53"/>
      <c r="F2686" s="54"/>
    </row>
    <row r="2687" spans="2:6">
      <c r="B2687" s="64"/>
      <c r="C2687" s="52"/>
      <c r="D2687" s="65"/>
      <c r="E2687" s="53"/>
      <c r="F2687" s="54"/>
    </row>
    <row r="2688" spans="2:6">
      <c r="B2688" s="64"/>
      <c r="C2688" s="52"/>
      <c r="D2688" s="65"/>
      <c r="E2688" s="53"/>
      <c r="F2688" s="54"/>
    </row>
    <row r="2689" spans="2:6">
      <c r="B2689" s="64"/>
      <c r="C2689" s="52"/>
      <c r="D2689" s="65"/>
      <c r="E2689" s="53"/>
      <c r="F2689" s="54"/>
    </row>
    <row r="2690" spans="2:6">
      <c r="B2690" s="64"/>
      <c r="C2690" s="52"/>
      <c r="D2690" s="65"/>
      <c r="E2690" s="53"/>
      <c r="F2690" s="54"/>
    </row>
    <row r="2691" spans="2:6">
      <c r="B2691" s="64"/>
      <c r="C2691" s="52"/>
      <c r="D2691" s="65"/>
      <c r="E2691" s="53"/>
      <c r="F2691" s="54"/>
    </row>
    <row r="2692" spans="2:6">
      <c r="B2692" s="64"/>
      <c r="C2692" s="52"/>
      <c r="D2692" s="65"/>
      <c r="E2692" s="53"/>
      <c r="F2692" s="54"/>
    </row>
    <row r="2693" spans="2:6">
      <c r="B2693" s="64"/>
      <c r="C2693" s="52"/>
      <c r="D2693" s="65"/>
      <c r="E2693" s="53"/>
      <c r="F2693" s="54"/>
    </row>
    <row r="2694" spans="2:6">
      <c r="B2694" s="64"/>
      <c r="C2694" s="52"/>
      <c r="D2694" s="65"/>
      <c r="E2694" s="53"/>
      <c r="F2694" s="54"/>
    </row>
    <row r="2695" spans="2:6">
      <c r="B2695" s="64"/>
      <c r="C2695" s="52"/>
      <c r="D2695" s="65"/>
      <c r="E2695" s="53"/>
      <c r="F2695" s="54"/>
    </row>
    <row r="2696" spans="2:6">
      <c r="B2696" s="64"/>
      <c r="C2696" s="52"/>
      <c r="D2696" s="65"/>
      <c r="E2696" s="53"/>
      <c r="F2696" s="54"/>
    </row>
    <row r="2697" spans="2:6">
      <c r="B2697" s="64"/>
      <c r="C2697" s="52"/>
      <c r="D2697" s="65"/>
      <c r="E2697" s="53"/>
      <c r="F2697" s="54"/>
    </row>
    <row r="2698" spans="2:6">
      <c r="B2698" s="64"/>
      <c r="C2698" s="52"/>
      <c r="D2698" s="65"/>
      <c r="E2698" s="53"/>
      <c r="F2698" s="54"/>
    </row>
    <row r="2699" spans="2:6">
      <c r="B2699" s="64"/>
      <c r="C2699" s="52"/>
      <c r="D2699" s="65"/>
      <c r="E2699" s="53"/>
      <c r="F2699" s="54"/>
    </row>
    <row r="2700" spans="2:6">
      <c r="B2700" s="64"/>
      <c r="C2700" s="52"/>
      <c r="D2700" s="65"/>
      <c r="E2700" s="53"/>
      <c r="F2700" s="54"/>
    </row>
    <row r="2701" spans="2:6">
      <c r="B2701" s="64"/>
      <c r="C2701" s="52"/>
      <c r="D2701" s="65"/>
      <c r="E2701" s="53"/>
      <c r="F2701" s="54"/>
    </row>
    <row r="2702" spans="2:6">
      <c r="B2702" s="64"/>
      <c r="C2702" s="52"/>
      <c r="D2702" s="65"/>
      <c r="E2702" s="53"/>
      <c r="F2702" s="54"/>
    </row>
    <row r="2703" spans="2:6">
      <c r="B2703" s="64"/>
      <c r="C2703" s="52"/>
      <c r="D2703" s="65"/>
      <c r="E2703" s="53"/>
      <c r="F2703" s="54"/>
    </row>
    <row r="2704" spans="2:6">
      <c r="B2704" s="64"/>
      <c r="C2704" s="52"/>
      <c r="D2704" s="65"/>
      <c r="E2704" s="53"/>
      <c r="F2704" s="54"/>
    </row>
    <row r="2705" spans="2:6">
      <c r="B2705" s="64"/>
      <c r="C2705" s="52"/>
      <c r="D2705" s="65"/>
      <c r="E2705" s="53"/>
      <c r="F2705" s="54"/>
    </row>
    <row r="2706" spans="2:6">
      <c r="B2706" s="64"/>
      <c r="C2706" s="52"/>
      <c r="D2706" s="65"/>
      <c r="E2706" s="53"/>
      <c r="F2706" s="54"/>
    </row>
    <row r="2707" spans="2:6">
      <c r="B2707" s="64"/>
      <c r="C2707" s="52"/>
      <c r="D2707" s="65"/>
      <c r="E2707" s="53"/>
      <c r="F2707" s="54"/>
    </row>
    <row r="2708" spans="2:6">
      <c r="B2708" s="64"/>
      <c r="C2708" s="52"/>
      <c r="D2708" s="65"/>
      <c r="E2708" s="53"/>
      <c r="F2708" s="54"/>
    </row>
    <row r="2709" spans="2:6">
      <c r="B2709" s="64"/>
      <c r="C2709" s="52"/>
      <c r="D2709" s="65"/>
      <c r="E2709" s="53"/>
      <c r="F2709" s="54"/>
    </row>
    <row r="2710" spans="2:6">
      <c r="B2710" s="64"/>
      <c r="C2710" s="52"/>
      <c r="D2710" s="65"/>
      <c r="E2710" s="53"/>
      <c r="F2710" s="54"/>
    </row>
    <row r="2711" spans="2:6">
      <c r="B2711" s="64"/>
      <c r="C2711" s="52"/>
      <c r="D2711" s="65"/>
      <c r="E2711" s="53"/>
      <c r="F2711" s="54"/>
    </row>
    <row r="2712" spans="2:6">
      <c r="B2712" s="64"/>
      <c r="C2712" s="52"/>
      <c r="D2712" s="65"/>
      <c r="E2712" s="53"/>
      <c r="F2712" s="54"/>
    </row>
    <row r="2713" spans="2:6">
      <c r="B2713" s="64"/>
      <c r="C2713" s="52"/>
      <c r="D2713" s="65"/>
      <c r="E2713" s="53"/>
      <c r="F2713" s="54"/>
    </row>
    <row r="2714" spans="2:6">
      <c r="B2714" s="64"/>
      <c r="C2714" s="52"/>
      <c r="D2714" s="65"/>
      <c r="E2714" s="53"/>
      <c r="F2714" s="54"/>
    </row>
    <row r="2715" spans="2:6">
      <c r="B2715" s="64"/>
      <c r="C2715" s="52"/>
      <c r="D2715" s="65"/>
      <c r="E2715" s="53"/>
      <c r="F2715" s="54"/>
    </row>
    <row r="2716" spans="2:6">
      <c r="B2716" s="64"/>
      <c r="C2716" s="52"/>
      <c r="D2716" s="65"/>
      <c r="E2716" s="53"/>
      <c r="F2716" s="54"/>
    </row>
    <row r="2717" spans="2:6">
      <c r="B2717" s="64"/>
      <c r="C2717" s="52"/>
      <c r="D2717" s="65"/>
      <c r="E2717" s="53"/>
      <c r="F2717" s="54"/>
    </row>
    <row r="2718" spans="2:6">
      <c r="B2718" s="64"/>
      <c r="C2718" s="52"/>
      <c r="D2718" s="65"/>
      <c r="E2718" s="53"/>
      <c r="F2718" s="54"/>
    </row>
    <row r="2719" spans="2:6">
      <c r="B2719" s="64"/>
      <c r="C2719" s="52"/>
      <c r="D2719" s="65"/>
      <c r="E2719" s="53"/>
      <c r="F2719" s="54"/>
    </row>
    <row r="2720" spans="2:6">
      <c r="B2720" s="64"/>
      <c r="C2720" s="52"/>
      <c r="D2720" s="65"/>
      <c r="E2720" s="53"/>
      <c r="F2720" s="54"/>
    </row>
    <row r="2721" spans="2:6">
      <c r="B2721" s="64"/>
      <c r="C2721" s="52"/>
      <c r="D2721" s="65"/>
      <c r="E2721" s="53"/>
      <c r="F2721" s="54"/>
    </row>
    <row r="2722" spans="2:6">
      <c r="B2722" s="64"/>
      <c r="C2722" s="52"/>
      <c r="D2722" s="65"/>
      <c r="E2722" s="53"/>
      <c r="F2722" s="54"/>
    </row>
    <row r="2723" spans="2:6">
      <c r="B2723" s="64"/>
      <c r="C2723" s="52"/>
      <c r="D2723" s="65"/>
      <c r="E2723" s="53"/>
      <c r="F2723" s="54"/>
    </row>
    <row r="2724" spans="2:6">
      <c r="B2724" s="64"/>
      <c r="C2724" s="52"/>
      <c r="D2724" s="65"/>
      <c r="E2724" s="53"/>
      <c r="F2724" s="54"/>
    </row>
    <row r="2725" spans="2:6">
      <c r="B2725" s="64"/>
      <c r="C2725" s="52"/>
      <c r="D2725" s="65"/>
      <c r="E2725" s="53"/>
      <c r="F2725" s="54"/>
    </row>
    <row r="2726" spans="2:6">
      <c r="B2726" s="64"/>
      <c r="C2726" s="52"/>
      <c r="D2726" s="65"/>
      <c r="E2726" s="53"/>
      <c r="F2726" s="54"/>
    </row>
    <row r="2727" spans="2:6">
      <c r="B2727" s="64"/>
      <c r="C2727" s="52"/>
      <c r="D2727" s="65"/>
      <c r="E2727" s="53"/>
      <c r="F2727" s="54"/>
    </row>
    <row r="2728" spans="2:6">
      <c r="B2728" s="64"/>
      <c r="C2728" s="52"/>
      <c r="D2728" s="65"/>
      <c r="E2728" s="53"/>
      <c r="F2728" s="54"/>
    </row>
    <row r="2729" spans="2:6">
      <c r="B2729" s="64"/>
      <c r="C2729" s="52"/>
      <c r="D2729" s="65"/>
      <c r="E2729" s="53"/>
      <c r="F2729" s="54"/>
    </row>
    <row r="2730" spans="2:6">
      <c r="B2730" s="64"/>
      <c r="C2730" s="52"/>
      <c r="D2730" s="65"/>
      <c r="E2730" s="53"/>
      <c r="F2730" s="54"/>
    </row>
    <row r="2731" spans="2:6">
      <c r="B2731" s="64"/>
      <c r="C2731" s="52"/>
      <c r="D2731" s="65"/>
      <c r="E2731" s="53"/>
      <c r="F2731" s="54"/>
    </row>
    <row r="2732" spans="2:6">
      <c r="B2732" s="64"/>
      <c r="C2732" s="52"/>
      <c r="D2732" s="65"/>
      <c r="E2732" s="53"/>
      <c r="F2732" s="54"/>
    </row>
    <row r="2733" spans="2:6">
      <c r="B2733" s="64"/>
      <c r="C2733" s="52"/>
      <c r="D2733" s="65"/>
      <c r="E2733" s="53"/>
      <c r="F2733" s="54"/>
    </row>
    <row r="2734" spans="2:6">
      <c r="B2734" s="64"/>
      <c r="C2734" s="52"/>
      <c r="D2734" s="65"/>
      <c r="E2734" s="53"/>
      <c r="F2734" s="54"/>
    </row>
    <row r="2735" spans="2:6">
      <c r="B2735" s="64"/>
      <c r="C2735" s="52"/>
      <c r="D2735" s="65"/>
      <c r="E2735" s="53"/>
      <c r="F2735" s="54"/>
    </row>
    <row r="2736" spans="2:6">
      <c r="B2736" s="64"/>
      <c r="C2736" s="52"/>
      <c r="D2736" s="65"/>
      <c r="E2736" s="53"/>
      <c r="F2736" s="54"/>
    </row>
    <row r="2737" spans="2:6">
      <c r="B2737" s="64"/>
      <c r="C2737" s="52"/>
      <c r="D2737" s="65"/>
      <c r="E2737" s="53"/>
      <c r="F2737" s="54"/>
    </row>
    <row r="2738" spans="2:6">
      <c r="B2738" s="64"/>
      <c r="C2738" s="52"/>
      <c r="D2738" s="65"/>
      <c r="E2738" s="53"/>
      <c r="F2738" s="54"/>
    </row>
    <row r="2739" spans="2:6">
      <c r="B2739" s="64"/>
      <c r="C2739" s="52"/>
      <c r="D2739" s="65"/>
      <c r="E2739" s="53"/>
      <c r="F2739" s="54"/>
    </row>
    <row r="2740" spans="2:6">
      <c r="B2740" s="64"/>
      <c r="C2740" s="52"/>
      <c r="D2740" s="65"/>
      <c r="E2740" s="53"/>
      <c r="F2740" s="54"/>
    </row>
    <row r="2741" spans="2:6">
      <c r="B2741" s="64"/>
      <c r="C2741" s="52"/>
      <c r="D2741" s="65"/>
      <c r="E2741" s="53"/>
      <c r="F2741" s="54"/>
    </row>
    <row r="2742" spans="2:6">
      <c r="B2742" s="64"/>
      <c r="C2742" s="52"/>
      <c r="D2742" s="65"/>
      <c r="E2742" s="53"/>
      <c r="F2742" s="54"/>
    </row>
    <row r="2743" spans="2:6">
      <c r="B2743" s="64"/>
      <c r="C2743" s="52"/>
      <c r="D2743" s="65"/>
      <c r="E2743" s="53"/>
      <c r="F2743" s="54"/>
    </row>
    <row r="2744" spans="2:6">
      <c r="B2744" s="64"/>
      <c r="C2744" s="52"/>
      <c r="D2744" s="65"/>
      <c r="E2744" s="53"/>
      <c r="F2744" s="54"/>
    </row>
    <row r="2745" spans="2:6">
      <c r="B2745" s="64"/>
      <c r="C2745" s="52"/>
      <c r="D2745" s="65"/>
      <c r="E2745" s="53"/>
      <c r="F2745" s="54"/>
    </row>
    <row r="2746" spans="2:6">
      <c r="B2746" s="64"/>
      <c r="C2746" s="52"/>
      <c r="D2746" s="65"/>
      <c r="E2746" s="53"/>
      <c r="F2746" s="54"/>
    </row>
    <row r="2747" spans="2:6">
      <c r="B2747" s="64"/>
      <c r="C2747" s="52"/>
      <c r="D2747" s="65"/>
      <c r="E2747" s="53"/>
      <c r="F2747" s="54"/>
    </row>
    <row r="2748" spans="2:6">
      <c r="B2748" s="64"/>
      <c r="C2748" s="52"/>
      <c r="D2748" s="65"/>
      <c r="E2748" s="53"/>
      <c r="F2748" s="54"/>
    </row>
    <row r="2749" spans="2:6">
      <c r="B2749" s="64"/>
      <c r="C2749" s="52"/>
      <c r="D2749" s="65"/>
      <c r="E2749" s="53"/>
      <c r="F2749" s="54"/>
    </row>
    <row r="2750" spans="2:6">
      <c r="B2750" s="64"/>
      <c r="C2750" s="52"/>
      <c r="D2750" s="65"/>
      <c r="E2750" s="53"/>
      <c r="F2750" s="54"/>
    </row>
    <row r="2751" spans="2:6">
      <c r="B2751" s="64"/>
      <c r="C2751" s="52"/>
      <c r="D2751" s="65"/>
      <c r="E2751" s="53"/>
      <c r="F2751" s="54"/>
    </row>
    <row r="2752" spans="2:6">
      <c r="B2752" s="64"/>
      <c r="C2752" s="52"/>
      <c r="D2752" s="65"/>
      <c r="E2752" s="53"/>
      <c r="F2752" s="54"/>
    </row>
    <row r="2753" spans="2:6">
      <c r="B2753" s="64"/>
      <c r="C2753" s="52"/>
      <c r="D2753" s="65"/>
      <c r="E2753" s="53"/>
      <c r="F2753" s="54"/>
    </row>
    <row r="2754" spans="2:6">
      <c r="B2754" s="64"/>
      <c r="C2754" s="52"/>
      <c r="D2754" s="65"/>
      <c r="E2754" s="53"/>
      <c r="F2754" s="54"/>
    </row>
    <row r="2755" spans="2:6">
      <c r="B2755" s="64"/>
      <c r="C2755" s="52"/>
      <c r="D2755" s="65"/>
      <c r="E2755" s="53"/>
      <c r="F2755" s="54"/>
    </row>
    <row r="2756" spans="2:6">
      <c r="B2756" s="64"/>
      <c r="C2756" s="52"/>
      <c r="D2756" s="65"/>
      <c r="E2756" s="53"/>
      <c r="F2756" s="54"/>
    </row>
    <row r="2757" spans="2:6">
      <c r="B2757" s="64"/>
      <c r="C2757" s="52"/>
      <c r="D2757" s="65"/>
      <c r="E2757" s="53"/>
      <c r="F2757" s="54"/>
    </row>
    <row r="2758" spans="2:6">
      <c r="B2758" s="64"/>
      <c r="C2758" s="52"/>
      <c r="D2758" s="65"/>
      <c r="E2758" s="53"/>
      <c r="F2758" s="54"/>
    </row>
    <row r="2759" spans="2:6">
      <c r="B2759" s="64"/>
      <c r="C2759" s="52"/>
      <c r="D2759" s="65"/>
      <c r="E2759" s="53"/>
      <c r="F2759" s="54"/>
    </row>
    <row r="2760" spans="2:6">
      <c r="B2760" s="64"/>
      <c r="C2760" s="52"/>
      <c r="D2760" s="65"/>
      <c r="E2760" s="53"/>
      <c r="F2760" s="54"/>
    </row>
    <row r="2761" spans="2:6">
      <c r="B2761" s="64"/>
      <c r="C2761" s="52"/>
      <c r="D2761" s="65"/>
      <c r="E2761" s="53"/>
      <c r="F2761" s="54"/>
    </row>
    <row r="2762" spans="2:6">
      <c r="B2762" s="64"/>
      <c r="C2762" s="52"/>
      <c r="D2762" s="65"/>
      <c r="E2762" s="53"/>
      <c r="F2762" s="54"/>
    </row>
    <row r="2763" spans="2:6">
      <c r="B2763" s="64"/>
      <c r="C2763" s="52"/>
      <c r="D2763" s="65"/>
      <c r="E2763" s="53"/>
      <c r="F2763" s="54"/>
    </row>
    <row r="2764" spans="2:6">
      <c r="B2764" s="64"/>
      <c r="C2764" s="52"/>
      <c r="D2764" s="65"/>
      <c r="E2764" s="53"/>
      <c r="F2764" s="54"/>
    </row>
    <row r="2765" spans="2:6">
      <c r="B2765" s="64"/>
      <c r="C2765" s="52"/>
      <c r="D2765" s="65"/>
      <c r="E2765" s="53"/>
      <c r="F2765" s="54"/>
    </row>
    <row r="2766" spans="2:6">
      <c r="B2766" s="64"/>
      <c r="C2766" s="52"/>
      <c r="D2766" s="65"/>
      <c r="E2766" s="53"/>
      <c r="F2766" s="54"/>
    </row>
    <row r="2767" spans="2:6">
      <c r="B2767" s="64"/>
      <c r="C2767" s="52"/>
      <c r="D2767" s="65"/>
      <c r="E2767" s="53"/>
      <c r="F2767" s="54"/>
    </row>
    <row r="2768" spans="2:6">
      <c r="B2768" s="64"/>
      <c r="C2768" s="52"/>
      <c r="D2768" s="65"/>
      <c r="E2768" s="53"/>
      <c r="F2768" s="54"/>
    </row>
    <row r="2769" spans="2:6">
      <c r="B2769" s="64"/>
      <c r="C2769" s="52"/>
      <c r="D2769" s="65"/>
      <c r="E2769" s="53"/>
      <c r="F2769" s="54"/>
    </row>
    <row r="2770" spans="2:6">
      <c r="B2770" s="64"/>
      <c r="C2770" s="52"/>
      <c r="D2770" s="65"/>
      <c r="E2770" s="53"/>
      <c r="F2770" s="54"/>
    </row>
    <row r="2771" spans="2:6">
      <c r="B2771" s="64"/>
      <c r="C2771" s="52"/>
      <c r="D2771" s="65"/>
      <c r="E2771" s="53"/>
      <c r="F2771" s="54"/>
    </row>
    <row r="2772" spans="2:6">
      <c r="B2772" s="64"/>
      <c r="C2772" s="52"/>
      <c r="D2772" s="65"/>
      <c r="E2772" s="53"/>
      <c r="F2772" s="54"/>
    </row>
    <row r="2773" spans="2:6">
      <c r="B2773" s="64"/>
      <c r="C2773" s="52"/>
      <c r="D2773" s="65"/>
      <c r="E2773" s="53"/>
      <c r="F2773" s="54"/>
    </row>
    <row r="2774" spans="2:6">
      <c r="B2774" s="64"/>
      <c r="C2774" s="52"/>
      <c r="D2774" s="65"/>
      <c r="E2774" s="53"/>
      <c r="F2774" s="54"/>
    </row>
    <row r="2775" spans="2:6">
      <c r="B2775" s="64"/>
      <c r="C2775" s="52"/>
      <c r="D2775" s="65"/>
      <c r="E2775" s="53"/>
      <c r="F2775" s="54"/>
    </row>
    <row r="2776" spans="2:6">
      <c r="B2776" s="64"/>
      <c r="C2776" s="52"/>
      <c r="D2776" s="65"/>
      <c r="E2776" s="53"/>
      <c r="F2776" s="54"/>
    </row>
    <row r="2777" spans="2:6">
      <c r="B2777" s="64"/>
      <c r="C2777" s="52"/>
      <c r="D2777" s="65"/>
      <c r="E2777" s="53"/>
      <c r="F2777" s="54"/>
    </row>
    <row r="2778" spans="2:6">
      <c r="B2778" s="64"/>
      <c r="C2778" s="52"/>
      <c r="D2778" s="65"/>
      <c r="E2778" s="53"/>
      <c r="F2778" s="54"/>
    </row>
    <row r="2779" spans="2:6">
      <c r="B2779" s="64"/>
      <c r="C2779" s="52"/>
      <c r="D2779" s="65"/>
      <c r="E2779" s="53"/>
      <c r="F2779" s="54"/>
    </row>
    <row r="2780" spans="2:6">
      <c r="B2780" s="64"/>
      <c r="C2780" s="52"/>
      <c r="D2780" s="65"/>
      <c r="E2780" s="53"/>
      <c r="F2780" s="54"/>
    </row>
    <row r="2781" spans="2:6">
      <c r="B2781" s="64"/>
      <c r="C2781" s="52"/>
      <c r="D2781" s="65"/>
      <c r="E2781" s="53"/>
      <c r="F2781" s="54"/>
    </row>
    <row r="2782" spans="2:6">
      <c r="B2782" s="64"/>
      <c r="C2782" s="52"/>
      <c r="D2782" s="65"/>
      <c r="E2782" s="53"/>
      <c r="F2782" s="54"/>
    </row>
    <row r="2783" spans="2:6">
      <c r="B2783" s="64"/>
      <c r="C2783" s="52"/>
      <c r="D2783" s="65"/>
      <c r="E2783" s="53"/>
      <c r="F2783" s="54"/>
    </row>
    <row r="2784" spans="2:6">
      <c r="B2784" s="64"/>
      <c r="C2784" s="52"/>
      <c r="D2784" s="65"/>
      <c r="E2784" s="53"/>
      <c r="F2784" s="54"/>
    </row>
    <row r="2785" spans="2:6">
      <c r="B2785" s="64"/>
      <c r="C2785" s="52"/>
      <c r="D2785" s="65"/>
      <c r="E2785" s="53"/>
      <c r="F2785" s="54"/>
    </row>
    <row r="2786" spans="2:6">
      <c r="B2786" s="64"/>
      <c r="C2786" s="52"/>
      <c r="D2786" s="65"/>
      <c r="E2786" s="53"/>
      <c r="F2786" s="54"/>
    </row>
    <row r="2787" spans="2:6">
      <c r="B2787" s="64"/>
      <c r="C2787" s="52"/>
      <c r="D2787" s="65"/>
      <c r="E2787" s="53"/>
      <c r="F2787" s="54"/>
    </row>
    <row r="2788" spans="2:6">
      <c r="B2788" s="64"/>
      <c r="C2788" s="52"/>
      <c r="D2788" s="65"/>
      <c r="E2788" s="53"/>
      <c r="F2788" s="54"/>
    </row>
    <row r="2789" spans="2:6">
      <c r="B2789" s="64"/>
      <c r="C2789" s="52"/>
      <c r="D2789" s="65"/>
      <c r="E2789" s="53"/>
      <c r="F2789" s="54"/>
    </row>
    <row r="2790" spans="2:6">
      <c r="B2790" s="64"/>
      <c r="C2790" s="52"/>
      <c r="D2790" s="65"/>
      <c r="E2790" s="53"/>
      <c r="F2790" s="54"/>
    </row>
    <row r="2791" spans="2:6">
      <c r="B2791" s="64"/>
      <c r="C2791" s="52"/>
      <c r="D2791" s="65"/>
      <c r="E2791" s="53"/>
      <c r="F2791" s="54"/>
    </row>
    <row r="2792" spans="2:6">
      <c r="B2792" s="64"/>
      <c r="C2792" s="52"/>
      <c r="D2792" s="65"/>
      <c r="E2792" s="53"/>
      <c r="F2792" s="54"/>
    </row>
    <row r="2793" spans="2:6">
      <c r="B2793" s="64"/>
      <c r="C2793" s="52"/>
      <c r="D2793" s="65"/>
      <c r="E2793" s="53"/>
      <c r="F2793" s="54"/>
    </row>
    <row r="2794" spans="2:6">
      <c r="B2794" s="64"/>
      <c r="C2794" s="52"/>
      <c r="D2794" s="65"/>
      <c r="E2794" s="53"/>
      <c r="F2794" s="54"/>
    </row>
    <row r="2795" spans="2:6">
      <c r="B2795" s="64"/>
      <c r="C2795" s="52"/>
      <c r="D2795" s="65"/>
      <c r="E2795" s="53"/>
      <c r="F2795" s="54"/>
    </row>
    <row r="2796" spans="2:6">
      <c r="B2796" s="64"/>
      <c r="C2796" s="52"/>
      <c r="D2796" s="65"/>
      <c r="E2796" s="53"/>
      <c r="F2796" s="54"/>
    </row>
    <row r="2797" spans="2:6">
      <c r="B2797" s="64"/>
      <c r="C2797" s="52"/>
      <c r="D2797" s="65"/>
      <c r="E2797" s="53"/>
      <c r="F2797" s="54"/>
    </row>
    <row r="2798" spans="2:6">
      <c r="B2798" s="64"/>
      <c r="C2798" s="52"/>
      <c r="D2798" s="65"/>
      <c r="E2798" s="53"/>
      <c r="F2798" s="54"/>
    </row>
    <row r="2799" spans="2:6">
      <c r="B2799" s="64"/>
      <c r="C2799" s="52"/>
      <c r="D2799" s="65"/>
      <c r="E2799" s="53"/>
      <c r="F2799" s="54"/>
    </row>
    <row r="2800" spans="2:6">
      <c r="B2800" s="64"/>
      <c r="C2800" s="52"/>
      <c r="D2800" s="65"/>
      <c r="E2800" s="53"/>
      <c r="F2800" s="54"/>
    </row>
    <row r="2801" spans="2:6">
      <c r="B2801" s="64"/>
      <c r="C2801" s="52"/>
      <c r="D2801" s="65"/>
      <c r="E2801" s="53"/>
      <c r="F2801" s="54"/>
    </row>
    <row r="2802" spans="2:6">
      <c r="B2802" s="64"/>
      <c r="C2802" s="52"/>
      <c r="D2802" s="65"/>
      <c r="E2802" s="53"/>
      <c r="F2802" s="54"/>
    </row>
    <row r="2803" spans="2:6">
      <c r="B2803" s="64"/>
      <c r="C2803" s="52"/>
      <c r="D2803" s="65"/>
      <c r="E2803" s="53"/>
      <c r="F2803" s="54"/>
    </row>
    <row r="2804" spans="2:6">
      <c r="B2804" s="64"/>
      <c r="C2804" s="52"/>
      <c r="D2804" s="65"/>
      <c r="E2804" s="53"/>
      <c r="F2804" s="54"/>
    </row>
    <row r="2805" spans="2:6">
      <c r="B2805" s="64"/>
      <c r="C2805" s="52"/>
      <c r="D2805" s="65"/>
      <c r="E2805" s="53"/>
      <c r="F2805" s="54"/>
    </row>
    <row r="2806" spans="2:6">
      <c r="B2806" s="64"/>
      <c r="C2806" s="52"/>
      <c r="D2806" s="65"/>
      <c r="E2806" s="53"/>
      <c r="F2806" s="54"/>
    </row>
    <row r="2807" spans="2:6">
      <c r="B2807" s="64"/>
      <c r="C2807" s="52"/>
      <c r="D2807" s="65"/>
      <c r="E2807" s="53"/>
      <c r="F2807" s="54"/>
    </row>
    <row r="2808" spans="2:6">
      <c r="B2808" s="64"/>
      <c r="C2808" s="52"/>
      <c r="D2808" s="65"/>
      <c r="E2808" s="53"/>
      <c r="F2808" s="54"/>
    </row>
    <row r="2809" spans="2:6">
      <c r="B2809" s="64"/>
      <c r="C2809" s="52"/>
      <c r="D2809" s="65"/>
      <c r="E2809" s="53"/>
      <c r="F2809" s="54"/>
    </row>
    <row r="2810" spans="2:6">
      <c r="B2810" s="64"/>
      <c r="C2810" s="52"/>
      <c r="D2810" s="65"/>
      <c r="E2810" s="53"/>
      <c r="F2810" s="54"/>
    </row>
    <row r="2811" spans="2:6">
      <c r="B2811" s="64"/>
      <c r="C2811" s="52"/>
      <c r="D2811" s="65"/>
      <c r="E2811" s="53"/>
      <c r="F2811" s="54"/>
    </row>
    <row r="2812" spans="2:6">
      <c r="B2812" s="64"/>
      <c r="C2812" s="52"/>
      <c r="D2812" s="65"/>
      <c r="E2812" s="53"/>
      <c r="F2812" s="54"/>
    </row>
    <row r="2813" spans="2:6">
      <c r="B2813" s="64"/>
      <c r="C2813" s="52"/>
      <c r="D2813" s="65"/>
      <c r="E2813" s="53"/>
      <c r="F2813" s="54"/>
    </row>
    <row r="2814" spans="2:6">
      <c r="B2814" s="64"/>
      <c r="C2814" s="52"/>
      <c r="D2814" s="65"/>
      <c r="E2814" s="53"/>
      <c r="F2814" s="54"/>
    </row>
    <row r="2815" spans="2:6">
      <c r="B2815" s="64"/>
      <c r="C2815" s="52"/>
      <c r="D2815" s="65"/>
      <c r="E2815" s="53"/>
      <c r="F2815" s="54"/>
    </row>
    <row r="2816" spans="2:6">
      <c r="B2816" s="64"/>
      <c r="C2816" s="52"/>
      <c r="D2816" s="65"/>
      <c r="E2816" s="53"/>
      <c r="F2816" s="54"/>
    </row>
    <row r="2817" spans="2:6">
      <c r="B2817" s="64"/>
      <c r="C2817" s="52"/>
      <c r="D2817" s="65"/>
      <c r="E2817" s="53"/>
      <c r="F2817" s="54"/>
    </row>
    <row r="2818" spans="2:6">
      <c r="B2818" s="64"/>
      <c r="C2818" s="52"/>
      <c r="D2818" s="65"/>
      <c r="E2818" s="53"/>
      <c r="F2818" s="54"/>
    </row>
    <row r="2819" spans="2:6">
      <c r="B2819" s="64"/>
      <c r="C2819" s="52"/>
      <c r="D2819" s="65"/>
      <c r="E2819" s="53"/>
      <c r="F2819" s="54"/>
    </row>
    <row r="2820" spans="2:6">
      <c r="B2820" s="64"/>
      <c r="C2820" s="52"/>
      <c r="D2820" s="65"/>
      <c r="E2820" s="53"/>
      <c r="F2820" s="54"/>
    </row>
    <row r="2821" spans="2:6">
      <c r="B2821" s="64"/>
      <c r="C2821" s="52"/>
      <c r="D2821" s="65"/>
      <c r="E2821" s="53"/>
      <c r="F2821" s="54"/>
    </row>
    <row r="2822" spans="2:6">
      <c r="B2822" s="64"/>
      <c r="C2822" s="52"/>
      <c r="D2822" s="65"/>
      <c r="E2822" s="53"/>
      <c r="F2822" s="54"/>
    </row>
    <row r="2823" spans="2:6">
      <c r="B2823" s="64"/>
      <c r="C2823" s="52"/>
      <c r="D2823" s="65"/>
      <c r="E2823" s="53"/>
      <c r="F2823" s="54"/>
    </row>
    <row r="2824" spans="2:6">
      <c r="B2824" s="64"/>
      <c r="C2824" s="52"/>
      <c r="D2824" s="65"/>
      <c r="E2824" s="53"/>
      <c r="F2824" s="54"/>
    </row>
    <row r="2825" spans="2:6">
      <c r="B2825" s="64"/>
      <c r="C2825" s="52"/>
      <c r="D2825" s="65"/>
      <c r="E2825" s="53"/>
      <c r="F2825" s="54"/>
    </row>
    <row r="2826" spans="2:6">
      <c r="B2826" s="64"/>
      <c r="C2826" s="52"/>
      <c r="D2826" s="65"/>
      <c r="E2826" s="53"/>
      <c r="F2826" s="54"/>
    </row>
    <row r="2827" spans="2:6">
      <c r="B2827" s="64"/>
      <c r="C2827" s="52"/>
      <c r="D2827" s="65"/>
      <c r="E2827" s="53"/>
      <c r="F2827" s="54"/>
    </row>
    <row r="2828" spans="2:6">
      <c r="B2828" s="64"/>
      <c r="C2828" s="52"/>
      <c r="D2828" s="65"/>
      <c r="E2828" s="53"/>
      <c r="F2828" s="54"/>
    </row>
    <row r="2829" spans="2:6">
      <c r="B2829" s="64"/>
      <c r="C2829" s="52"/>
      <c r="D2829" s="65"/>
      <c r="E2829" s="53"/>
      <c r="F2829" s="54"/>
    </row>
    <row r="2830" spans="2:6">
      <c r="B2830" s="64"/>
      <c r="C2830" s="52"/>
      <c r="D2830" s="65"/>
      <c r="E2830" s="53"/>
      <c r="F2830" s="54"/>
    </row>
    <row r="2831" spans="2:6">
      <c r="B2831" s="64"/>
      <c r="C2831" s="52"/>
      <c r="D2831" s="65"/>
      <c r="E2831" s="53"/>
      <c r="F2831" s="54"/>
    </row>
    <row r="2832" spans="2:6">
      <c r="B2832" s="64"/>
      <c r="C2832" s="52"/>
      <c r="D2832" s="65"/>
      <c r="E2832" s="53"/>
      <c r="F2832" s="54"/>
    </row>
    <row r="2833" spans="2:6">
      <c r="B2833" s="64"/>
      <c r="C2833" s="52"/>
      <c r="D2833" s="65"/>
      <c r="E2833" s="53"/>
      <c r="F2833" s="54"/>
    </row>
    <row r="2834" spans="2:6">
      <c r="B2834" s="64"/>
      <c r="C2834" s="52"/>
      <c r="D2834" s="65"/>
      <c r="E2834" s="53"/>
      <c r="F2834" s="54"/>
    </row>
    <row r="2835" spans="2:6">
      <c r="B2835" s="64"/>
      <c r="C2835" s="52"/>
      <c r="D2835" s="65"/>
      <c r="E2835" s="53"/>
      <c r="F2835" s="54"/>
    </row>
    <row r="2836" spans="2:6">
      <c r="B2836" s="64"/>
      <c r="C2836" s="52"/>
      <c r="D2836" s="65"/>
      <c r="E2836" s="53"/>
      <c r="F2836" s="54"/>
    </row>
    <row r="2837" spans="2:6">
      <c r="B2837" s="64"/>
      <c r="C2837" s="52"/>
      <c r="D2837" s="65"/>
      <c r="E2837" s="53"/>
      <c r="F2837" s="54"/>
    </row>
    <row r="2838" spans="2:6">
      <c r="B2838" s="64"/>
      <c r="C2838" s="52"/>
      <c r="D2838" s="65"/>
      <c r="E2838" s="53"/>
      <c r="F2838" s="54"/>
    </row>
    <row r="2839" spans="2:6">
      <c r="B2839" s="64"/>
      <c r="C2839" s="52"/>
      <c r="D2839" s="65"/>
      <c r="E2839" s="53"/>
      <c r="F2839" s="54"/>
    </row>
    <row r="2840" spans="2:6">
      <c r="B2840" s="64"/>
      <c r="C2840" s="52"/>
      <c r="D2840" s="65"/>
      <c r="E2840" s="53"/>
      <c r="F2840" s="54"/>
    </row>
    <row r="2841" spans="2:6">
      <c r="B2841" s="64"/>
      <c r="C2841" s="52"/>
      <c r="D2841" s="65"/>
      <c r="E2841" s="53"/>
      <c r="F2841" s="54"/>
    </row>
    <row r="2842" spans="2:6">
      <c r="B2842" s="64"/>
      <c r="C2842" s="52"/>
      <c r="D2842" s="65"/>
      <c r="E2842" s="53"/>
      <c r="F2842" s="54"/>
    </row>
    <row r="2843" spans="2:6">
      <c r="B2843" s="64"/>
      <c r="C2843" s="52"/>
      <c r="D2843" s="65"/>
      <c r="E2843" s="53"/>
      <c r="F2843" s="54"/>
    </row>
    <row r="2844" spans="2:6">
      <c r="B2844" s="64"/>
      <c r="C2844" s="52"/>
      <c r="D2844" s="65"/>
      <c r="E2844" s="53"/>
      <c r="F2844" s="54"/>
    </row>
    <row r="2845" spans="2:6">
      <c r="B2845" s="64"/>
      <c r="C2845" s="52"/>
      <c r="D2845" s="65"/>
      <c r="E2845" s="53"/>
      <c r="F2845" s="54"/>
    </row>
    <row r="2846" spans="2:6">
      <c r="B2846" s="64"/>
      <c r="C2846" s="52"/>
      <c r="D2846" s="65"/>
      <c r="E2846" s="53"/>
      <c r="F2846" s="54"/>
    </row>
    <row r="2847" spans="2:6">
      <c r="B2847" s="64"/>
      <c r="C2847" s="52"/>
      <c r="D2847" s="65"/>
      <c r="E2847" s="53"/>
      <c r="F2847" s="54"/>
    </row>
    <row r="2848" spans="2:6">
      <c r="B2848" s="64"/>
      <c r="C2848" s="52"/>
      <c r="D2848" s="65"/>
      <c r="E2848" s="53"/>
      <c r="F2848" s="54"/>
    </row>
    <row r="2849" spans="2:6">
      <c r="B2849" s="64"/>
      <c r="C2849" s="52"/>
      <c r="D2849" s="65"/>
      <c r="E2849" s="53"/>
      <c r="F2849" s="54"/>
    </row>
    <row r="2850" spans="2:6">
      <c r="B2850" s="64"/>
      <c r="C2850" s="52"/>
      <c r="D2850" s="65"/>
      <c r="E2850" s="53"/>
      <c r="F2850" s="54"/>
    </row>
    <row r="2851" spans="2:6">
      <c r="B2851" s="64"/>
      <c r="C2851" s="52"/>
      <c r="D2851" s="65"/>
      <c r="E2851" s="53"/>
      <c r="F2851" s="54"/>
    </row>
    <row r="2852" spans="2:6">
      <c r="B2852" s="64"/>
      <c r="C2852" s="52"/>
      <c r="D2852" s="65"/>
      <c r="E2852" s="53"/>
      <c r="F2852" s="54"/>
    </row>
    <row r="2853" spans="2:6">
      <c r="B2853" s="64"/>
      <c r="C2853" s="52"/>
      <c r="D2853" s="65"/>
      <c r="E2853" s="53"/>
      <c r="F2853" s="54"/>
    </row>
    <row r="2854" spans="2:6">
      <c r="B2854" s="64"/>
      <c r="C2854" s="52"/>
      <c r="D2854" s="65"/>
      <c r="E2854" s="53"/>
      <c r="F2854" s="54"/>
    </row>
    <row r="2855" spans="2:6">
      <c r="B2855" s="64"/>
      <c r="C2855" s="52"/>
      <c r="D2855" s="65"/>
      <c r="E2855" s="53"/>
      <c r="F2855" s="54"/>
    </row>
    <row r="2856" spans="2:6">
      <c r="B2856" s="64"/>
      <c r="C2856" s="52"/>
      <c r="D2856" s="65"/>
      <c r="E2856" s="53"/>
      <c r="F2856" s="54"/>
    </row>
    <row r="2857" spans="2:6">
      <c r="B2857" s="64"/>
      <c r="C2857" s="52"/>
      <c r="D2857" s="65"/>
      <c r="E2857" s="53"/>
      <c r="F2857" s="54"/>
    </row>
    <row r="2858" spans="2:6">
      <c r="B2858" s="64"/>
      <c r="C2858" s="52"/>
      <c r="D2858" s="65"/>
      <c r="E2858" s="53"/>
      <c r="F2858" s="54"/>
    </row>
    <row r="2859" spans="2:6">
      <c r="B2859" s="64"/>
      <c r="C2859" s="52"/>
      <c r="D2859" s="65"/>
      <c r="E2859" s="53"/>
      <c r="F2859" s="54"/>
    </row>
    <row r="2860" spans="2:6">
      <c r="B2860" s="64"/>
      <c r="C2860" s="52"/>
      <c r="D2860" s="65"/>
      <c r="E2860" s="53"/>
      <c r="F2860" s="54"/>
    </row>
    <row r="2861" spans="2:6">
      <c r="B2861" s="64"/>
      <c r="C2861" s="52"/>
      <c r="D2861" s="65"/>
      <c r="E2861" s="53"/>
      <c r="F2861" s="54"/>
    </row>
    <row r="2862" spans="2:6">
      <c r="B2862" s="64"/>
      <c r="C2862" s="52"/>
      <c r="D2862" s="65"/>
      <c r="E2862" s="53"/>
      <c r="F2862" s="54"/>
    </row>
    <row r="2863" spans="2:6">
      <c r="B2863" s="64"/>
      <c r="C2863" s="52"/>
      <c r="D2863" s="65"/>
      <c r="E2863" s="53"/>
      <c r="F2863" s="54"/>
    </row>
    <row r="2864" spans="2:6">
      <c r="B2864" s="64"/>
      <c r="C2864" s="52"/>
      <c r="D2864" s="65"/>
      <c r="E2864" s="53"/>
      <c r="F2864" s="54"/>
    </row>
    <row r="2865" spans="2:6">
      <c r="B2865" s="64"/>
      <c r="C2865" s="52"/>
      <c r="D2865" s="65"/>
      <c r="E2865" s="53"/>
      <c r="F2865" s="54"/>
    </row>
    <row r="2866" spans="2:6">
      <c r="B2866" s="64"/>
      <c r="C2866" s="52"/>
      <c r="D2866" s="65"/>
      <c r="E2866" s="53"/>
      <c r="F2866" s="54"/>
    </row>
    <row r="2867" spans="2:6">
      <c r="B2867" s="64"/>
      <c r="C2867" s="52"/>
      <c r="D2867" s="65"/>
      <c r="E2867" s="53"/>
      <c r="F2867" s="54"/>
    </row>
    <row r="2868" spans="2:6">
      <c r="B2868" s="64"/>
      <c r="C2868" s="52"/>
      <c r="D2868" s="65"/>
      <c r="E2868" s="53"/>
      <c r="F2868" s="54"/>
    </row>
    <row r="2869" spans="2:6">
      <c r="B2869" s="64"/>
      <c r="C2869" s="52"/>
      <c r="D2869" s="65"/>
      <c r="E2869" s="53"/>
      <c r="F2869" s="54"/>
    </row>
    <row r="2870" spans="2:6">
      <c r="B2870" s="64"/>
      <c r="C2870" s="52"/>
      <c r="D2870" s="65"/>
      <c r="E2870" s="53"/>
      <c r="F2870" s="54"/>
    </row>
    <row r="2871" spans="2:6">
      <c r="B2871" s="64"/>
      <c r="C2871" s="52"/>
      <c r="D2871" s="65"/>
      <c r="E2871" s="53"/>
      <c r="F2871" s="54"/>
    </row>
    <row r="2872" spans="2:6">
      <c r="B2872" s="64"/>
      <c r="C2872" s="52"/>
      <c r="D2872" s="65"/>
      <c r="E2872" s="53"/>
      <c r="F2872" s="54"/>
    </row>
    <row r="2873" spans="2:6">
      <c r="B2873" s="64"/>
      <c r="C2873" s="52"/>
      <c r="D2873" s="65"/>
      <c r="E2873" s="53"/>
      <c r="F2873" s="54"/>
    </row>
    <row r="2874" spans="2:6">
      <c r="B2874" s="64"/>
      <c r="C2874" s="52"/>
      <c r="D2874" s="65"/>
      <c r="E2874" s="53"/>
      <c r="F2874" s="54"/>
    </row>
    <row r="2875" spans="2:6">
      <c r="B2875" s="64"/>
      <c r="C2875" s="52"/>
      <c r="D2875" s="65"/>
      <c r="E2875" s="53"/>
      <c r="F2875" s="54"/>
    </row>
    <row r="2876" spans="2:6">
      <c r="B2876" s="64"/>
      <c r="C2876" s="52"/>
      <c r="D2876" s="65"/>
      <c r="E2876" s="53"/>
      <c r="F2876" s="54"/>
    </row>
    <row r="2877" spans="2:6">
      <c r="B2877" s="64"/>
      <c r="C2877" s="52"/>
      <c r="D2877" s="65"/>
      <c r="E2877" s="53"/>
      <c r="F2877" s="54"/>
    </row>
    <row r="2878" spans="2:6">
      <c r="B2878" s="64"/>
      <c r="C2878" s="52"/>
      <c r="D2878" s="65"/>
      <c r="E2878" s="53"/>
      <c r="F2878" s="54"/>
    </row>
    <row r="2879" spans="2:6">
      <c r="B2879" s="64"/>
      <c r="C2879" s="52"/>
      <c r="D2879" s="65"/>
      <c r="E2879" s="53"/>
      <c r="F2879" s="54"/>
    </row>
    <row r="2880" spans="2:6">
      <c r="B2880" s="64"/>
      <c r="C2880" s="52"/>
      <c r="D2880" s="65"/>
      <c r="E2880" s="53"/>
      <c r="F2880" s="54"/>
    </row>
    <row r="2881" spans="2:6">
      <c r="B2881" s="64"/>
      <c r="C2881" s="52"/>
      <c r="D2881" s="65"/>
      <c r="E2881" s="53"/>
      <c r="F2881" s="54"/>
    </row>
    <row r="2882" spans="2:6">
      <c r="B2882" s="64"/>
      <c r="C2882" s="52"/>
      <c r="D2882" s="65"/>
      <c r="E2882" s="53"/>
      <c r="F2882" s="54"/>
    </row>
    <row r="2883" spans="2:6">
      <c r="B2883" s="64"/>
      <c r="C2883" s="52"/>
      <c r="D2883" s="65"/>
      <c r="E2883" s="53"/>
      <c r="F2883" s="54"/>
    </row>
    <row r="2884" spans="2:6">
      <c r="B2884" s="64"/>
      <c r="C2884" s="52"/>
      <c r="D2884" s="65"/>
      <c r="E2884" s="53"/>
      <c r="F2884" s="54"/>
    </row>
    <row r="2885" spans="2:6">
      <c r="B2885" s="64"/>
      <c r="C2885" s="52"/>
      <c r="D2885" s="65"/>
      <c r="E2885" s="53"/>
      <c r="F2885" s="54"/>
    </row>
    <row r="2886" spans="2:6">
      <c r="B2886" s="64"/>
      <c r="C2886" s="52"/>
      <c r="D2886" s="65"/>
      <c r="E2886" s="53"/>
      <c r="F2886" s="54"/>
    </row>
    <row r="2887" spans="2:6">
      <c r="B2887" s="64"/>
      <c r="C2887" s="52"/>
      <c r="D2887" s="65"/>
      <c r="E2887" s="53"/>
      <c r="F2887" s="54"/>
    </row>
    <row r="2888" spans="2:6">
      <c r="B2888" s="64"/>
      <c r="C2888" s="52"/>
      <c r="D2888" s="65"/>
      <c r="E2888" s="53"/>
      <c r="F2888" s="54"/>
    </row>
    <row r="2889" spans="2:6">
      <c r="B2889" s="64"/>
      <c r="C2889" s="52"/>
      <c r="D2889" s="65"/>
      <c r="E2889" s="53"/>
      <c r="F2889" s="54"/>
    </row>
    <row r="2890" spans="2:6">
      <c r="B2890" s="64"/>
      <c r="C2890" s="52"/>
      <c r="D2890" s="65"/>
      <c r="E2890" s="53"/>
      <c r="F2890" s="54"/>
    </row>
    <row r="2891" spans="2:6">
      <c r="B2891" s="64"/>
      <c r="C2891" s="52"/>
      <c r="D2891" s="65"/>
      <c r="E2891" s="53"/>
      <c r="F2891" s="54"/>
    </row>
    <row r="2892" spans="2:6">
      <c r="B2892" s="64"/>
      <c r="C2892" s="52"/>
      <c r="D2892" s="65"/>
      <c r="E2892" s="53"/>
      <c r="F2892" s="54"/>
    </row>
    <row r="2893" spans="2:6">
      <c r="B2893" s="64"/>
      <c r="C2893" s="52"/>
      <c r="D2893" s="65"/>
      <c r="E2893" s="53"/>
      <c r="F2893" s="54"/>
    </row>
    <row r="2894" spans="2:6">
      <c r="B2894" s="64"/>
      <c r="C2894" s="52"/>
      <c r="D2894" s="65"/>
      <c r="E2894" s="53"/>
      <c r="F2894" s="54"/>
    </row>
    <row r="2895" spans="2:6">
      <c r="B2895" s="64"/>
      <c r="C2895" s="52"/>
      <c r="D2895" s="65"/>
      <c r="E2895" s="53"/>
      <c r="F2895" s="54"/>
    </row>
    <row r="2896" spans="2:6">
      <c r="B2896" s="64"/>
      <c r="C2896" s="52"/>
      <c r="D2896" s="65"/>
      <c r="E2896" s="53"/>
      <c r="F2896" s="54"/>
    </row>
    <row r="2897" spans="2:6">
      <c r="B2897" s="64"/>
      <c r="C2897" s="52"/>
      <c r="D2897" s="65"/>
      <c r="E2897" s="53"/>
      <c r="F2897" s="54"/>
    </row>
    <row r="2898" spans="2:6">
      <c r="B2898" s="64"/>
      <c r="C2898" s="52"/>
      <c r="D2898" s="65"/>
      <c r="E2898" s="53"/>
      <c r="F2898" s="54"/>
    </row>
    <row r="2899" spans="2:6">
      <c r="B2899" s="64"/>
      <c r="C2899" s="52"/>
      <c r="D2899" s="65"/>
      <c r="E2899" s="53"/>
      <c r="F2899" s="54"/>
    </row>
    <row r="2900" spans="2:6">
      <c r="B2900" s="64"/>
      <c r="C2900" s="52"/>
      <c r="D2900" s="65"/>
      <c r="E2900" s="53"/>
      <c r="F2900" s="54"/>
    </row>
    <row r="2901" spans="2:6">
      <c r="B2901" s="64"/>
      <c r="C2901" s="52"/>
      <c r="D2901" s="65"/>
      <c r="E2901" s="53"/>
      <c r="F2901" s="54"/>
    </row>
    <row r="2902" spans="2:6">
      <c r="B2902" s="64"/>
      <c r="C2902" s="52"/>
      <c r="D2902" s="65"/>
      <c r="E2902" s="53"/>
      <c r="F2902" s="54"/>
    </row>
    <row r="2903" spans="2:6">
      <c r="B2903" s="64"/>
      <c r="C2903" s="52"/>
      <c r="D2903" s="65"/>
      <c r="E2903" s="53"/>
      <c r="F2903" s="54"/>
    </row>
    <row r="2904" spans="2:6">
      <c r="B2904" s="64"/>
      <c r="C2904" s="52"/>
      <c r="D2904" s="65"/>
      <c r="E2904" s="53"/>
      <c r="F2904" s="54"/>
    </row>
    <row r="2905" spans="2:6">
      <c r="B2905" s="64"/>
      <c r="C2905" s="52"/>
      <c r="D2905" s="65"/>
      <c r="E2905" s="53"/>
      <c r="F2905" s="54"/>
    </row>
    <row r="2906" spans="2:6">
      <c r="B2906" s="64"/>
      <c r="C2906" s="52"/>
      <c r="D2906" s="65"/>
      <c r="E2906" s="53"/>
      <c r="F2906" s="54"/>
    </row>
    <row r="2907" spans="2:6">
      <c r="B2907" s="64"/>
      <c r="C2907" s="52"/>
      <c r="D2907" s="65"/>
      <c r="E2907" s="53"/>
      <c r="F2907" s="54"/>
    </row>
    <row r="2908" spans="2:6">
      <c r="B2908" s="64"/>
      <c r="C2908" s="52"/>
      <c r="D2908" s="65"/>
      <c r="E2908" s="53"/>
      <c r="F2908" s="54"/>
    </row>
    <row r="2909" spans="2:6">
      <c r="B2909" s="64"/>
      <c r="C2909" s="52"/>
      <c r="D2909" s="65"/>
      <c r="E2909" s="53"/>
      <c r="F2909" s="54"/>
    </row>
    <row r="2910" spans="2:6">
      <c r="B2910" s="64"/>
      <c r="C2910" s="52"/>
      <c r="D2910" s="65"/>
      <c r="E2910" s="53"/>
      <c r="F2910" s="54"/>
    </row>
    <row r="2911" spans="2:6">
      <c r="B2911" s="64"/>
      <c r="C2911" s="52"/>
      <c r="D2911" s="65"/>
      <c r="E2911" s="53"/>
      <c r="F2911" s="54"/>
    </row>
    <row r="2912" spans="2:6">
      <c r="B2912" s="64"/>
      <c r="C2912" s="52"/>
      <c r="D2912" s="65"/>
      <c r="E2912" s="53"/>
      <c r="F2912" s="54"/>
    </row>
    <row r="2913" spans="2:6">
      <c r="B2913" s="64"/>
      <c r="C2913" s="52"/>
      <c r="D2913" s="65"/>
      <c r="E2913" s="53"/>
      <c r="F2913" s="54"/>
    </row>
    <row r="2914" spans="2:6">
      <c r="B2914" s="64"/>
      <c r="C2914" s="52"/>
      <c r="D2914" s="65"/>
      <c r="E2914" s="53"/>
      <c r="F2914" s="54"/>
    </row>
    <row r="2915" spans="2:6">
      <c r="B2915" s="64"/>
      <c r="C2915" s="52"/>
      <c r="D2915" s="65"/>
      <c r="E2915" s="53"/>
      <c r="F2915" s="54"/>
    </row>
    <row r="2916" spans="2:6">
      <c r="B2916" s="64"/>
      <c r="C2916" s="52"/>
      <c r="D2916" s="65"/>
      <c r="E2916" s="53"/>
      <c r="F2916" s="54"/>
    </row>
    <row r="2917" spans="2:6">
      <c r="B2917" s="64"/>
      <c r="C2917" s="52"/>
      <c r="D2917" s="65"/>
      <c r="E2917" s="53"/>
      <c r="F2917" s="54"/>
    </row>
    <row r="2918" spans="2:6">
      <c r="B2918" s="64"/>
      <c r="C2918" s="52"/>
      <c r="D2918" s="65"/>
      <c r="E2918" s="53"/>
      <c r="F2918" s="54"/>
    </row>
    <row r="2919" spans="2:6">
      <c r="B2919" s="64"/>
      <c r="C2919" s="52"/>
      <c r="D2919" s="65"/>
      <c r="E2919" s="53"/>
      <c r="F2919" s="54"/>
    </row>
    <row r="2920" spans="2:6">
      <c r="B2920" s="64"/>
      <c r="C2920" s="52"/>
      <c r="D2920" s="65"/>
      <c r="E2920" s="53"/>
      <c r="F2920" s="54"/>
    </row>
    <row r="2921" spans="2:6">
      <c r="B2921" s="64"/>
      <c r="C2921" s="52"/>
      <c r="D2921" s="65"/>
      <c r="E2921" s="53"/>
      <c r="F2921" s="54"/>
    </row>
    <row r="2922" spans="2:6">
      <c r="B2922" s="64"/>
      <c r="C2922" s="52"/>
      <c r="D2922" s="65"/>
      <c r="E2922" s="53"/>
      <c r="F2922" s="54"/>
    </row>
    <row r="2923" spans="2:6">
      <c r="B2923" s="64"/>
      <c r="C2923" s="52"/>
      <c r="D2923" s="65"/>
      <c r="E2923" s="53"/>
      <c r="F2923" s="54"/>
    </row>
    <row r="2924" spans="2:6">
      <c r="B2924" s="64"/>
      <c r="C2924" s="52"/>
      <c r="D2924" s="65"/>
      <c r="E2924" s="53"/>
      <c r="F2924" s="54"/>
    </row>
    <row r="2925" spans="2:6">
      <c r="B2925" s="64"/>
      <c r="C2925" s="52"/>
      <c r="D2925" s="65"/>
      <c r="E2925" s="53"/>
      <c r="F2925" s="54"/>
    </row>
    <row r="2926" spans="2:6">
      <c r="B2926" s="64"/>
      <c r="C2926" s="52"/>
      <c r="D2926" s="65"/>
      <c r="E2926" s="53"/>
      <c r="F2926" s="54"/>
    </row>
    <row r="2927" spans="2:6">
      <c r="B2927" s="64"/>
      <c r="C2927" s="52"/>
      <c r="D2927" s="65"/>
      <c r="E2927" s="53"/>
      <c r="F2927" s="54"/>
    </row>
    <row r="2928" spans="2:6">
      <c r="B2928" s="64"/>
      <c r="C2928" s="52"/>
      <c r="D2928" s="65"/>
      <c r="E2928" s="53"/>
      <c r="F2928" s="54"/>
    </row>
    <row r="2929" spans="2:6">
      <c r="B2929" s="64"/>
      <c r="C2929" s="52"/>
      <c r="D2929" s="65"/>
      <c r="E2929" s="53"/>
      <c r="F2929" s="54"/>
    </row>
    <row r="2930" spans="2:6">
      <c r="B2930" s="64"/>
      <c r="C2930" s="52"/>
      <c r="D2930" s="65"/>
      <c r="E2930" s="53"/>
      <c r="F2930" s="54"/>
    </row>
    <row r="2931" spans="2:6">
      <c r="B2931" s="64"/>
      <c r="C2931" s="52"/>
      <c r="D2931" s="65"/>
      <c r="E2931" s="53"/>
      <c r="F2931" s="54"/>
    </row>
    <row r="2932" spans="2:6">
      <c r="B2932" s="64"/>
      <c r="C2932" s="52"/>
      <c r="D2932" s="65"/>
      <c r="E2932" s="53"/>
      <c r="F2932" s="54"/>
    </row>
    <row r="2933" spans="2:6">
      <c r="B2933" s="64"/>
      <c r="C2933" s="52"/>
      <c r="D2933" s="65"/>
      <c r="E2933" s="53"/>
      <c r="F2933" s="54"/>
    </row>
    <row r="2934" spans="2:6">
      <c r="B2934" s="64"/>
      <c r="C2934" s="52"/>
      <c r="D2934" s="65"/>
      <c r="E2934" s="53"/>
      <c r="F2934" s="54"/>
    </row>
    <row r="2935" spans="2:6">
      <c r="B2935" s="64"/>
      <c r="C2935" s="52"/>
      <c r="D2935" s="65"/>
      <c r="E2935" s="53"/>
      <c r="F2935" s="54"/>
    </row>
    <row r="2936" spans="2:6">
      <c r="B2936" s="64"/>
      <c r="C2936" s="52"/>
      <c r="D2936" s="65"/>
      <c r="E2936" s="53"/>
      <c r="F2936" s="54"/>
    </row>
    <row r="2937" spans="2:6">
      <c r="B2937" s="64"/>
      <c r="C2937" s="52"/>
      <c r="D2937" s="65"/>
      <c r="E2937" s="53"/>
      <c r="F2937" s="54"/>
    </row>
    <row r="2938" spans="2:6">
      <c r="B2938" s="64"/>
      <c r="C2938" s="52"/>
      <c r="D2938" s="65"/>
      <c r="E2938" s="53"/>
      <c r="F2938" s="54"/>
    </row>
    <row r="2939" spans="2:6">
      <c r="B2939" s="64"/>
      <c r="C2939" s="52"/>
      <c r="D2939" s="65"/>
      <c r="E2939" s="53"/>
      <c r="F2939" s="54"/>
    </row>
    <row r="2940" spans="2:6">
      <c r="B2940" s="64"/>
      <c r="C2940" s="52"/>
      <c r="D2940" s="65"/>
      <c r="E2940" s="53"/>
      <c r="F2940" s="54"/>
    </row>
    <row r="2941" spans="2:6">
      <c r="B2941" s="64"/>
      <c r="C2941" s="52"/>
      <c r="D2941" s="65"/>
      <c r="E2941" s="53"/>
      <c r="F2941" s="54"/>
    </row>
    <row r="2942" spans="2:6">
      <c r="B2942" s="64"/>
      <c r="C2942" s="52"/>
      <c r="D2942" s="65"/>
      <c r="E2942" s="53"/>
      <c r="F2942" s="54"/>
    </row>
    <row r="2943" spans="2:6">
      <c r="B2943" s="64"/>
      <c r="C2943" s="52"/>
      <c r="D2943" s="65"/>
      <c r="E2943" s="53"/>
      <c r="F2943" s="54"/>
    </row>
    <row r="2944" spans="2:6">
      <c r="B2944" s="64"/>
      <c r="C2944" s="52"/>
      <c r="D2944" s="65"/>
      <c r="E2944" s="53"/>
      <c r="F2944" s="54"/>
    </row>
    <row r="2945" spans="2:6">
      <c r="B2945" s="64"/>
      <c r="C2945" s="52"/>
      <c r="D2945" s="65"/>
      <c r="E2945" s="53"/>
      <c r="F2945" s="54"/>
    </row>
    <row r="2946" spans="2:6">
      <c r="B2946" s="64"/>
      <c r="C2946" s="52"/>
      <c r="D2946" s="65"/>
      <c r="E2946" s="53"/>
      <c r="F2946" s="54"/>
    </row>
    <row r="2947" spans="2:6">
      <c r="B2947" s="64"/>
      <c r="C2947" s="52"/>
      <c r="D2947" s="65"/>
      <c r="E2947" s="53"/>
      <c r="F2947" s="54"/>
    </row>
    <row r="2948" spans="2:6">
      <c r="B2948" s="64"/>
      <c r="C2948" s="52"/>
      <c r="D2948" s="65"/>
      <c r="E2948" s="53"/>
      <c r="F2948" s="54"/>
    </row>
    <row r="2949" spans="2:6">
      <c r="B2949" s="64"/>
      <c r="C2949" s="52"/>
      <c r="D2949" s="65"/>
      <c r="E2949" s="53"/>
      <c r="F2949" s="54"/>
    </row>
    <row r="2950" spans="2:6">
      <c r="B2950" s="64"/>
      <c r="C2950" s="52"/>
      <c r="D2950" s="65"/>
      <c r="E2950" s="53"/>
      <c r="F2950" s="54"/>
    </row>
    <row r="2951" spans="2:6">
      <c r="B2951" s="64"/>
      <c r="C2951" s="52"/>
      <c r="D2951" s="65"/>
      <c r="E2951" s="53"/>
      <c r="F2951" s="54"/>
    </row>
    <row r="2952" spans="2:6">
      <c r="B2952" s="64"/>
      <c r="C2952" s="52"/>
      <c r="D2952" s="65"/>
      <c r="E2952" s="53"/>
      <c r="F2952" s="54"/>
    </row>
    <row r="2953" spans="2:6">
      <c r="B2953" s="64"/>
      <c r="C2953" s="52"/>
      <c r="D2953" s="65"/>
      <c r="E2953" s="53"/>
      <c r="F2953" s="54"/>
    </row>
    <row r="2954" spans="2:6">
      <c r="B2954" s="64"/>
      <c r="C2954" s="52"/>
      <c r="D2954" s="65"/>
      <c r="E2954" s="53"/>
      <c r="F2954" s="54"/>
    </row>
    <row r="2955" spans="2:6">
      <c r="B2955" s="64"/>
      <c r="C2955" s="52"/>
      <c r="D2955" s="65"/>
      <c r="E2955" s="53"/>
      <c r="F2955" s="54"/>
    </row>
    <row r="2956" spans="2:6">
      <c r="B2956" s="64"/>
      <c r="C2956" s="52"/>
      <c r="D2956" s="65"/>
      <c r="E2956" s="53"/>
      <c r="F2956" s="54"/>
    </row>
    <row r="2957" spans="2:6">
      <c r="B2957" s="64"/>
      <c r="C2957" s="52"/>
      <c r="D2957" s="65"/>
      <c r="E2957" s="53"/>
      <c r="F2957" s="54"/>
    </row>
    <row r="2958" spans="2:6">
      <c r="B2958" s="64"/>
      <c r="C2958" s="52"/>
      <c r="D2958" s="65"/>
      <c r="E2958" s="53"/>
      <c r="F2958" s="54"/>
    </row>
    <row r="2959" spans="2:6">
      <c r="B2959" s="64"/>
      <c r="C2959" s="52"/>
      <c r="D2959" s="65"/>
      <c r="E2959" s="53"/>
      <c r="F2959" s="54"/>
    </row>
    <row r="2960" spans="2:6">
      <c r="B2960" s="64"/>
      <c r="C2960" s="52"/>
      <c r="D2960" s="65"/>
      <c r="E2960" s="53"/>
      <c r="F2960" s="54"/>
    </row>
    <row r="2961" spans="2:6">
      <c r="B2961" s="64"/>
      <c r="C2961" s="52"/>
      <c r="D2961" s="65"/>
      <c r="E2961" s="53"/>
      <c r="F2961" s="54"/>
    </row>
    <row r="2962" spans="2:6">
      <c r="B2962" s="64"/>
      <c r="C2962" s="52"/>
      <c r="D2962" s="65"/>
      <c r="E2962" s="53"/>
      <c r="F2962" s="54"/>
    </row>
    <row r="2963" spans="2:6">
      <c r="B2963" s="64"/>
      <c r="C2963" s="52"/>
      <c r="D2963" s="65"/>
      <c r="E2963" s="53"/>
      <c r="F2963" s="54"/>
    </row>
    <row r="2964" spans="2:6">
      <c r="B2964" s="64"/>
      <c r="C2964" s="52"/>
      <c r="D2964" s="65"/>
      <c r="E2964" s="53"/>
      <c r="F2964" s="54"/>
    </row>
    <row r="2965" spans="2:6">
      <c r="B2965" s="64"/>
      <c r="C2965" s="52"/>
      <c r="D2965" s="65"/>
      <c r="E2965" s="53"/>
      <c r="F2965" s="54"/>
    </row>
    <row r="2966" spans="2:6">
      <c r="B2966" s="64"/>
      <c r="C2966" s="52"/>
      <c r="D2966" s="65"/>
      <c r="E2966" s="53"/>
      <c r="F2966" s="54"/>
    </row>
    <row r="2967" spans="2:6">
      <c r="B2967" s="64"/>
      <c r="C2967" s="52"/>
      <c r="D2967" s="65"/>
      <c r="E2967" s="53"/>
      <c r="F2967" s="54"/>
    </row>
    <row r="2968" spans="2:6">
      <c r="B2968" s="64"/>
      <c r="C2968" s="52"/>
      <c r="D2968" s="65"/>
      <c r="E2968" s="53"/>
      <c r="F2968" s="54"/>
    </row>
    <row r="2969" spans="2:6">
      <c r="B2969" s="64"/>
      <c r="C2969" s="52"/>
      <c r="D2969" s="65"/>
      <c r="E2969" s="53"/>
      <c r="F2969" s="54"/>
    </row>
    <row r="2970" spans="2:6">
      <c r="B2970" s="64"/>
      <c r="C2970" s="52"/>
      <c r="D2970" s="65"/>
      <c r="E2970" s="53"/>
      <c r="F2970" s="54"/>
    </row>
    <row r="2971" spans="2:6">
      <c r="B2971" s="64"/>
      <c r="C2971" s="52"/>
      <c r="D2971" s="65"/>
      <c r="E2971" s="53"/>
      <c r="F2971" s="54"/>
    </row>
    <row r="2972" spans="2:6">
      <c r="B2972" s="64"/>
      <c r="C2972" s="52"/>
      <c r="D2972" s="65"/>
      <c r="E2972" s="53"/>
      <c r="F2972" s="54"/>
    </row>
    <row r="2973" spans="2:6">
      <c r="B2973" s="64"/>
      <c r="C2973" s="52"/>
      <c r="D2973" s="65"/>
      <c r="E2973" s="53"/>
      <c r="F2973" s="54"/>
    </row>
    <row r="2974" spans="2:6">
      <c r="B2974" s="64"/>
      <c r="C2974" s="52"/>
      <c r="D2974" s="65"/>
      <c r="E2974" s="53"/>
      <c r="F2974" s="54"/>
    </row>
    <row r="2975" spans="2:6">
      <c r="B2975" s="64"/>
      <c r="C2975" s="52"/>
      <c r="D2975" s="65"/>
      <c r="E2975" s="53"/>
      <c r="F2975" s="54"/>
    </row>
    <row r="2976" spans="2:6">
      <c r="B2976" s="64"/>
      <c r="C2976" s="52"/>
      <c r="D2976" s="65"/>
      <c r="E2976" s="53"/>
      <c r="F2976" s="54"/>
    </row>
    <row r="2977" spans="2:6">
      <c r="B2977" s="64"/>
      <c r="C2977" s="52"/>
      <c r="D2977" s="65"/>
      <c r="E2977" s="53"/>
      <c r="F2977" s="54"/>
    </row>
    <row r="2978" spans="2:6">
      <c r="B2978" s="64"/>
      <c r="C2978" s="52"/>
      <c r="D2978" s="65"/>
      <c r="E2978" s="53"/>
      <c r="F2978" s="54"/>
    </row>
    <row r="2979" spans="2:6">
      <c r="B2979" s="64"/>
      <c r="C2979" s="52"/>
      <c r="D2979" s="65"/>
      <c r="E2979" s="53"/>
      <c r="F2979" s="54"/>
    </row>
    <row r="2980" spans="2:6">
      <c r="B2980" s="64"/>
      <c r="C2980" s="52"/>
      <c r="D2980" s="65"/>
      <c r="E2980" s="53"/>
      <c r="F2980" s="54"/>
    </row>
    <row r="2981" spans="2:6">
      <c r="B2981" s="64"/>
      <c r="C2981" s="52"/>
      <c r="D2981" s="65"/>
      <c r="E2981" s="53"/>
      <c r="F2981" s="54"/>
    </row>
    <row r="2982" spans="2:6">
      <c r="B2982" s="64"/>
      <c r="C2982" s="52"/>
      <c r="D2982" s="65"/>
      <c r="E2982" s="53"/>
      <c r="F2982" s="54"/>
    </row>
    <row r="2983" spans="2:6">
      <c r="B2983" s="64"/>
      <c r="C2983" s="52"/>
      <c r="D2983" s="65"/>
      <c r="E2983" s="53"/>
      <c r="F2983" s="54"/>
    </row>
    <row r="2984" spans="2:6">
      <c r="B2984" s="64"/>
      <c r="C2984" s="52"/>
      <c r="D2984" s="65"/>
      <c r="E2984" s="53"/>
      <c r="F2984" s="54"/>
    </row>
    <row r="2985" spans="2:6">
      <c r="B2985" s="64"/>
      <c r="C2985" s="52"/>
      <c r="D2985" s="65"/>
      <c r="E2985" s="53"/>
      <c r="F2985" s="54"/>
    </row>
    <row r="2986" spans="2:6">
      <c r="B2986" s="64"/>
      <c r="C2986" s="52"/>
      <c r="D2986" s="65"/>
      <c r="E2986" s="53"/>
      <c r="F2986" s="54"/>
    </row>
    <row r="2987" spans="2:6">
      <c r="B2987" s="64"/>
      <c r="C2987" s="52"/>
      <c r="D2987" s="65"/>
      <c r="E2987" s="53"/>
      <c r="F2987" s="54"/>
    </row>
    <row r="2988" spans="2:6">
      <c r="B2988" s="64"/>
      <c r="C2988" s="52"/>
      <c r="D2988" s="65"/>
      <c r="E2988" s="53"/>
      <c r="F2988" s="54"/>
    </row>
    <row r="2989" spans="2:6">
      <c r="B2989" s="64"/>
      <c r="C2989" s="52"/>
      <c r="D2989" s="65"/>
      <c r="E2989" s="53"/>
      <c r="F2989" s="54"/>
    </row>
    <row r="2990" spans="2:6">
      <c r="B2990" s="64"/>
      <c r="C2990" s="52"/>
      <c r="D2990" s="65"/>
      <c r="E2990" s="53"/>
      <c r="F2990" s="54"/>
    </row>
    <row r="2991" spans="2:6">
      <c r="B2991" s="64"/>
      <c r="C2991" s="52"/>
      <c r="D2991" s="65"/>
      <c r="E2991" s="53"/>
      <c r="F2991" s="54"/>
    </row>
    <row r="2992" spans="2:6">
      <c r="B2992" s="64"/>
      <c r="C2992" s="52"/>
      <c r="D2992" s="65"/>
      <c r="E2992" s="53"/>
      <c r="F2992" s="54"/>
    </row>
    <row r="2993" spans="2:6">
      <c r="B2993" s="64"/>
      <c r="C2993" s="52"/>
      <c r="D2993" s="65"/>
      <c r="E2993" s="53"/>
      <c r="F2993" s="54"/>
    </row>
    <row r="2994" spans="2:6">
      <c r="B2994" s="64"/>
      <c r="C2994" s="52"/>
      <c r="D2994" s="65"/>
      <c r="E2994" s="53"/>
      <c r="F2994" s="54"/>
    </row>
    <row r="2995" spans="2:6">
      <c r="B2995" s="64"/>
      <c r="C2995" s="52"/>
      <c r="D2995" s="65"/>
      <c r="E2995" s="53"/>
      <c r="F2995" s="54"/>
    </row>
    <row r="2996" spans="2:6">
      <c r="B2996" s="64"/>
      <c r="C2996" s="52"/>
      <c r="D2996" s="65"/>
      <c r="E2996" s="53"/>
      <c r="F2996" s="54"/>
    </row>
    <row r="2997" spans="2:6">
      <c r="B2997" s="64"/>
      <c r="C2997" s="52"/>
      <c r="D2997" s="65"/>
      <c r="E2997" s="53"/>
      <c r="F2997" s="54"/>
    </row>
    <row r="2998" spans="2:6">
      <c r="B2998" s="64"/>
      <c r="C2998" s="52"/>
      <c r="D2998" s="65"/>
      <c r="E2998" s="53"/>
      <c r="F2998" s="54"/>
    </row>
    <row r="2999" spans="2:6">
      <c r="B2999" s="64"/>
      <c r="C2999" s="52"/>
      <c r="D2999" s="65"/>
      <c r="E2999" s="53"/>
      <c r="F2999" s="54"/>
    </row>
    <row r="3000" spans="2:6">
      <c r="B3000" s="64"/>
      <c r="C3000" s="52"/>
      <c r="D3000" s="65"/>
      <c r="E3000" s="53"/>
      <c r="F3000" s="54"/>
    </row>
    <row r="3001" spans="2:6">
      <c r="B3001" s="64"/>
      <c r="C3001" s="52"/>
      <c r="D3001" s="65"/>
      <c r="E3001" s="53"/>
      <c r="F3001" s="54"/>
    </row>
    <row r="3002" spans="2:6">
      <c r="B3002" s="64"/>
      <c r="C3002" s="52"/>
      <c r="D3002" s="65"/>
      <c r="E3002" s="53"/>
      <c r="F3002" s="54"/>
    </row>
    <row r="3003" spans="2:6">
      <c r="B3003" s="64"/>
      <c r="C3003" s="52"/>
      <c r="D3003" s="65"/>
      <c r="E3003" s="53"/>
      <c r="F3003" s="54"/>
    </row>
    <row r="3004" spans="2:6">
      <c r="B3004" s="64"/>
      <c r="C3004" s="52"/>
      <c r="D3004" s="65"/>
      <c r="E3004" s="53"/>
      <c r="F3004" s="54"/>
    </row>
    <row r="3005" spans="2:6">
      <c r="B3005" s="64"/>
      <c r="C3005" s="52"/>
      <c r="D3005" s="65"/>
      <c r="E3005" s="53"/>
      <c r="F3005" s="54"/>
    </row>
    <row r="3006" spans="2:6">
      <c r="B3006" s="64"/>
      <c r="C3006" s="52"/>
      <c r="D3006" s="65"/>
      <c r="E3006" s="53"/>
      <c r="F3006" s="54"/>
    </row>
    <row r="3007" spans="2:6">
      <c r="B3007" s="64"/>
      <c r="C3007" s="52"/>
      <c r="D3007" s="65"/>
      <c r="E3007" s="53"/>
      <c r="F3007" s="54"/>
    </row>
    <row r="3008" spans="2:6">
      <c r="B3008" s="64"/>
      <c r="C3008" s="52"/>
      <c r="D3008" s="65"/>
      <c r="E3008" s="53"/>
      <c r="F3008" s="54"/>
    </row>
    <row r="3009" spans="2:6">
      <c r="B3009" s="64"/>
      <c r="C3009" s="52"/>
      <c r="D3009" s="65"/>
      <c r="E3009" s="53"/>
      <c r="F3009" s="54"/>
    </row>
    <row r="3010" spans="2:6">
      <c r="B3010" s="64"/>
      <c r="C3010" s="52"/>
      <c r="D3010" s="65"/>
      <c r="E3010" s="53"/>
      <c r="F3010" s="54"/>
    </row>
    <row r="3011" spans="2:6">
      <c r="B3011" s="64"/>
      <c r="C3011" s="52"/>
      <c r="D3011" s="65"/>
      <c r="E3011" s="53"/>
      <c r="F3011" s="54"/>
    </row>
    <row r="3012" spans="2:6">
      <c r="B3012" s="64"/>
      <c r="C3012" s="52"/>
      <c r="D3012" s="65"/>
      <c r="E3012" s="53"/>
      <c r="F3012" s="54"/>
    </row>
    <row r="3013" spans="2:6">
      <c r="B3013" s="64"/>
      <c r="C3013" s="52"/>
      <c r="D3013" s="65"/>
      <c r="E3013" s="53"/>
      <c r="F3013" s="54"/>
    </row>
    <row r="3014" spans="2:6">
      <c r="B3014" s="64"/>
      <c r="C3014" s="52"/>
      <c r="D3014" s="65"/>
      <c r="E3014" s="53"/>
      <c r="F3014" s="54"/>
    </row>
    <row r="3015" spans="2:6">
      <c r="B3015" s="64"/>
      <c r="C3015" s="52"/>
      <c r="D3015" s="65"/>
      <c r="E3015" s="53"/>
      <c r="F3015" s="54"/>
    </row>
    <row r="3016" spans="2:6">
      <c r="B3016" s="64"/>
      <c r="C3016" s="52"/>
      <c r="D3016" s="65"/>
      <c r="E3016" s="53"/>
      <c r="F3016" s="54"/>
    </row>
    <row r="3017" spans="2:6">
      <c r="B3017" s="64"/>
      <c r="C3017" s="52"/>
      <c r="D3017" s="65"/>
      <c r="E3017" s="53"/>
      <c r="F3017" s="54"/>
    </row>
    <row r="3018" spans="2:6">
      <c r="B3018" s="64"/>
      <c r="C3018" s="52"/>
      <c r="D3018" s="65"/>
      <c r="E3018" s="53"/>
      <c r="F3018" s="54"/>
    </row>
    <row r="3019" spans="2:6">
      <c r="B3019" s="64"/>
      <c r="C3019" s="52"/>
      <c r="D3019" s="65"/>
      <c r="E3019" s="53"/>
      <c r="F3019" s="54"/>
    </row>
    <row r="3020" spans="2:6">
      <c r="B3020" s="64"/>
      <c r="C3020" s="52"/>
      <c r="D3020" s="65"/>
      <c r="E3020" s="53"/>
      <c r="F3020" s="54"/>
    </row>
    <row r="3021" spans="2:6">
      <c r="B3021" s="64"/>
      <c r="C3021" s="52"/>
      <c r="D3021" s="65"/>
      <c r="E3021" s="53"/>
      <c r="F3021" s="54"/>
    </row>
    <row r="3022" spans="2:6">
      <c r="B3022" s="64"/>
      <c r="C3022" s="52"/>
      <c r="D3022" s="65"/>
      <c r="E3022" s="53"/>
      <c r="F3022" s="54"/>
    </row>
    <row r="3023" spans="2:6">
      <c r="B3023" s="64"/>
      <c r="C3023" s="52"/>
      <c r="D3023" s="65"/>
      <c r="E3023" s="53"/>
      <c r="F3023" s="54"/>
    </row>
    <row r="3024" spans="2:6">
      <c r="B3024" s="64"/>
      <c r="C3024" s="52"/>
      <c r="D3024" s="65"/>
      <c r="E3024" s="53"/>
      <c r="F3024" s="54"/>
    </row>
    <row r="3025" spans="2:6">
      <c r="B3025" s="64"/>
      <c r="C3025" s="52"/>
      <c r="D3025" s="65"/>
      <c r="E3025" s="53"/>
      <c r="F3025" s="54"/>
    </row>
    <row r="3026" spans="2:6">
      <c r="B3026" s="64"/>
      <c r="C3026" s="52"/>
      <c r="D3026" s="65"/>
      <c r="E3026" s="53"/>
      <c r="F3026" s="54"/>
    </row>
    <row r="3027" spans="2:6">
      <c r="B3027" s="64"/>
      <c r="C3027" s="52"/>
      <c r="D3027" s="65"/>
      <c r="E3027" s="53"/>
      <c r="F3027" s="54"/>
    </row>
    <row r="3028" spans="2:6">
      <c r="B3028" s="64"/>
      <c r="C3028" s="52"/>
      <c r="D3028" s="65"/>
      <c r="E3028" s="53"/>
      <c r="F3028" s="54"/>
    </row>
    <row r="3029" spans="2:6">
      <c r="B3029" s="64"/>
      <c r="C3029" s="52"/>
      <c r="D3029" s="65"/>
      <c r="E3029" s="53"/>
      <c r="F3029" s="54"/>
    </row>
    <row r="3030" spans="2:6">
      <c r="B3030" s="64"/>
      <c r="C3030" s="52"/>
      <c r="D3030" s="65"/>
      <c r="E3030" s="53"/>
      <c r="F3030" s="54"/>
    </row>
    <row r="3031" spans="2:6">
      <c r="B3031" s="64"/>
      <c r="C3031" s="52"/>
      <c r="D3031" s="65"/>
      <c r="E3031" s="53"/>
      <c r="F3031" s="54"/>
    </row>
    <row r="3032" spans="2:6">
      <c r="B3032" s="64"/>
      <c r="C3032" s="52"/>
      <c r="D3032" s="65"/>
      <c r="E3032" s="53"/>
      <c r="F3032" s="54"/>
    </row>
    <row r="3033" spans="2:6">
      <c r="B3033" s="64"/>
      <c r="C3033" s="52"/>
      <c r="D3033" s="65"/>
      <c r="E3033" s="53"/>
      <c r="F3033" s="54"/>
    </row>
    <row r="3034" spans="2:6">
      <c r="B3034" s="64"/>
      <c r="C3034" s="52"/>
      <c r="D3034" s="65"/>
      <c r="E3034" s="53"/>
      <c r="F3034" s="54"/>
    </row>
    <row r="3035" spans="2:6">
      <c r="B3035" s="64"/>
      <c r="C3035" s="52"/>
      <c r="D3035" s="65"/>
      <c r="E3035" s="53"/>
      <c r="F3035" s="54"/>
    </row>
    <row r="3036" spans="2:6">
      <c r="B3036" s="64"/>
      <c r="C3036" s="52"/>
      <c r="D3036" s="65"/>
      <c r="E3036" s="53"/>
      <c r="F3036" s="54"/>
    </row>
    <row r="3037" spans="2:6">
      <c r="B3037" s="64"/>
      <c r="C3037" s="52"/>
      <c r="D3037" s="65"/>
      <c r="E3037" s="53"/>
      <c r="F3037" s="54"/>
    </row>
    <row r="3038" spans="2:6">
      <c r="B3038" s="64"/>
      <c r="C3038" s="52"/>
      <c r="D3038" s="65"/>
      <c r="E3038" s="53"/>
      <c r="F3038" s="54"/>
    </row>
    <row r="3039" spans="2:6">
      <c r="B3039" s="64"/>
      <c r="C3039" s="52"/>
      <c r="D3039" s="65"/>
      <c r="E3039" s="53"/>
      <c r="F3039" s="54"/>
    </row>
    <row r="3040" spans="2:6">
      <c r="B3040" s="64"/>
      <c r="C3040" s="52"/>
      <c r="D3040" s="65"/>
      <c r="E3040" s="53"/>
      <c r="F3040" s="54"/>
    </row>
    <row r="3041" spans="2:6">
      <c r="B3041" s="64"/>
      <c r="C3041" s="52"/>
      <c r="D3041" s="65"/>
      <c r="E3041" s="53"/>
      <c r="F3041" s="54"/>
    </row>
    <row r="3042" spans="2:6">
      <c r="B3042" s="64"/>
      <c r="C3042" s="52"/>
      <c r="D3042" s="65"/>
      <c r="E3042" s="53"/>
      <c r="F3042" s="54"/>
    </row>
    <row r="3043" spans="2:6">
      <c r="B3043" s="64"/>
      <c r="C3043" s="52"/>
      <c r="D3043" s="65"/>
      <c r="E3043" s="53"/>
      <c r="F3043" s="54"/>
    </row>
    <row r="3044" spans="2:6">
      <c r="B3044" s="64"/>
      <c r="C3044" s="52"/>
      <c r="D3044" s="65"/>
      <c r="E3044" s="53"/>
      <c r="F3044" s="54"/>
    </row>
    <row r="3045" spans="2:6">
      <c r="B3045" s="64"/>
      <c r="C3045" s="52"/>
      <c r="D3045" s="65"/>
      <c r="E3045" s="53"/>
      <c r="F3045" s="54"/>
    </row>
    <row r="3046" spans="2:6">
      <c r="B3046" s="64"/>
      <c r="C3046" s="52"/>
      <c r="D3046" s="65"/>
      <c r="E3046" s="53"/>
      <c r="F3046" s="54"/>
    </row>
    <row r="3047" spans="2:6">
      <c r="B3047" s="64"/>
      <c r="C3047" s="52"/>
      <c r="D3047" s="65"/>
      <c r="E3047" s="53"/>
      <c r="F3047" s="54"/>
    </row>
    <row r="3048" spans="2:6">
      <c r="B3048" s="64"/>
      <c r="C3048" s="52"/>
      <c r="D3048" s="65"/>
      <c r="E3048" s="53"/>
      <c r="F3048" s="54"/>
    </row>
    <row r="3049" spans="2:6">
      <c r="B3049" s="64"/>
      <c r="C3049" s="52"/>
      <c r="D3049" s="65"/>
      <c r="E3049" s="53"/>
      <c r="F3049" s="54"/>
    </row>
    <row r="3050" spans="2:6">
      <c r="B3050" s="64"/>
      <c r="C3050" s="52"/>
      <c r="D3050" s="65"/>
      <c r="E3050" s="53"/>
      <c r="F3050" s="54"/>
    </row>
    <row r="3051" spans="2:6">
      <c r="B3051" s="64"/>
      <c r="C3051" s="52"/>
      <c r="D3051" s="65"/>
      <c r="E3051" s="53"/>
      <c r="F3051" s="54"/>
    </row>
    <row r="3052" spans="2:6">
      <c r="B3052" s="64"/>
      <c r="C3052" s="52"/>
      <c r="D3052" s="65"/>
      <c r="E3052" s="53"/>
      <c r="F3052" s="54"/>
    </row>
    <row r="3053" spans="2:6">
      <c r="B3053" s="64"/>
      <c r="C3053" s="52"/>
      <c r="D3053" s="65"/>
      <c r="E3053" s="53"/>
      <c r="F3053" s="54"/>
    </row>
    <row r="3054" spans="2:6">
      <c r="B3054" s="64"/>
      <c r="C3054" s="52"/>
      <c r="D3054" s="65"/>
      <c r="E3054" s="53"/>
      <c r="F3054" s="54"/>
    </row>
    <row r="3055" spans="2:6">
      <c r="B3055" s="64"/>
      <c r="C3055" s="52"/>
      <c r="D3055" s="65"/>
      <c r="E3055" s="53"/>
      <c r="F3055" s="54"/>
    </row>
    <row r="3056" spans="2:6">
      <c r="B3056" s="64"/>
      <c r="C3056" s="52"/>
      <c r="D3056" s="65"/>
      <c r="E3056" s="53"/>
      <c r="F3056" s="54"/>
    </row>
    <row r="3057" spans="2:6">
      <c r="B3057" s="64"/>
      <c r="C3057" s="52"/>
      <c r="D3057" s="65"/>
      <c r="E3057" s="53"/>
      <c r="F3057" s="54"/>
    </row>
    <row r="3058" spans="2:6">
      <c r="B3058" s="64"/>
      <c r="C3058" s="52"/>
      <c r="D3058" s="65"/>
      <c r="E3058" s="53"/>
      <c r="F3058" s="54"/>
    </row>
    <row r="3059" spans="2:6">
      <c r="B3059" s="64"/>
      <c r="C3059" s="52"/>
      <c r="D3059" s="65"/>
      <c r="E3059" s="53"/>
      <c r="F3059" s="54"/>
    </row>
    <row r="3060" spans="2:6">
      <c r="B3060" s="64"/>
      <c r="C3060" s="52"/>
      <c r="D3060" s="65"/>
      <c r="E3060" s="53"/>
      <c r="F3060" s="54"/>
    </row>
    <row r="3061" spans="2:6">
      <c r="B3061" s="64"/>
      <c r="C3061" s="52"/>
      <c r="D3061" s="65"/>
      <c r="E3061" s="53"/>
      <c r="F3061" s="54"/>
    </row>
    <row r="3062" spans="2:6">
      <c r="B3062" s="64"/>
      <c r="C3062" s="52"/>
      <c r="D3062" s="65"/>
      <c r="E3062" s="53"/>
      <c r="F3062" s="54"/>
    </row>
    <row r="3063" spans="2:6">
      <c r="B3063" s="64"/>
      <c r="C3063" s="52"/>
      <c r="D3063" s="65"/>
      <c r="E3063" s="53"/>
      <c r="F3063" s="54"/>
    </row>
    <row r="3064" spans="2:6">
      <c r="B3064" s="64"/>
      <c r="C3064" s="52"/>
      <c r="D3064" s="65"/>
      <c r="E3064" s="53"/>
      <c r="F3064" s="54"/>
    </row>
    <row r="3065" spans="2:6">
      <c r="B3065" s="64"/>
      <c r="C3065" s="52"/>
      <c r="D3065" s="65"/>
      <c r="E3065" s="53"/>
      <c r="F3065" s="54"/>
    </row>
    <row r="3066" spans="2:6">
      <c r="B3066" s="64"/>
      <c r="C3066" s="52"/>
      <c r="D3066" s="65"/>
      <c r="E3066" s="53"/>
      <c r="F3066" s="54"/>
    </row>
    <row r="3067" spans="2:6">
      <c r="B3067" s="64"/>
      <c r="C3067" s="52"/>
      <c r="D3067" s="65"/>
      <c r="E3067" s="53"/>
      <c r="F3067" s="54"/>
    </row>
    <row r="3068" spans="2:6">
      <c r="B3068" s="64"/>
      <c r="C3068" s="52"/>
      <c r="D3068" s="65"/>
      <c r="E3068" s="53"/>
      <c r="F3068" s="54"/>
    </row>
    <row r="3069" spans="2:6">
      <c r="B3069" s="64"/>
      <c r="C3069" s="52"/>
      <c r="D3069" s="65"/>
      <c r="E3069" s="53"/>
      <c r="F3069" s="54"/>
    </row>
    <row r="3070" spans="2:6">
      <c r="B3070" s="64"/>
      <c r="C3070" s="52"/>
      <c r="D3070" s="65"/>
      <c r="E3070" s="53"/>
      <c r="F3070" s="54"/>
    </row>
    <row r="3071" spans="2:6">
      <c r="B3071" s="64"/>
      <c r="C3071" s="52"/>
      <c r="D3071" s="65"/>
      <c r="E3071" s="53"/>
      <c r="F3071" s="54"/>
    </row>
    <row r="3072" spans="2:6">
      <c r="B3072" s="64"/>
      <c r="C3072" s="52"/>
      <c r="D3072" s="65"/>
      <c r="E3072" s="53"/>
      <c r="F3072" s="54"/>
    </row>
    <row r="3073" spans="2:6">
      <c r="B3073" s="64"/>
      <c r="C3073" s="52"/>
      <c r="D3073" s="65"/>
      <c r="E3073" s="53"/>
      <c r="F3073" s="54"/>
    </row>
    <row r="3074" spans="2:6">
      <c r="B3074" s="64"/>
      <c r="C3074" s="52"/>
      <c r="D3074" s="65"/>
      <c r="E3074" s="53"/>
      <c r="F3074" s="54"/>
    </row>
    <row r="3075" spans="2:6">
      <c r="B3075" s="64"/>
      <c r="C3075" s="52"/>
      <c r="D3075" s="65"/>
      <c r="E3075" s="53"/>
      <c r="F3075" s="54"/>
    </row>
    <row r="3076" spans="2:6">
      <c r="B3076" s="64"/>
      <c r="C3076" s="52"/>
      <c r="D3076" s="65"/>
      <c r="E3076" s="53"/>
      <c r="F3076" s="54"/>
    </row>
    <row r="3077" spans="2:6">
      <c r="B3077" s="64"/>
      <c r="C3077" s="52"/>
      <c r="D3077" s="65"/>
      <c r="E3077" s="53"/>
      <c r="F3077" s="54"/>
    </row>
    <row r="3078" spans="2:6">
      <c r="B3078" s="64"/>
      <c r="C3078" s="52"/>
      <c r="D3078" s="65"/>
      <c r="E3078" s="53"/>
      <c r="F3078" s="54"/>
    </row>
    <row r="3079" spans="2:6">
      <c r="B3079" s="64"/>
      <c r="C3079" s="52"/>
      <c r="D3079" s="65"/>
      <c r="E3079" s="53"/>
      <c r="F3079" s="54"/>
    </row>
    <row r="3080" spans="2:6">
      <c r="B3080" s="64"/>
      <c r="C3080" s="52"/>
      <c r="D3080" s="65"/>
      <c r="E3080" s="53"/>
      <c r="F3080" s="54"/>
    </row>
    <row r="3081" spans="2:6">
      <c r="B3081" s="64"/>
      <c r="C3081" s="52"/>
      <c r="D3081" s="65"/>
      <c r="E3081" s="53"/>
      <c r="F3081" s="54"/>
    </row>
    <row r="3082" spans="2:6">
      <c r="B3082" s="64"/>
      <c r="C3082" s="52"/>
      <c r="D3082" s="65"/>
      <c r="E3082" s="53"/>
      <c r="F3082" s="54"/>
    </row>
    <row r="3083" spans="2:6">
      <c r="B3083" s="64"/>
      <c r="C3083" s="52"/>
      <c r="D3083" s="65"/>
      <c r="E3083" s="53"/>
      <c r="F3083" s="54"/>
    </row>
    <row r="3084" spans="2:6">
      <c r="B3084" s="64"/>
      <c r="C3084" s="52"/>
      <c r="D3084" s="65"/>
      <c r="E3084" s="53"/>
      <c r="F3084" s="54"/>
    </row>
    <row r="3085" spans="2:6">
      <c r="B3085" s="64"/>
      <c r="C3085" s="52"/>
      <c r="D3085" s="65"/>
      <c r="E3085" s="53"/>
      <c r="F3085" s="54"/>
    </row>
    <row r="3086" spans="2:6">
      <c r="B3086" s="64"/>
      <c r="C3086" s="52"/>
      <c r="D3086" s="65"/>
      <c r="E3086" s="53"/>
      <c r="F3086" s="54"/>
    </row>
    <row r="3087" spans="2:6">
      <c r="B3087" s="64"/>
      <c r="C3087" s="52"/>
      <c r="D3087" s="65"/>
      <c r="E3087" s="53"/>
      <c r="F3087" s="54"/>
    </row>
    <row r="3088" spans="2:6">
      <c r="B3088" s="64"/>
      <c r="C3088" s="52"/>
      <c r="D3088" s="65"/>
      <c r="E3088" s="53"/>
      <c r="F3088" s="54"/>
    </row>
    <row r="3089" spans="2:6">
      <c r="B3089" s="64"/>
      <c r="C3089" s="52"/>
      <c r="D3089" s="65"/>
      <c r="E3089" s="53"/>
      <c r="F3089" s="54"/>
    </row>
    <row r="3090" spans="2:6">
      <c r="B3090" s="64"/>
      <c r="C3090" s="52"/>
      <c r="D3090" s="65"/>
      <c r="E3090" s="53"/>
      <c r="F3090" s="54"/>
    </row>
    <row r="3091" spans="2:6">
      <c r="B3091" s="64"/>
      <c r="C3091" s="52"/>
      <c r="D3091" s="65"/>
      <c r="E3091" s="53"/>
      <c r="F3091" s="54"/>
    </row>
    <row r="3092" spans="2:6">
      <c r="B3092" s="64"/>
      <c r="C3092" s="52"/>
      <c r="D3092" s="65"/>
      <c r="E3092" s="53"/>
      <c r="F3092" s="54"/>
    </row>
    <row r="3093" spans="2:6">
      <c r="B3093" s="64"/>
      <c r="C3093" s="52"/>
      <c r="D3093" s="65"/>
      <c r="E3093" s="53"/>
      <c r="F3093" s="54"/>
    </row>
    <row r="3094" spans="2:6">
      <c r="B3094" s="64"/>
      <c r="C3094" s="52"/>
      <c r="D3094" s="65"/>
      <c r="E3094" s="53"/>
      <c r="F3094" s="54"/>
    </row>
    <row r="3095" spans="2:6">
      <c r="B3095" s="64"/>
      <c r="C3095" s="52"/>
      <c r="D3095" s="65"/>
      <c r="E3095" s="53"/>
      <c r="F3095" s="54"/>
    </row>
    <row r="3096" spans="2:6">
      <c r="B3096" s="64"/>
      <c r="C3096" s="52"/>
      <c r="D3096" s="65"/>
      <c r="E3096" s="53"/>
      <c r="F3096" s="54"/>
    </row>
    <row r="3097" spans="2:6">
      <c r="B3097" s="64"/>
      <c r="C3097" s="52"/>
      <c r="D3097" s="65"/>
      <c r="E3097" s="53"/>
      <c r="F3097" s="54"/>
    </row>
    <row r="3098" spans="2:6">
      <c r="B3098" s="64"/>
      <c r="C3098" s="52"/>
      <c r="D3098" s="65"/>
      <c r="E3098" s="53"/>
      <c r="F3098" s="54"/>
    </row>
    <row r="3099" spans="2:6">
      <c r="B3099" s="64"/>
      <c r="C3099" s="52"/>
      <c r="D3099" s="65"/>
      <c r="E3099" s="53"/>
      <c r="F3099" s="54"/>
    </row>
    <row r="3100" spans="2:6">
      <c r="B3100" s="64"/>
      <c r="C3100" s="52"/>
      <c r="D3100" s="65"/>
      <c r="E3100" s="53"/>
      <c r="F3100" s="54"/>
    </row>
    <row r="3101" spans="2:6">
      <c r="B3101" s="64"/>
      <c r="C3101" s="52"/>
      <c r="D3101" s="65"/>
      <c r="E3101" s="53"/>
      <c r="F3101" s="54"/>
    </row>
    <row r="3102" spans="2:6">
      <c r="B3102" s="64"/>
      <c r="C3102" s="52"/>
      <c r="D3102" s="65"/>
      <c r="E3102" s="53"/>
      <c r="F3102" s="54"/>
    </row>
    <row r="3103" spans="2:6">
      <c r="B3103" s="64"/>
      <c r="C3103" s="52"/>
      <c r="D3103" s="65"/>
      <c r="E3103" s="53"/>
      <c r="F3103" s="54"/>
    </row>
    <row r="3104" spans="2:6">
      <c r="B3104" s="64"/>
      <c r="C3104" s="52"/>
      <c r="D3104" s="65"/>
      <c r="E3104" s="53"/>
      <c r="F3104" s="54"/>
    </row>
    <row r="3105" spans="2:6">
      <c r="B3105" s="64"/>
      <c r="C3105" s="52"/>
      <c r="D3105" s="65"/>
      <c r="E3105" s="53"/>
      <c r="F3105" s="54"/>
    </row>
    <row r="3106" spans="2:6">
      <c r="B3106" s="64"/>
      <c r="C3106" s="52"/>
      <c r="D3106" s="65"/>
      <c r="E3106" s="53"/>
      <c r="F3106" s="54"/>
    </row>
    <row r="3107" spans="2:6">
      <c r="B3107" s="64"/>
      <c r="C3107" s="52"/>
      <c r="D3107" s="65"/>
      <c r="E3107" s="53"/>
      <c r="F3107" s="54"/>
    </row>
    <row r="3108" spans="2:6">
      <c r="B3108" s="64"/>
      <c r="C3108" s="52"/>
      <c r="D3108" s="65"/>
      <c r="E3108" s="53"/>
      <c r="F3108" s="54"/>
    </row>
    <row r="3109" spans="2:6">
      <c r="B3109" s="64"/>
      <c r="C3109" s="52"/>
      <c r="D3109" s="65"/>
      <c r="E3109" s="53"/>
      <c r="F3109" s="54"/>
    </row>
    <row r="3110" spans="2:6">
      <c r="B3110" s="64"/>
      <c r="C3110" s="52"/>
      <c r="D3110" s="65"/>
      <c r="E3110" s="53"/>
      <c r="F3110" s="54"/>
    </row>
    <row r="3111" spans="2:6">
      <c r="B3111" s="64"/>
      <c r="C3111" s="52"/>
      <c r="D3111" s="65"/>
      <c r="E3111" s="53"/>
      <c r="F3111" s="54"/>
    </row>
    <row r="3112" spans="2:6">
      <c r="B3112" s="64"/>
      <c r="C3112" s="52"/>
      <c r="D3112" s="65"/>
      <c r="E3112" s="53"/>
      <c r="F3112" s="54"/>
    </row>
    <row r="3113" spans="2:6">
      <c r="B3113" s="64"/>
      <c r="C3113" s="52"/>
      <c r="D3113" s="65"/>
      <c r="E3113" s="53"/>
      <c r="F3113" s="54"/>
    </row>
    <row r="3114" spans="2:6">
      <c r="B3114" s="64"/>
      <c r="C3114" s="52"/>
      <c r="D3114" s="65"/>
      <c r="E3114" s="53"/>
      <c r="F3114" s="54"/>
    </row>
    <row r="3115" spans="2:6">
      <c r="B3115" s="64"/>
      <c r="C3115" s="52"/>
      <c r="D3115" s="65"/>
      <c r="E3115" s="53"/>
      <c r="F3115" s="54"/>
    </row>
    <row r="3116" spans="2:6">
      <c r="B3116" s="64"/>
      <c r="C3116" s="52"/>
      <c r="D3116" s="65"/>
      <c r="E3116" s="53"/>
      <c r="F3116" s="54"/>
    </row>
    <row r="3117" spans="2:6">
      <c r="B3117" s="64"/>
      <c r="C3117" s="52"/>
      <c r="D3117" s="65"/>
      <c r="E3117" s="53"/>
      <c r="F3117" s="54"/>
    </row>
    <row r="3118" spans="2:6">
      <c r="B3118" s="64"/>
      <c r="C3118" s="52"/>
      <c r="D3118" s="65"/>
      <c r="E3118" s="53"/>
      <c r="F3118" s="54"/>
    </row>
    <row r="3119" spans="2:6">
      <c r="B3119" s="64"/>
      <c r="C3119" s="52"/>
      <c r="D3119" s="65"/>
      <c r="E3119" s="53"/>
      <c r="F3119" s="54"/>
    </row>
    <row r="3120" spans="2:6">
      <c r="B3120" s="64"/>
      <c r="C3120" s="52"/>
      <c r="D3120" s="65"/>
      <c r="E3120" s="53"/>
      <c r="F3120" s="54"/>
    </row>
    <row r="3121" spans="2:6">
      <c r="B3121" s="64"/>
      <c r="C3121" s="52"/>
      <c r="D3121" s="65"/>
      <c r="E3121" s="53"/>
      <c r="F3121" s="54"/>
    </row>
    <row r="3122" spans="2:6">
      <c r="B3122" s="64"/>
      <c r="C3122" s="52"/>
      <c r="D3122" s="65"/>
      <c r="E3122" s="53"/>
      <c r="F3122" s="54"/>
    </row>
    <row r="3123" spans="2:6">
      <c r="B3123" s="64"/>
      <c r="C3123" s="52"/>
      <c r="D3123" s="65"/>
      <c r="E3123" s="53"/>
      <c r="F3123" s="54"/>
    </row>
    <row r="3124" spans="2:6">
      <c r="B3124" s="64"/>
      <c r="C3124" s="52"/>
      <c r="D3124" s="65"/>
      <c r="E3124" s="53"/>
      <c r="F3124" s="54"/>
    </row>
    <row r="3125" spans="2:6">
      <c r="B3125" s="64"/>
      <c r="C3125" s="52"/>
      <c r="D3125" s="65"/>
      <c r="E3125" s="53"/>
      <c r="F3125" s="54"/>
    </row>
    <row r="3126" spans="2:6">
      <c r="B3126" s="64"/>
      <c r="C3126" s="52"/>
      <c r="D3126" s="65"/>
      <c r="E3126" s="53"/>
      <c r="F3126" s="54"/>
    </row>
  </sheetData>
  <autoFilter ref="H4:K4" xr:uid="{67EA1BDD-F25E-446C-8877-D867FD513D42}">
    <sortState xmlns:xlrd2="http://schemas.microsoft.com/office/spreadsheetml/2017/richdata2" ref="H5:K129">
      <sortCondition ref="J4"/>
    </sortState>
  </autoFilter>
  <mergeCells count="1">
    <mergeCell ref="M4:O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83B4D-FC48-432A-B684-89CFDA18182F}">
  <dimension ref="A1:Q3126"/>
  <sheetViews>
    <sheetView showGridLines="0" zoomScaleNormal="100" workbookViewId="0">
      <selection activeCell="L14" sqref="L14"/>
    </sheetView>
  </sheetViews>
  <sheetFormatPr defaultColWidth="9.140625" defaultRowHeight="12.75"/>
  <cols>
    <col min="1" max="1" width="17.28515625" style="42" customWidth="1"/>
    <col min="2" max="2" width="15.7109375" style="51" customWidth="1"/>
    <col min="3" max="3" width="17.28515625" style="51" customWidth="1"/>
    <col min="4" max="4" width="17.28515625" style="88" customWidth="1"/>
    <col min="5" max="5" width="17.28515625" style="71" customWidth="1"/>
    <col min="6" max="6" width="19.7109375" style="51" customWidth="1"/>
    <col min="7" max="7" width="6.28515625" style="50" hidden="1" customWidth="1"/>
    <col min="8" max="8" width="10.42578125" style="50" hidden="1" customWidth="1"/>
    <col min="9" max="9" width="7.85546875" style="50" hidden="1" customWidth="1"/>
    <col min="10" max="10" width="26" style="50" hidden="1" customWidth="1"/>
    <col min="11" max="11" width="11.5703125" style="50" hidden="1" customWidth="1"/>
    <col min="12" max="12" width="6.42578125" style="48" customWidth="1"/>
    <col min="13" max="13" width="22.42578125" style="50" customWidth="1"/>
    <col min="14" max="14" width="23.85546875" style="50" customWidth="1"/>
    <col min="15" max="15" width="17.85546875" style="50" customWidth="1"/>
    <col min="16" max="16" width="9.140625" style="50"/>
    <col min="17" max="17" width="9.5703125" style="50" bestFit="1" customWidth="1"/>
    <col min="18" max="16384" width="9.140625" style="50"/>
  </cols>
  <sheetData>
    <row r="1" spans="1:17" s="32" customFormat="1" ht="52.5" customHeight="1">
      <c r="A1" s="39" t="s">
        <v>27</v>
      </c>
      <c r="B1" s="38"/>
      <c r="C1" s="34"/>
      <c r="D1" s="38"/>
      <c r="E1" s="37"/>
      <c r="F1" s="36"/>
      <c r="G1" s="41"/>
      <c r="H1" s="41"/>
      <c r="I1" s="41"/>
      <c r="J1" s="41"/>
      <c r="K1" s="41"/>
      <c r="L1" s="33"/>
      <c r="M1" s="35"/>
      <c r="N1" s="35"/>
      <c r="O1" s="35"/>
    </row>
    <row r="2" spans="1:17">
      <c r="B2" s="43"/>
      <c r="C2" s="43"/>
      <c r="D2" s="44"/>
      <c r="E2" s="45"/>
      <c r="F2" s="46"/>
      <c r="G2" s="47"/>
      <c r="H2" s="47"/>
      <c r="I2" s="47"/>
      <c r="J2" s="47"/>
      <c r="K2" s="47"/>
      <c r="M2" s="49"/>
      <c r="N2" s="49"/>
      <c r="O2" s="49"/>
    </row>
    <row r="3" spans="1:17">
      <c r="C3" s="52"/>
      <c r="D3" s="51"/>
      <c r="E3" s="53"/>
      <c r="F3" s="54"/>
      <c r="G3" s="49"/>
      <c r="H3" s="49"/>
      <c r="I3" s="49"/>
      <c r="J3" s="49"/>
      <c r="K3" s="49"/>
      <c r="L3" s="55"/>
      <c r="M3" s="49"/>
      <c r="N3" s="49"/>
      <c r="O3" s="49"/>
    </row>
    <row r="4" spans="1:17">
      <c r="A4" s="56" t="s">
        <v>26</v>
      </c>
      <c r="B4" s="57" t="s">
        <v>25</v>
      </c>
      <c r="C4" s="57" t="s">
        <v>23</v>
      </c>
      <c r="D4" s="57" t="s">
        <v>22</v>
      </c>
      <c r="E4" s="58" t="s">
        <v>24</v>
      </c>
      <c r="F4" s="59" t="s">
        <v>20</v>
      </c>
      <c r="G4" s="60"/>
      <c r="H4" s="61" t="s">
        <v>23</v>
      </c>
      <c r="I4" s="61" t="s">
        <v>22</v>
      </c>
      <c r="J4" s="61" t="s">
        <v>32</v>
      </c>
      <c r="K4" s="61" t="s">
        <v>20</v>
      </c>
      <c r="L4" s="62"/>
      <c r="M4" s="98" t="s">
        <v>21</v>
      </c>
      <c r="N4" s="99"/>
      <c r="O4" s="100"/>
    </row>
    <row r="5" spans="1:17" ht="16.5" customHeight="1">
      <c r="A5" s="63">
        <v>44956</v>
      </c>
      <c r="B5" s="64">
        <f t="shared" ref="B5:B68" si="0">IF(H5=0," ",J5)</f>
        <v>44956.378472222219</v>
      </c>
      <c r="C5" s="52">
        <f t="shared" ref="C5:C68" si="1">IF(H5=0,"",H5)</f>
        <v>36</v>
      </c>
      <c r="D5" s="65">
        <f t="shared" ref="D5:D68" si="2">IF(H5=0,"",I5)</f>
        <v>43.22</v>
      </c>
      <c r="E5" s="53">
        <f t="shared" ref="E5:E68" si="3">IF(H5=0,"",C5*D5)</f>
        <v>1555.92</v>
      </c>
      <c r="F5" s="54" t="str">
        <f>SUBSTITUTE(SUBSTITUTE(K5,"XAMS","Euronext Amsterdam"),"CEUX","Cboe DXE")</f>
        <v>Euronext Amsterdam</v>
      </c>
      <c r="G5" s="49"/>
      <c r="H5" s="94">
        <v>36</v>
      </c>
      <c r="I5" s="94">
        <v>43.22</v>
      </c>
      <c r="J5" s="95">
        <v>44956.378472222219</v>
      </c>
      <c r="K5" s="50" t="s">
        <v>33</v>
      </c>
      <c r="L5" s="55"/>
      <c r="M5" s="68" t="s">
        <v>20</v>
      </c>
      <c r="N5" s="69" t="s">
        <v>19</v>
      </c>
      <c r="O5" s="70" t="s">
        <v>18</v>
      </c>
      <c r="Q5" s="71"/>
    </row>
    <row r="6" spans="1:17" ht="16.5" customHeight="1">
      <c r="A6" s="63">
        <v>44956</v>
      </c>
      <c r="B6" s="64">
        <f t="shared" si="0"/>
        <v>44956.379861111112</v>
      </c>
      <c r="C6" s="52">
        <f t="shared" si="1"/>
        <v>34</v>
      </c>
      <c r="D6" s="65">
        <f t="shared" si="2"/>
        <v>43.24</v>
      </c>
      <c r="E6" s="53">
        <f t="shared" si="3"/>
        <v>1470.16</v>
      </c>
      <c r="F6" s="54" t="str">
        <f t="shared" ref="F6:F69" si="4">SUBSTITUTE(SUBSTITUTE(K6,"XAMS","Euronext Amsterdam"),"CEUX","Cboe DXE")</f>
        <v>Euronext Amsterdam</v>
      </c>
      <c r="G6" s="49"/>
      <c r="H6" s="94">
        <v>34</v>
      </c>
      <c r="I6" s="94">
        <v>43.24</v>
      </c>
      <c r="J6" s="95">
        <v>44956.379861111112</v>
      </c>
      <c r="K6" s="50" t="s">
        <v>33</v>
      </c>
      <c r="L6" s="55"/>
      <c r="M6" s="74" t="s">
        <v>17</v>
      </c>
      <c r="N6" s="75">
        <f>SUMIF(F:F,$M$6,C:C)</f>
        <v>15000</v>
      </c>
      <c r="O6" s="76">
        <f>SUM($M$6,E:E)</f>
        <v>648950.59000000008</v>
      </c>
      <c r="Q6" s="71"/>
    </row>
    <row r="7" spans="1:17" ht="16.5" customHeight="1">
      <c r="A7" s="63">
        <v>44956</v>
      </c>
      <c r="B7" s="64">
        <f t="shared" si="0"/>
        <v>44956.379861111112</v>
      </c>
      <c r="C7" s="52">
        <f t="shared" si="1"/>
        <v>124</v>
      </c>
      <c r="D7" s="65">
        <f t="shared" si="2"/>
        <v>43.24</v>
      </c>
      <c r="E7" s="53">
        <f t="shared" si="3"/>
        <v>5361.76</v>
      </c>
      <c r="F7" s="54" t="str">
        <f t="shared" si="4"/>
        <v>Euronext Amsterdam</v>
      </c>
      <c r="G7" s="49"/>
      <c r="H7" s="94">
        <v>124</v>
      </c>
      <c r="I7" s="94">
        <v>43.24</v>
      </c>
      <c r="J7" s="95">
        <v>44956.379861111112</v>
      </c>
      <c r="K7" s="72" t="s">
        <v>33</v>
      </c>
      <c r="L7" s="55"/>
      <c r="M7" s="74" t="s">
        <v>29</v>
      </c>
      <c r="N7" s="75">
        <f>SUMIF(F:F,$M$7,C:C)</f>
        <v>0</v>
      </c>
      <c r="O7" s="76">
        <f>SUMIF(F:F,$M$7,E:E)</f>
        <v>0</v>
      </c>
      <c r="Q7" s="71"/>
    </row>
    <row r="8" spans="1:17" ht="16.5" customHeight="1">
      <c r="A8" s="63">
        <v>44956</v>
      </c>
      <c r="B8" s="64">
        <f t="shared" si="0"/>
        <v>44956.379861111112</v>
      </c>
      <c r="C8" s="52">
        <f t="shared" si="1"/>
        <v>151</v>
      </c>
      <c r="D8" s="65">
        <f t="shared" si="2"/>
        <v>43.25</v>
      </c>
      <c r="E8" s="53">
        <f t="shared" si="3"/>
        <v>6530.75</v>
      </c>
      <c r="F8" s="54" t="str">
        <f t="shared" si="4"/>
        <v>Euronext Amsterdam</v>
      </c>
      <c r="G8" s="49"/>
      <c r="H8" s="94">
        <v>151</v>
      </c>
      <c r="I8" s="94">
        <v>43.25</v>
      </c>
      <c r="J8" s="95">
        <v>44956.379861111112</v>
      </c>
      <c r="K8" s="72" t="s">
        <v>33</v>
      </c>
      <c r="L8" s="55"/>
      <c r="M8" s="77" t="s">
        <v>16</v>
      </c>
      <c r="N8" s="78">
        <f>ROUND((O8/SUM(N6:N7)),4)</f>
        <v>43.263399999999997</v>
      </c>
      <c r="O8" s="79">
        <f>SUM(O6:O7)</f>
        <v>648950.59000000008</v>
      </c>
      <c r="Q8" s="71"/>
    </row>
    <row r="9" spans="1:17" ht="16.5" customHeight="1">
      <c r="A9" s="63">
        <v>44956</v>
      </c>
      <c r="B9" s="64">
        <f t="shared" si="0"/>
        <v>44956.380555555559</v>
      </c>
      <c r="C9" s="52">
        <f t="shared" si="1"/>
        <v>142</v>
      </c>
      <c r="D9" s="65">
        <f t="shared" si="2"/>
        <v>43.36</v>
      </c>
      <c r="E9" s="53">
        <f t="shared" si="3"/>
        <v>6157.12</v>
      </c>
      <c r="F9" s="54" t="str">
        <f t="shared" si="4"/>
        <v>Euronext Amsterdam</v>
      </c>
      <c r="G9" s="49"/>
      <c r="H9" s="94">
        <v>142</v>
      </c>
      <c r="I9" s="94">
        <v>43.36</v>
      </c>
      <c r="J9" s="95">
        <v>44956.380555555559</v>
      </c>
      <c r="K9" s="50" t="s">
        <v>33</v>
      </c>
      <c r="L9" s="55"/>
      <c r="O9" s="49"/>
    </row>
    <row r="10" spans="1:17" ht="16.5" customHeight="1">
      <c r="A10" s="63">
        <v>44956</v>
      </c>
      <c r="B10" s="64">
        <f t="shared" si="0"/>
        <v>44956.380555555559</v>
      </c>
      <c r="C10" s="52">
        <f t="shared" si="1"/>
        <v>151</v>
      </c>
      <c r="D10" s="65">
        <f t="shared" si="2"/>
        <v>43.36</v>
      </c>
      <c r="E10" s="53">
        <f t="shared" si="3"/>
        <v>6547.36</v>
      </c>
      <c r="F10" s="54" t="str">
        <f t="shared" si="4"/>
        <v>Euronext Amsterdam</v>
      </c>
      <c r="G10" s="49"/>
      <c r="H10" s="94">
        <v>151</v>
      </c>
      <c r="I10" s="94">
        <v>43.36</v>
      </c>
      <c r="J10" s="95">
        <v>44956.380555555559</v>
      </c>
      <c r="K10" s="50" t="s">
        <v>33</v>
      </c>
      <c r="L10" s="55"/>
      <c r="O10" s="80"/>
    </row>
    <row r="11" spans="1:17" ht="16.5" customHeight="1">
      <c r="A11" s="63">
        <v>44956</v>
      </c>
      <c r="B11" s="64">
        <f t="shared" si="0"/>
        <v>44956.380555555559</v>
      </c>
      <c r="C11" s="52">
        <f t="shared" si="1"/>
        <v>156</v>
      </c>
      <c r="D11" s="65">
        <f t="shared" si="2"/>
        <v>43.37</v>
      </c>
      <c r="E11" s="53">
        <f t="shared" si="3"/>
        <v>6765.7199999999993</v>
      </c>
      <c r="F11" s="54" t="str">
        <f t="shared" si="4"/>
        <v>Euronext Amsterdam</v>
      </c>
      <c r="G11" s="49"/>
      <c r="H11" s="94">
        <v>156</v>
      </c>
      <c r="I11" s="94">
        <v>43.37</v>
      </c>
      <c r="J11" s="95">
        <v>44956.380555555559</v>
      </c>
      <c r="K11" s="72" t="s">
        <v>33</v>
      </c>
      <c r="L11" s="55"/>
      <c r="M11" s="81" t="s">
        <v>15</v>
      </c>
      <c r="N11" s="82" t="s">
        <v>14</v>
      </c>
      <c r="O11" s="80"/>
    </row>
    <row r="12" spans="1:17" ht="16.5" customHeight="1">
      <c r="A12" s="63">
        <v>44956</v>
      </c>
      <c r="B12" s="64">
        <f t="shared" si="0"/>
        <v>44956.382638888892</v>
      </c>
      <c r="C12" s="52">
        <f t="shared" si="1"/>
        <v>136</v>
      </c>
      <c r="D12" s="65">
        <f t="shared" si="2"/>
        <v>43.29</v>
      </c>
      <c r="E12" s="53">
        <f t="shared" si="3"/>
        <v>5887.44</v>
      </c>
      <c r="F12" s="54" t="str">
        <f t="shared" si="4"/>
        <v>Euronext Amsterdam</v>
      </c>
      <c r="G12" s="49"/>
      <c r="H12" s="94">
        <v>136</v>
      </c>
      <c r="I12" s="94">
        <v>43.29</v>
      </c>
      <c r="J12" s="95">
        <v>44956.382638888892</v>
      </c>
      <c r="K12" s="50" t="s">
        <v>33</v>
      </c>
      <c r="L12" s="55"/>
      <c r="M12" s="83" t="s">
        <v>13</v>
      </c>
      <c r="N12" s="84" t="s">
        <v>12</v>
      </c>
      <c r="O12" s="49"/>
    </row>
    <row r="13" spans="1:17" ht="16.5" customHeight="1">
      <c r="A13" s="63">
        <v>44956</v>
      </c>
      <c r="B13" s="64">
        <f t="shared" si="0"/>
        <v>44956.386111111111</v>
      </c>
      <c r="C13" s="52">
        <f t="shared" si="1"/>
        <v>27</v>
      </c>
      <c r="D13" s="65">
        <f t="shared" si="2"/>
        <v>43.15</v>
      </c>
      <c r="E13" s="53">
        <f t="shared" si="3"/>
        <v>1165.05</v>
      </c>
      <c r="F13" s="54" t="str">
        <f t="shared" si="4"/>
        <v>Euronext Amsterdam</v>
      </c>
      <c r="G13" s="49"/>
      <c r="H13" s="94">
        <v>27</v>
      </c>
      <c r="I13" s="94">
        <v>43.15</v>
      </c>
      <c r="J13" s="95">
        <v>44956.386111111111</v>
      </c>
      <c r="K13" s="50" t="s">
        <v>33</v>
      </c>
      <c r="L13" s="55"/>
      <c r="M13" s="83" t="s">
        <v>11</v>
      </c>
      <c r="N13" s="84" t="s">
        <v>30</v>
      </c>
      <c r="O13" s="85"/>
    </row>
    <row r="14" spans="1:17" ht="14.25" customHeight="1">
      <c r="A14" s="63">
        <v>44956</v>
      </c>
      <c r="B14" s="64">
        <f t="shared" si="0"/>
        <v>44956.386111111111</v>
      </c>
      <c r="C14" s="52">
        <f t="shared" si="1"/>
        <v>110</v>
      </c>
      <c r="D14" s="65">
        <f t="shared" si="2"/>
        <v>43.15</v>
      </c>
      <c r="E14" s="53">
        <f t="shared" si="3"/>
        <v>4746.5</v>
      </c>
      <c r="F14" s="54" t="str">
        <f t="shared" si="4"/>
        <v>Euronext Amsterdam</v>
      </c>
      <c r="G14" s="49"/>
      <c r="H14" s="94">
        <v>110</v>
      </c>
      <c r="I14" s="94">
        <v>43.15</v>
      </c>
      <c r="J14" s="95">
        <v>44956.386111111111</v>
      </c>
      <c r="K14" s="50" t="s">
        <v>33</v>
      </c>
      <c r="L14" s="55"/>
      <c r="M14" s="86" t="s">
        <v>10</v>
      </c>
      <c r="N14" s="87" t="s">
        <v>9</v>
      </c>
      <c r="O14" s="85"/>
    </row>
    <row r="15" spans="1:17" ht="16.5" customHeight="1">
      <c r="A15" s="63">
        <v>44956</v>
      </c>
      <c r="B15" s="64">
        <f t="shared" si="0"/>
        <v>44956.386111111111</v>
      </c>
      <c r="C15" s="52">
        <f t="shared" si="1"/>
        <v>145</v>
      </c>
      <c r="D15" s="65">
        <f t="shared" si="2"/>
        <v>43.15</v>
      </c>
      <c r="E15" s="53">
        <f t="shared" si="3"/>
        <v>6256.75</v>
      </c>
      <c r="F15" s="54" t="str">
        <f t="shared" si="4"/>
        <v>Euronext Amsterdam</v>
      </c>
      <c r="G15" s="49"/>
      <c r="H15" s="94">
        <v>145</v>
      </c>
      <c r="I15" s="94">
        <v>43.15</v>
      </c>
      <c r="J15" s="95">
        <v>44956.386111111111</v>
      </c>
      <c r="K15" s="50" t="s">
        <v>33</v>
      </c>
      <c r="L15" s="55"/>
      <c r="O15" s="49"/>
    </row>
    <row r="16" spans="1:17" ht="16.5" customHeight="1">
      <c r="A16" s="63">
        <v>44956</v>
      </c>
      <c r="B16" s="64">
        <f t="shared" si="0"/>
        <v>44956.386111111111</v>
      </c>
      <c r="C16" s="52">
        <f t="shared" si="1"/>
        <v>141</v>
      </c>
      <c r="D16" s="65">
        <f t="shared" si="2"/>
        <v>43.15</v>
      </c>
      <c r="E16" s="53">
        <f t="shared" si="3"/>
        <v>6084.15</v>
      </c>
      <c r="F16" s="54" t="str">
        <f t="shared" si="4"/>
        <v>Euronext Amsterdam</v>
      </c>
      <c r="G16" s="49"/>
      <c r="H16" s="94">
        <v>141</v>
      </c>
      <c r="I16" s="94">
        <v>43.15</v>
      </c>
      <c r="J16" s="95">
        <v>44956.386111111111</v>
      </c>
      <c r="K16" s="50" t="s">
        <v>33</v>
      </c>
      <c r="L16" s="55"/>
      <c r="M16" s="49"/>
      <c r="N16" s="49"/>
      <c r="O16" s="49"/>
    </row>
    <row r="17" spans="1:15" ht="16.5" customHeight="1">
      <c r="A17" s="63">
        <v>44956</v>
      </c>
      <c r="B17" s="64">
        <f t="shared" si="0"/>
        <v>44956.387499999997</v>
      </c>
      <c r="C17" s="52">
        <f t="shared" si="1"/>
        <v>73</v>
      </c>
      <c r="D17" s="65">
        <f t="shared" si="2"/>
        <v>43.13</v>
      </c>
      <c r="E17" s="53">
        <f t="shared" si="3"/>
        <v>3148.4900000000002</v>
      </c>
      <c r="F17" s="54" t="str">
        <f t="shared" si="4"/>
        <v>Euronext Amsterdam</v>
      </c>
      <c r="G17" s="49"/>
      <c r="H17" s="94">
        <v>73</v>
      </c>
      <c r="I17" s="94">
        <v>43.13</v>
      </c>
      <c r="J17" s="95">
        <v>44956.387499999997</v>
      </c>
      <c r="K17" s="50" t="s">
        <v>33</v>
      </c>
      <c r="L17" s="55"/>
      <c r="M17" s="49"/>
      <c r="N17" s="49"/>
      <c r="O17" s="49"/>
    </row>
    <row r="18" spans="1:15" ht="16.5" customHeight="1">
      <c r="A18" s="63">
        <v>44956</v>
      </c>
      <c r="B18" s="64">
        <f t="shared" si="0"/>
        <v>44956.387499999997</v>
      </c>
      <c r="C18" s="52">
        <f t="shared" si="1"/>
        <v>126</v>
      </c>
      <c r="D18" s="65">
        <f t="shared" si="2"/>
        <v>43.13</v>
      </c>
      <c r="E18" s="53">
        <f t="shared" si="3"/>
        <v>5434.38</v>
      </c>
      <c r="F18" s="54" t="str">
        <f t="shared" si="4"/>
        <v>Euronext Amsterdam</v>
      </c>
      <c r="G18" s="49"/>
      <c r="H18" s="94">
        <v>126</v>
      </c>
      <c r="I18" s="94">
        <v>43.13</v>
      </c>
      <c r="J18" s="95">
        <v>44956.387499999997</v>
      </c>
      <c r="K18" s="50" t="s">
        <v>33</v>
      </c>
      <c r="L18" s="55"/>
      <c r="M18" s="49"/>
      <c r="N18" s="49"/>
      <c r="O18" s="49"/>
    </row>
    <row r="19" spans="1:15" ht="16.5" customHeight="1">
      <c r="A19" s="63">
        <v>44956</v>
      </c>
      <c r="B19" s="64">
        <f t="shared" si="0"/>
        <v>44956.387499999997</v>
      </c>
      <c r="C19" s="52">
        <f t="shared" si="1"/>
        <v>24</v>
      </c>
      <c r="D19" s="65">
        <f t="shared" si="2"/>
        <v>43.13</v>
      </c>
      <c r="E19" s="53">
        <f t="shared" si="3"/>
        <v>1035.1200000000001</v>
      </c>
      <c r="F19" s="54" t="str">
        <f t="shared" si="4"/>
        <v>Euronext Amsterdam</v>
      </c>
      <c r="G19" s="49"/>
      <c r="H19" s="94">
        <v>24</v>
      </c>
      <c r="I19" s="94">
        <v>43.13</v>
      </c>
      <c r="J19" s="95">
        <v>44956.387499999997</v>
      </c>
      <c r="K19" s="50" t="s">
        <v>33</v>
      </c>
      <c r="L19" s="55"/>
      <c r="M19" s="49"/>
      <c r="N19" s="49"/>
      <c r="O19" s="49"/>
    </row>
    <row r="20" spans="1:15" ht="16.5" customHeight="1">
      <c r="A20" s="63">
        <v>44956</v>
      </c>
      <c r="B20" s="64">
        <f t="shared" si="0"/>
        <v>44956.387499999997</v>
      </c>
      <c r="C20" s="52">
        <f t="shared" si="1"/>
        <v>127</v>
      </c>
      <c r="D20" s="65">
        <f t="shared" si="2"/>
        <v>43.13</v>
      </c>
      <c r="E20" s="53">
        <f t="shared" si="3"/>
        <v>5477.51</v>
      </c>
      <c r="F20" s="54" t="str">
        <f t="shared" si="4"/>
        <v>Euronext Amsterdam</v>
      </c>
      <c r="G20" s="49"/>
      <c r="H20" s="94">
        <v>127</v>
      </c>
      <c r="I20" s="94">
        <v>43.13</v>
      </c>
      <c r="J20" s="95">
        <v>44956.387499999997</v>
      </c>
      <c r="K20" s="50" t="s">
        <v>33</v>
      </c>
      <c r="L20" s="55"/>
      <c r="M20" s="49"/>
      <c r="N20" s="49"/>
      <c r="O20" s="49"/>
    </row>
    <row r="21" spans="1:15" ht="16.5" customHeight="1">
      <c r="A21" s="63">
        <v>44956</v>
      </c>
      <c r="B21" s="64">
        <f t="shared" si="0"/>
        <v>44956.387499999997</v>
      </c>
      <c r="C21" s="52">
        <f t="shared" si="1"/>
        <v>150</v>
      </c>
      <c r="D21" s="65">
        <f t="shared" si="2"/>
        <v>43.13</v>
      </c>
      <c r="E21" s="53">
        <f t="shared" si="3"/>
        <v>6469.5</v>
      </c>
      <c r="F21" s="54" t="str">
        <f t="shared" si="4"/>
        <v>Euronext Amsterdam</v>
      </c>
      <c r="G21" s="49"/>
      <c r="H21" s="94">
        <v>150</v>
      </c>
      <c r="I21" s="94">
        <v>43.13</v>
      </c>
      <c r="J21" s="95">
        <v>44956.387499999997</v>
      </c>
      <c r="K21" s="50" t="s">
        <v>33</v>
      </c>
      <c r="L21" s="55"/>
      <c r="M21" s="49"/>
      <c r="N21" s="49"/>
      <c r="O21" s="49"/>
    </row>
    <row r="22" spans="1:15" ht="16.5" customHeight="1">
      <c r="A22" s="63">
        <v>44956</v>
      </c>
      <c r="B22" s="64">
        <f t="shared" si="0"/>
        <v>44956.387499999997</v>
      </c>
      <c r="C22" s="52">
        <f t="shared" si="1"/>
        <v>500</v>
      </c>
      <c r="D22" s="65">
        <f t="shared" si="2"/>
        <v>43.14</v>
      </c>
      <c r="E22" s="53">
        <f t="shared" si="3"/>
        <v>21570</v>
      </c>
      <c r="F22" s="54" t="str">
        <f t="shared" si="4"/>
        <v>Euronext Amsterdam</v>
      </c>
      <c r="G22" s="49"/>
      <c r="H22" s="94">
        <v>500</v>
      </c>
      <c r="I22" s="94">
        <v>43.14</v>
      </c>
      <c r="J22" s="95">
        <v>44956.387499999997</v>
      </c>
      <c r="K22" s="50" t="s">
        <v>33</v>
      </c>
      <c r="L22" s="55"/>
      <c r="M22" s="49"/>
      <c r="N22" s="49"/>
      <c r="O22" s="49"/>
    </row>
    <row r="23" spans="1:15" ht="16.5" customHeight="1">
      <c r="A23" s="63">
        <v>44956</v>
      </c>
      <c r="B23" s="64">
        <f t="shared" si="0"/>
        <v>44956.388888888891</v>
      </c>
      <c r="C23" s="52">
        <f t="shared" si="1"/>
        <v>166</v>
      </c>
      <c r="D23" s="65">
        <f t="shared" si="2"/>
        <v>43.12</v>
      </c>
      <c r="E23" s="53">
        <f t="shared" si="3"/>
        <v>7157.9199999999992</v>
      </c>
      <c r="F23" s="54" t="str">
        <f t="shared" si="4"/>
        <v>Euronext Amsterdam</v>
      </c>
      <c r="G23" s="49"/>
      <c r="H23" s="94">
        <v>166</v>
      </c>
      <c r="I23" s="94">
        <v>43.12</v>
      </c>
      <c r="J23" s="95">
        <v>44956.388888888891</v>
      </c>
      <c r="K23" s="50" t="s">
        <v>33</v>
      </c>
      <c r="L23" s="55"/>
      <c r="M23" s="49"/>
      <c r="N23" s="49"/>
      <c r="O23" s="49"/>
    </row>
    <row r="24" spans="1:15" ht="16.5" customHeight="1">
      <c r="A24" s="63">
        <v>44956</v>
      </c>
      <c r="B24" s="64">
        <f t="shared" si="0"/>
        <v>44956.390277777777</v>
      </c>
      <c r="C24" s="52">
        <f t="shared" si="1"/>
        <v>150</v>
      </c>
      <c r="D24" s="65">
        <f t="shared" si="2"/>
        <v>43.08</v>
      </c>
      <c r="E24" s="53">
        <f t="shared" si="3"/>
        <v>6462</v>
      </c>
      <c r="F24" s="54" t="str">
        <f t="shared" si="4"/>
        <v>Euronext Amsterdam</v>
      </c>
      <c r="G24" s="49"/>
      <c r="H24" s="94">
        <v>150</v>
      </c>
      <c r="I24" s="94">
        <v>43.08</v>
      </c>
      <c r="J24" s="95">
        <v>44956.390277777777</v>
      </c>
      <c r="K24" s="50" t="s">
        <v>33</v>
      </c>
      <c r="L24" s="55"/>
      <c r="M24" s="49"/>
      <c r="N24" s="49"/>
      <c r="O24" s="49"/>
    </row>
    <row r="25" spans="1:15" ht="16.5" customHeight="1">
      <c r="A25" s="63">
        <v>44956</v>
      </c>
      <c r="B25" s="64">
        <f t="shared" si="0"/>
        <v>44956.395833333336</v>
      </c>
      <c r="C25" s="52">
        <f t="shared" si="1"/>
        <v>377</v>
      </c>
      <c r="D25" s="65">
        <f t="shared" si="2"/>
        <v>43.02</v>
      </c>
      <c r="E25" s="53">
        <f t="shared" si="3"/>
        <v>16218.54</v>
      </c>
      <c r="F25" s="54" t="str">
        <f t="shared" si="4"/>
        <v>Euronext Amsterdam</v>
      </c>
      <c r="G25" s="49"/>
      <c r="H25" s="94">
        <v>377</v>
      </c>
      <c r="I25" s="94">
        <v>43.02</v>
      </c>
      <c r="J25" s="95">
        <v>44956.395833333336</v>
      </c>
      <c r="K25" s="50" t="s">
        <v>33</v>
      </c>
      <c r="L25" s="55"/>
      <c r="M25" s="49"/>
      <c r="N25" s="49"/>
      <c r="O25" s="49"/>
    </row>
    <row r="26" spans="1:15" ht="16.5" customHeight="1">
      <c r="A26" s="63">
        <v>44956</v>
      </c>
      <c r="B26" s="64">
        <f t="shared" si="0"/>
        <v>44956.395833333336</v>
      </c>
      <c r="C26" s="52">
        <f t="shared" si="1"/>
        <v>63</v>
      </c>
      <c r="D26" s="65">
        <f t="shared" si="2"/>
        <v>43.02</v>
      </c>
      <c r="E26" s="53">
        <f t="shared" si="3"/>
        <v>2710.26</v>
      </c>
      <c r="F26" s="54" t="str">
        <f t="shared" si="4"/>
        <v>Euronext Amsterdam</v>
      </c>
      <c r="G26" s="49"/>
      <c r="H26" s="94">
        <v>63</v>
      </c>
      <c r="I26" s="94">
        <v>43.02</v>
      </c>
      <c r="J26" s="95">
        <v>44956.395833333336</v>
      </c>
      <c r="K26" s="50" t="s">
        <v>33</v>
      </c>
      <c r="L26" s="55"/>
      <c r="M26" s="49"/>
      <c r="N26" s="49"/>
      <c r="O26" s="49"/>
    </row>
    <row r="27" spans="1:15" ht="16.5" customHeight="1">
      <c r="A27" s="63">
        <v>44956</v>
      </c>
      <c r="B27" s="64">
        <f t="shared" si="0"/>
        <v>44956.395833333336</v>
      </c>
      <c r="C27" s="52">
        <f t="shared" si="1"/>
        <v>60</v>
      </c>
      <c r="D27" s="65">
        <f t="shared" si="2"/>
        <v>43.02</v>
      </c>
      <c r="E27" s="53">
        <f t="shared" si="3"/>
        <v>2581.2000000000003</v>
      </c>
      <c r="F27" s="54" t="str">
        <f t="shared" si="4"/>
        <v>Euronext Amsterdam</v>
      </c>
      <c r="G27" s="49"/>
      <c r="H27" s="94">
        <v>60</v>
      </c>
      <c r="I27" s="94">
        <v>43.02</v>
      </c>
      <c r="J27" s="95">
        <v>44956.395833333336</v>
      </c>
      <c r="K27" s="50" t="s">
        <v>33</v>
      </c>
      <c r="L27" s="55"/>
      <c r="M27" s="49"/>
      <c r="N27" s="49"/>
      <c r="O27" s="49"/>
    </row>
    <row r="28" spans="1:15" ht="16.5" customHeight="1">
      <c r="A28" s="63">
        <v>44956</v>
      </c>
      <c r="B28" s="64">
        <f t="shared" si="0"/>
        <v>44956.396527777775</v>
      </c>
      <c r="C28" s="52">
        <f t="shared" si="1"/>
        <v>181</v>
      </c>
      <c r="D28" s="65">
        <f t="shared" si="2"/>
        <v>43.03</v>
      </c>
      <c r="E28" s="53">
        <f t="shared" si="3"/>
        <v>7788.43</v>
      </c>
      <c r="F28" s="54" t="str">
        <f t="shared" si="4"/>
        <v>Euronext Amsterdam</v>
      </c>
      <c r="G28" s="49"/>
      <c r="H28" s="94">
        <v>181</v>
      </c>
      <c r="I28" s="94">
        <v>43.03</v>
      </c>
      <c r="J28" s="95">
        <v>44956.396527777775</v>
      </c>
      <c r="K28" s="50" t="s">
        <v>33</v>
      </c>
      <c r="L28" s="55"/>
      <c r="M28" s="49"/>
      <c r="N28" s="49"/>
      <c r="O28" s="49"/>
    </row>
    <row r="29" spans="1:15" ht="16.5" customHeight="1">
      <c r="A29" s="63">
        <v>44956</v>
      </c>
      <c r="B29" s="64">
        <f t="shared" si="0"/>
        <v>44956.398611111108</v>
      </c>
      <c r="C29" s="52">
        <f t="shared" si="1"/>
        <v>177</v>
      </c>
      <c r="D29" s="65">
        <f t="shared" si="2"/>
        <v>43.07</v>
      </c>
      <c r="E29" s="53">
        <f t="shared" si="3"/>
        <v>7623.39</v>
      </c>
      <c r="F29" s="54" t="str">
        <f t="shared" si="4"/>
        <v>Euronext Amsterdam</v>
      </c>
      <c r="G29" s="49"/>
      <c r="H29" s="94">
        <v>177</v>
      </c>
      <c r="I29" s="94">
        <v>43.07</v>
      </c>
      <c r="J29" s="95">
        <v>44956.398611111108</v>
      </c>
      <c r="K29" s="50" t="s">
        <v>33</v>
      </c>
      <c r="L29" s="55"/>
      <c r="M29" s="49"/>
      <c r="N29" s="49"/>
      <c r="O29" s="49"/>
    </row>
    <row r="30" spans="1:15" ht="16.5" customHeight="1">
      <c r="A30" s="63">
        <v>44956</v>
      </c>
      <c r="B30" s="64">
        <f t="shared" si="0"/>
        <v>44956.398611111108</v>
      </c>
      <c r="C30" s="52">
        <f t="shared" si="1"/>
        <v>60</v>
      </c>
      <c r="D30" s="65">
        <f t="shared" si="2"/>
        <v>43.07</v>
      </c>
      <c r="E30" s="53">
        <f t="shared" si="3"/>
        <v>2584.1999999999998</v>
      </c>
      <c r="F30" s="54" t="str">
        <f t="shared" si="4"/>
        <v>Euronext Amsterdam</v>
      </c>
      <c r="H30" s="94">
        <v>60</v>
      </c>
      <c r="I30" s="94">
        <v>43.07</v>
      </c>
      <c r="J30" s="95">
        <v>44956.398611111108</v>
      </c>
      <c r="K30" s="50" t="s">
        <v>33</v>
      </c>
    </row>
    <row r="31" spans="1:15" ht="16.5" customHeight="1">
      <c r="A31" s="63">
        <v>44956</v>
      </c>
      <c r="B31" s="64">
        <f t="shared" si="0"/>
        <v>44956.398611111108</v>
      </c>
      <c r="C31" s="52">
        <f t="shared" si="1"/>
        <v>127</v>
      </c>
      <c r="D31" s="65">
        <f t="shared" si="2"/>
        <v>43.07</v>
      </c>
      <c r="E31" s="53">
        <f t="shared" si="3"/>
        <v>5469.89</v>
      </c>
      <c r="F31" s="54" t="str">
        <f t="shared" si="4"/>
        <v>Euronext Amsterdam</v>
      </c>
      <c r="H31" s="94">
        <v>127</v>
      </c>
      <c r="I31" s="94">
        <v>43.07</v>
      </c>
      <c r="J31" s="95">
        <v>44956.398611111108</v>
      </c>
      <c r="K31" s="50" t="s">
        <v>33</v>
      </c>
    </row>
    <row r="32" spans="1:15" ht="16.5" customHeight="1">
      <c r="A32" s="63">
        <v>44956</v>
      </c>
      <c r="B32" s="64">
        <f t="shared" si="0"/>
        <v>44956.398611111108</v>
      </c>
      <c r="C32" s="52">
        <f t="shared" si="1"/>
        <v>117</v>
      </c>
      <c r="D32" s="65">
        <f t="shared" si="2"/>
        <v>43.07</v>
      </c>
      <c r="E32" s="53">
        <f t="shared" si="3"/>
        <v>5039.1899999999996</v>
      </c>
      <c r="F32" s="54" t="str">
        <f t="shared" si="4"/>
        <v>Euronext Amsterdam</v>
      </c>
      <c r="H32" s="94">
        <v>117</v>
      </c>
      <c r="I32" s="94">
        <v>43.07</v>
      </c>
      <c r="J32" s="95">
        <v>44956.398611111108</v>
      </c>
      <c r="K32" s="50" t="s">
        <v>33</v>
      </c>
    </row>
    <row r="33" spans="1:17" s="48" customFormat="1" ht="16.5" customHeight="1">
      <c r="A33" s="63">
        <v>44956</v>
      </c>
      <c r="B33" s="64">
        <f t="shared" si="0"/>
        <v>44956.398611111108</v>
      </c>
      <c r="C33" s="52">
        <f t="shared" si="1"/>
        <v>70</v>
      </c>
      <c r="D33" s="65">
        <f t="shared" si="2"/>
        <v>43.07</v>
      </c>
      <c r="E33" s="53">
        <f t="shared" si="3"/>
        <v>3014.9</v>
      </c>
      <c r="F33" s="54" t="str">
        <f t="shared" si="4"/>
        <v>Euronext Amsterdam</v>
      </c>
      <c r="G33" s="50"/>
      <c r="H33" s="94">
        <v>70</v>
      </c>
      <c r="I33" s="94">
        <v>43.07</v>
      </c>
      <c r="J33" s="95">
        <v>44956.398611111108</v>
      </c>
      <c r="K33" s="50" t="s">
        <v>33</v>
      </c>
      <c r="M33" s="50"/>
      <c r="N33" s="50"/>
      <c r="O33" s="50"/>
      <c r="P33" s="50"/>
      <c r="Q33" s="50"/>
    </row>
    <row r="34" spans="1:17" s="48" customFormat="1" ht="16.5" customHeight="1">
      <c r="A34" s="63">
        <v>44956</v>
      </c>
      <c r="B34" s="64">
        <f t="shared" si="0"/>
        <v>44956.400694444441</v>
      </c>
      <c r="C34" s="52">
        <f t="shared" si="1"/>
        <v>148</v>
      </c>
      <c r="D34" s="65">
        <f t="shared" si="2"/>
        <v>43.14</v>
      </c>
      <c r="E34" s="53">
        <f t="shared" si="3"/>
        <v>6384.72</v>
      </c>
      <c r="F34" s="54" t="str">
        <f t="shared" si="4"/>
        <v>Euronext Amsterdam</v>
      </c>
      <c r="G34" s="50"/>
      <c r="H34" s="94">
        <v>148</v>
      </c>
      <c r="I34" s="94">
        <v>43.14</v>
      </c>
      <c r="J34" s="95">
        <v>44956.400694444441</v>
      </c>
      <c r="K34" s="50" t="s">
        <v>33</v>
      </c>
      <c r="M34" s="50"/>
      <c r="N34" s="50"/>
      <c r="O34" s="50"/>
      <c r="P34" s="50"/>
      <c r="Q34" s="50"/>
    </row>
    <row r="35" spans="1:17" s="48" customFormat="1" ht="16.5" customHeight="1">
      <c r="A35" s="63">
        <v>44956</v>
      </c>
      <c r="B35" s="64">
        <f t="shared" si="0"/>
        <v>44956.408333333333</v>
      </c>
      <c r="C35" s="52">
        <f t="shared" si="1"/>
        <v>72</v>
      </c>
      <c r="D35" s="65">
        <f t="shared" si="2"/>
        <v>43.15</v>
      </c>
      <c r="E35" s="53">
        <f t="shared" si="3"/>
        <v>3106.7999999999997</v>
      </c>
      <c r="F35" s="54" t="str">
        <f t="shared" si="4"/>
        <v>Euronext Amsterdam</v>
      </c>
      <c r="G35" s="50"/>
      <c r="H35" s="94">
        <v>72</v>
      </c>
      <c r="I35" s="94">
        <v>43.15</v>
      </c>
      <c r="J35" s="95">
        <v>44956.408333333333</v>
      </c>
      <c r="K35" s="50" t="s">
        <v>33</v>
      </c>
      <c r="M35" s="50"/>
      <c r="N35" s="50"/>
      <c r="O35" s="50"/>
      <c r="P35" s="50"/>
      <c r="Q35" s="50"/>
    </row>
    <row r="36" spans="1:17" s="48" customFormat="1" ht="16.5" customHeight="1">
      <c r="A36" s="63">
        <v>44956</v>
      </c>
      <c r="B36" s="64">
        <f t="shared" si="0"/>
        <v>44956.408333333333</v>
      </c>
      <c r="C36" s="52">
        <f t="shared" si="1"/>
        <v>52</v>
      </c>
      <c r="D36" s="65">
        <f t="shared" si="2"/>
        <v>43.15</v>
      </c>
      <c r="E36" s="53">
        <f t="shared" si="3"/>
        <v>2243.7999999999997</v>
      </c>
      <c r="F36" s="54" t="str">
        <f t="shared" si="4"/>
        <v>Euronext Amsterdam</v>
      </c>
      <c r="G36" s="50"/>
      <c r="H36" s="94">
        <v>52</v>
      </c>
      <c r="I36" s="94">
        <v>43.15</v>
      </c>
      <c r="J36" s="95">
        <v>44956.408333333333</v>
      </c>
      <c r="K36" s="50" t="s">
        <v>33</v>
      </c>
      <c r="M36" s="50"/>
      <c r="N36" s="50"/>
      <c r="O36" s="50"/>
      <c r="P36" s="50"/>
      <c r="Q36" s="50"/>
    </row>
    <row r="37" spans="1:17" s="48" customFormat="1" ht="16.5" customHeight="1">
      <c r="A37" s="63">
        <v>44956</v>
      </c>
      <c r="B37" s="64">
        <f t="shared" si="0"/>
        <v>44956.408333333333</v>
      </c>
      <c r="C37" s="52">
        <f t="shared" si="1"/>
        <v>127</v>
      </c>
      <c r="D37" s="65">
        <f t="shared" si="2"/>
        <v>43.15</v>
      </c>
      <c r="E37" s="53">
        <f t="shared" si="3"/>
        <v>5480.05</v>
      </c>
      <c r="F37" s="54" t="str">
        <f t="shared" si="4"/>
        <v>Euronext Amsterdam</v>
      </c>
      <c r="G37" s="50"/>
      <c r="H37" s="94">
        <v>127</v>
      </c>
      <c r="I37" s="94">
        <v>43.15</v>
      </c>
      <c r="J37" s="95">
        <v>44956.408333333333</v>
      </c>
      <c r="K37" s="50" t="s">
        <v>33</v>
      </c>
      <c r="M37" s="50"/>
      <c r="N37" s="50"/>
      <c r="O37" s="50"/>
      <c r="P37" s="50"/>
      <c r="Q37" s="50"/>
    </row>
    <row r="38" spans="1:17" s="48" customFormat="1" ht="16.5" customHeight="1">
      <c r="A38" s="63">
        <v>44956</v>
      </c>
      <c r="B38" s="64">
        <f t="shared" si="0"/>
        <v>44956.408333333333</v>
      </c>
      <c r="C38" s="52">
        <f t="shared" si="1"/>
        <v>114</v>
      </c>
      <c r="D38" s="65">
        <f t="shared" si="2"/>
        <v>43.15</v>
      </c>
      <c r="E38" s="53">
        <f t="shared" si="3"/>
        <v>4919.0999999999995</v>
      </c>
      <c r="F38" s="54" t="str">
        <f t="shared" si="4"/>
        <v>Euronext Amsterdam</v>
      </c>
      <c r="G38" s="50"/>
      <c r="H38" s="94">
        <v>114</v>
      </c>
      <c r="I38" s="94">
        <v>43.15</v>
      </c>
      <c r="J38" s="95">
        <v>44956.408333333333</v>
      </c>
      <c r="K38" s="50" t="s">
        <v>33</v>
      </c>
      <c r="M38" s="50"/>
      <c r="N38" s="50"/>
      <c r="O38" s="50"/>
      <c r="P38" s="50"/>
      <c r="Q38" s="50"/>
    </row>
    <row r="39" spans="1:17" s="48" customFormat="1" ht="16.5" customHeight="1">
      <c r="A39" s="63">
        <v>44956</v>
      </c>
      <c r="B39" s="64">
        <f t="shared" si="0"/>
        <v>44956.408333333333</v>
      </c>
      <c r="C39" s="52">
        <f t="shared" si="1"/>
        <v>65</v>
      </c>
      <c r="D39" s="65">
        <f t="shared" si="2"/>
        <v>43.15</v>
      </c>
      <c r="E39" s="53">
        <f t="shared" si="3"/>
        <v>2804.75</v>
      </c>
      <c r="F39" s="54" t="str">
        <f t="shared" si="4"/>
        <v>Euronext Amsterdam</v>
      </c>
      <c r="G39" s="50"/>
      <c r="H39" s="94">
        <v>65</v>
      </c>
      <c r="I39" s="94">
        <v>43.15</v>
      </c>
      <c r="J39" s="95">
        <v>44956.408333333333</v>
      </c>
      <c r="K39" s="50" t="s">
        <v>33</v>
      </c>
      <c r="M39" s="50"/>
      <c r="N39" s="50"/>
      <c r="O39" s="50"/>
      <c r="P39" s="50"/>
      <c r="Q39" s="50"/>
    </row>
    <row r="40" spans="1:17" s="48" customFormat="1" ht="16.5" customHeight="1">
      <c r="A40" s="63">
        <v>44956</v>
      </c>
      <c r="B40" s="64">
        <f t="shared" si="0"/>
        <v>44956.410416666666</v>
      </c>
      <c r="C40" s="52">
        <f t="shared" si="1"/>
        <v>127</v>
      </c>
      <c r="D40" s="65">
        <f t="shared" si="2"/>
        <v>43.14</v>
      </c>
      <c r="E40" s="53">
        <f t="shared" si="3"/>
        <v>5478.78</v>
      </c>
      <c r="F40" s="54" t="str">
        <f t="shared" si="4"/>
        <v>Euronext Amsterdam</v>
      </c>
      <c r="G40" s="50"/>
      <c r="H40" s="94">
        <v>127</v>
      </c>
      <c r="I40" s="94">
        <v>43.14</v>
      </c>
      <c r="J40" s="95">
        <v>44956.410416666666</v>
      </c>
      <c r="K40" s="50" t="s">
        <v>33</v>
      </c>
      <c r="M40" s="50"/>
      <c r="N40" s="50"/>
      <c r="O40" s="50"/>
      <c r="P40" s="50"/>
      <c r="Q40" s="50"/>
    </row>
    <row r="41" spans="1:17" s="48" customFormat="1" ht="16.5" customHeight="1">
      <c r="A41" s="63">
        <v>44956</v>
      </c>
      <c r="B41" s="64">
        <f t="shared" si="0"/>
        <v>44956.410416666666</v>
      </c>
      <c r="C41" s="52">
        <f t="shared" si="1"/>
        <v>10</v>
      </c>
      <c r="D41" s="65">
        <f t="shared" si="2"/>
        <v>43.14</v>
      </c>
      <c r="E41" s="53">
        <f t="shared" si="3"/>
        <v>431.4</v>
      </c>
      <c r="F41" s="54" t="str">
        <f t="shared" si="4"/>
        <v>Euronext Amsterdam</v>
      </c>
      <c r="G41" s="50"/>
      <c r="H41" s="94">
        <v>10</v>
      </c>
      <c r="I41" s="94">
        <v>43.14</v>
      </c>
      <c r="J41" s="95">
        <v>44956.410416666666</v>
      </c>
      <c r="K41" s="50" t="s">
        <v>33</v>
      </c>
      <c r="M41" s="50"/>
      <c r="N41" s="50"/>
      <c r="O41" s="50"/>
      <c r="P41" s="50"/>
      <c r="Q41" s="50"/>
    </row>
    <row r="42" spans="1:17" s="48" customFormat="1" ht="16.5" customHeight="1">
      <c r="A42" s="63">
        <v>44956</v>
      </c>
      <c r="B42" s="64">
        <f t="shared" si="0"/>
        <v>44956.417361111111</v>
      </c>
      <c r="C42" s="52">
        <f t="shared" si="1"/>
        <v>177</v>
      </c>
      <c r="D42" s="65">
        <f t="shared" si="2"/>
        <v>43.15</v>
      </c>
      <c r="E42" s="53">
        <f t="shared" si="3"/>
        <v>7637.55</v>
      </c>
      <c r="F42" s="54" t="str">
        <f t="shared" si="4"/>
        <v>Euronext Amsterdam</v>
      </c>
      <c r="G42" s="50"/>
      <c r="H42" s="94">
        <v>177</v>
      </c>
      <c r="I42" s="94">
        <v>43.15</v>
      </c>
      <c r="J42" s="95">
        <v>44956.417361111111</v>
      </c>
      <c r="K42" s="50" t="s">
        <v>33</v>
      </c>
      <c r="M42" s="50"/>
      <c r="N42" s="50"/>
      <c r="O42" s="50"/>
      <c r="P42" s="50"/>
      <c r="Q42" s="50"/>
    </row>
    <row r="43" spans="1:17" s="48" customFormat="1" ht="16.5" customHeight="1">
      <c r="A43" s="63">
        <v>44956</v>
      </c>
      <c r="B43" s="64">
        <f t="shared" si="0"/>
        <v>44956.417361111111</v>
      </c>
      <c r="C43" s="52">
        <f t="shared" si="1"/>
        <v>184</v>
      </c>
      <c r="D43" s="65">
        <f t="shared" si="2"/>
        <v>43.16</v>
      </c>
      <c r="E43" s="53">
        <f t="shared" si="3"/>
        <v>7941.44</v>
      </c>
      <c r="F43" s="54" t="str">
        <f t="shared" si="4"/>
        <v>Euronext Amsterdam</v>
      </c>
      <c r="G43" s="50"/>
      <c r="H43" s="94">
        <v>184</v>
      </c>
      <c r="I43" s="94">
        <v>43.16</v>
      </c>
      <c r="J43" s="95">
        <v>44956.417361111111</v>
      </c>
      <c r="K43" s="50" t="s">
        <v>33</v>
      </c>
      <c r="M43" s="50"/>
      <c r="N43" s="50"/>
      <c r="O43" s="50"/>
      <c r="P43" s="50"/>
      <c r="Q43" s="50"/>
    </row>
    <row r="44" spans="1:17" s="48" customFormat="1" ht="16.5" customHeight="1">
      <c r="A44" s="63">
        <v>44956</v>
      </c>
      <c r="B44" s="64">
        <f t="shared" si="0"/>
        <v>44956.422222222223</v>
      </c>
      <c r="C44" s="52">
        <f t="shared" si="1"/>
        <v>318</v>
      </c>
      <c r="D44" s="65">
        <f t="shared" si="2"/>
        <v>43.14</v>
      </c>
      <c r="E44" s="53">
        <f t="shared" si="3"/>
        <v>13718.52</v>
      </c>
      <c r="F44" s="54" t="str">
        <f t="shared" si="4"/>
        <v>Euronext Amsterdam</v>
      </c>
      <c r="G44" s="50"/>
      <c r="H44" s="94">
        <v>318</v>
      </c>
      <c r="I44" s="94">
        <v>43.14</v>
      </c>
      <c r="J44" s="95">
        <v>44956.422222222223</v>
      </c>
      <c r="K44" s="50" t="s">
        <v>33</v>
      </c>
      <c r="M44" s="50"/>
      <c r="N44" s="50"/>
      <c r="O44" s="50"/>
      <c r="P44" s="50"/>
      <c r="Q44" s="50"/>
    </row>
    <row r="45" spans="1:17" s="48" customFormat="1" ht="16.5" customHeight="1">
      <c r="A45" s="63">
        <v>44956</v>
      </c>
      <c r="B45" s="64">
        <f t="shared" si="0"/>
        <v>44956.425000000003</v>
      </c>
      <c r="C45" s="52">
        <f t="shared" si="1"/>
        <v>152</v>
      </c>
      <c r="D45" s="65">
        <f t="shared" si="2"/>
        <v>43.15</v>
      </c>
      <c r="E45" s="53">
        <f t="shared" si="3"/>
        <v>6558.8</v>
      </c>
      <c r="F45" s="54" t="str">
        <f t="shared" si="4"/>
        <v>Euronext Amsterdam</v>
      </c>
      <c r="G45" s="50"/>
      <c r="H45" s="50">
        <v>152</v>
      </c>
      <c r="I45" s="50">
        <v>43.15</v>
      </c>
      <c r="J45" s="97">
        <v>44956.425000000003</v>
      </c>
      <c r="K45" s="50" t="s">
        <v>33</v>
      </c>
      <c r="M45" s="50"/>
      <c r="N45" s="50"/>
      <c r="O45" s="50"/>
      <c r="P45" s="50"/>
      <c r="Q45" s="50"/>
    </row>
    <row r="46" spans="1:17" s="48" customFormat="1" ht="16.5" customHeight="1">
      <c r="A46" s="63">
        <v>44956</v>
      </c>
      <c r="B46" s="64">
        <f t="shared" si="0"/>
        <v>44956.425000000003</v>
      </c>
      <c r="C46" s="52">
        <f t="shared" si="1"/>
        <v>7</v>
      </c>
      <c r="D46" s="65">
        <f t="shared" si="2"/>
        <v>43.15</v>
      </c>
      <c r="E46" s="53">
        <f t="shared" si="3"/>
        <v>302.05</v>
      </c>
      <c r="F46" s="54" t="str">
        <f t="shared" si="4"/>
        <v>Euronext Amsterdam</v>
      </c>
      <c r="G46" s="50"/>
      <c r="H46" s="94">
        <v>7</v>
      </c>
      <c r="I46" s="94">
        <v>43.15</v>
      </c>
      <c r="J46" s="95">
        <v>44956.425000000003</v>
      </c>
      <c r="K46" s="50" t="s">
        <v>33</v>
      </c>
      <c r="M46" s="50"/>
      <c r="N46" s="50"/>
      <c r="O46" s="50"/>
      <c r="P46" s="50"/>
      <c r="Q46" s="50"/>
    </row>
    <row r="47" spans="1:17" s="48" customFormat="1" ht="16.5" customHeight="1">
      <c r="A47" s="63">
        <v>44956</v>
      </c>
      <c r="B47" s="64">
        <f t="shared" si="0"/>
        <v>44956.432638888888</v>
      </c>
      <c r="C47" s="52">
        <f t="shared" si="1"/>
        <v>11</v>
      </c>
      <c r="D47" s="65">
        <f t="shared" si="2"/>
        <v>43.25</v>
      </c>
      <c r="E47" s="53">
        <f t="shared" si="3"/>
        <v>475.75</v>
      </c>
      <c r="F47" s="54" t="str">
        <f t="shared" si="4"/>
        <v>Euronext Amsterdam</v>
      </c>
      <c r="G47" s="50"/>
      <c r="H47" s="94">
        <v>11</v>
      </c>
      <c r="I47" s="94">
        <v>43.25</v>
      </c>
      <c r="J47" s="95">
        <v>44956.432638888888</v>
      </c>
      <c r="K47" s="50" t="s">
        <v>33</v>
      </c>
      <c r="M47" s="50"/>
      <c r="N47" s="50"/>
      <c r="O47" s="50"/>
      <c r="P47" s="50"/>
      <c r="Q47" s="50"/>
    </row>
    <row r="48" spans="1:17" s="48" customFormat="1" ht="16.5" customHeight="1">
      <c r="A48" s="63">
        <v>44956</v>
      </c>
      <c r="B48" s="64">
        <f t="shared" si="0"/>
        <v>44956.432638888888</v>
      </c>
      <c r="C48" s="52">
        <f t="shared" si="1"/>
        <v>175</v>
      </c>
      <c r="D48" s="65">
        <f t="shared" si="2"/>
        <v>43.25</v>
      </c>
      <c r="E48" s="53">
        <f t="shared" si="3"/>
        <v>7568.75</v>
      </c>
      <c r="F48" s="54" t="str">
        <f t="shared" si="4"/>
        <v>Euronext Amsterdam</v>
      </c>
      <c r="G48" s="50"/>
      <c r="H48" s="50">
        <v>175</v>
      </c>
      <c r="I48" s="50">
        <v>43.25</v>
      </c>
      <c r="J48" s="97">
        <v>44956.432638888888</v>
      </c>
      <c r="K48" s="50" t="s">
        <v>33</v>
      </c>
      <c r="M48" s="50"/>
      <c r="N48" s="50"/>
      <c r="O48" s="50"/>
      <c r="P48" s="50"/>
      <c r="Q48" s="50"/>
    </row>
    <row r="49" spans="1:11" s="48" customFormat="1" ht="16.5" customHeight="1">
      <c r="A49" s="63">
        <v>44956</v>
      </c>
      <c r="B49" s="64">
        <f t="shared" si="0"/>
        <v>44956.432638888888</v>
      </c>
      <c r="C49" s="52">
        <f t="shared" si="1"/>
        <v>175</v>
      </c>
      <c r="D49" s="65">
        <f t="shared" si="2"/>
        <v>43.25</v>
      </c>
      <c r="E49" s="53">
        <f t="shared" si="3"/>
        <v>7568.75</v>
      </c>
      <c r="F49" s="54" t="str">
        <f t="shared" si="4"/>
        <v>Euronext Amsterdam</v>
      </c>
      <c r="G49" s="50"/>
      <c r="H49" s="50">
        <v>175</v>
      </c>
      <c r="I49" s="50">
        <v>43.25</v>
      </c>
      <c r="J49" s="97">
        <v>44956.432638888888</v>
      </c>
      <c r="K49" s="50" t="s">
        <v>33</v>
      </c>
    </row>
    <row r="50" spans="1:11" s="48" customFormat="1" ht="16.5" customHeight="1">
      <c r="A50" s="63">
        <v>44956</v>
      </c>
      <c r="B50" s="64">
        <f t="shared" si="0"/>
        <v>44956.436805555553</v>
      </c>
      <c r="C50" s="52">
        <f t="shared" si="1"/>
        <v>149</v>
      </c>
      <c r="D50" s="65">
        <f t="shared" si="2"/>
        <v>43.22</v>
      </c>
      <c r="E50" s="53">
        <f t="shared" si="3"/>
        <v>6439.78</v>
      </c>
      <c r="F50" s="54" t="str">
        <f t="shared" si="4"/>
        <v>Euronext Amsterdam</v>
      </c>
      <c r="G50" s="50"/>
      <c r="H50" s="94">
        <v>149</v>
      </c>
      <c r="I50" s="94">
        <v>43.22</v>
      </c>
      <c r="J50" s="95">
        <v>44956.436805555553</v>
      </c>
      <c r="K50" s="50" t="s">
        <v>33</v>
      </c>
    </row>
    <row r="51" spans="1:11" s="48" customFormat="1" ht="16.5" customHeight="1">
      <c r="A51" s="63">
        <v>44956</v>
      </c>
      <c r="B51" s="64">
        <f t="shared" si="0"/>
        <v>44956.436805555553</v>
      </c>
      <c r="C51" s="52">
        <f t="shared" si="1"/>
        <v>148</v>
      </c>
      <c r="D51" s="65">
        <f t="shared" si="2"/>
        <v>43.22</v>
      </c>
      <c r="E51" s="53">
        <f t="shared" si="3"/>
        <v>6396.5599999999995</v>
      </c>
      <c r="F51" s="54" t="str">
        <f t="shared" si="4"/>
        <v>Euronext Amsterdam</v>
      </c>
      <c r="G51" s="50"/>
      <c r="H51" s="94">
        <v>148</v>
      </c>
      <c r="I51" s="94">
        <v>43.22</v>
      </c>
      <c r="J51" s="95">
        <v>44956.436805555553</v>
      </c>
      <c r="K51" s="50" t="s">
        <v>33</v>
      </c>
    </row>
    <row r="52" spans="1:11" s="48" customFormat="1" ht="16.5" customHeight="1">
      <c r="A52" s="63">
        <v>44956</v>
      </c>
      <c r="B52" s="64">
        <f t="shared" si="0"/>
        <v>44956.443055555559</v>
      </c>
      <c r="C52" s="52">
        <f t="shared" si="1"/>
        <v>278</v>
      </c>
      <c r="D52" s="65">
        <f t="shared" si="2"/>
        <v>43.13</v>
      </c>
      <c r="E52" s="53">
        <f t="shared" si="3"/>
        <v>11990.140000000001</v>
      </c>
      <c r="F52" s="54" t="str">
        <f t="shared" si="4"/>
        <v>Euronext Amsterdam</v>
      </c>
      <c r="G52" s="50"/>
      <c r="H52" s="50">
        <v>278</v>
      </c>
      <c r="I52" s="50">
        <v>43.13</v>
      </c>
      <c r="J52" s="97">
        <v>44956.443055555559</v>
      </c>
      <c r="K52" s="50" t="s">
        <v>33</v>
      </c>
    </row>
    <row r="53" spans="1:11" s="48" customFormat="1" ht="16.5" customHeight="1">
      <c r="A53" s="63">
        <v>44956</v>
      </c>
      <c r="B53" s="64">
        <f t="shared" si="0"/>
        <v>44956.443055555559</v>
      </c>
      <c r="C53" s="52">
        <f t="shared" si="1"/>
        <v>30</v>
      </c>
      <c r="D53" s="65">
        <f t="shared" si="2"/>
        <v>43.13</v>
      </c>
      <c r="E53" s="53">
        <f t="shared" si="3"/>
        <v>1293.9000000000001</v>
      </c>
      <c r="F53" s="54" t="str">
        <f t="shared" si="4"/>
        <v>Euronext Amsterdam</v>
      </c>
      <c r="G53" s="50"/>
      <c r="H53" s="94">
        <v>30</v>
      </c>
      <c r="I53" s="94">
        <v>43.13</v>
      </c>
      <c r="J53" s="95">
        <v>44956.443055555559</v>
      </c>
      <c r="K53" s="50" t="s">
        <v>33</v>
      </c>
    </row>
    <row r="54" spans="1:11" s="48" customFormat="1" ht="16.5" customHeight="1">
      <c r="A54" s="63">
        <v>44956</v>
      </c>
      <c r="B54" s="64">
        <f t="shared" si="0"/>
        <v>44956.450694444444</v>
      </c>
      <c r="C54" s="52">
        <f t="shared" si="1"/>
        <v>138</v>
      </c>
      <c r="D54" s="65">
        <f t="shared" si="2"/>
        <v>43.14</v>
      </c>
      <c r="E54" s="53">
        <f t="shared" si="3"/>
        <v>5953.32</v>
      </c>
      <c r="F54" s="54" t="str">
        <f t="shared" si="4"/>
        <v>Euronext Amsterdam</v>
      </c>
      <c r="G54" s="50"/>
      <c r="H54" s="50">
        <v>138</v>
      </c>
      <c r="I54" s="50">
        <v>43.14</v>
      </c>
      <c r="J54" s="97">
        <v>44956.450694444444</v>
      </c>
      <c r="K54" s="50" t="s">
        <v>33</v>
      </c>
    </row>
    <row r="55" spans="1:11" s="48" customFormat="1" ht="16.5" customHeight="1">
      <c r="A55" s="63">
        <v>44956</v>
      </c>
      <c r="B55" s="64">
        <f t="shared" si="0"/>
        <v>44956.450694444444</v>
      </c>
      <c r="C55" s="52">
        <f t="shared" si="1"/>
        <v>304</v>
      </c>
      <c r="D55" s="65">
        <f t="shared" si="2"/>
        <v>43.19</v>
      </c>
      <c r="E55" s="53">
        <f t="shared" si="3"/>
        <v>13129.759999999998</v>
      </c>
      <c r="F55" s="54" t="str">
        <f t="shared" si="4"/>
        <v>Euronext Amsterdam</v>
      </c>
      <c r="G55" s="50"/>
      <c r="H55" s="94">
        <v>304</v>
      </c>
      <c r="I55" s="94">
        <v>43.19</v>
      </c>
      <c r="J55" s="95">
        <v>44956.450694444444</v>
      </c>
      <c r="K55" s="50" t="s">
        <v>33</v>
      </c>
    </row>
    <row r="56" spans="1:11" s="48" customFormat="1" ht="16.5" customHeight="1">
      <c r="A56" s="63">
        <v>44956</v>
      </c>
      <c r="B56" s="64">
        <f t="shared" si="0"/>
        <v>44956.451388888891</v>
      </c>
      <c r="C56" s="52">
        <f t="shared" si="1"/>
        <v>151</v>
      </c>
      <c r="D56" s="65">
        <f t="shared" si="2"/>
        <v>43.1</v>
      </c>
      <c r="E56" s="53">
        <f t="shared" si="3"/>
        <v>6508.1</v>
      </c>
      <c r="F56" s="54" t="str">
        <f t="shared" si="4"/>
        <v>Euronext Amsterdam</v>
      </c>
      <c r="G56" s="50"/>
      <c r="H56" s="50">
        <v>151</v>
      </c>
      <c r="I56" s="50">
        <v>43.1</v>
      </c>
      <c r="J56" s="97">
        <v>44956.451388888891</v>
      </c>
      <c r="K56" s="50" t="s">
        <v>33</v>
      </c>
    </row>
    <row r="57" spans="1:11" s="48" customFormat="1" ht="16.5" customHeight="1">
      <c r="A57" s="63">
        <v>44956</v>
      </c>
      <c r="B57" s="64">
        <f t="shared" si="0"/>
        <v>44956.451388888891</v>
      </c>
      <c r="C57" s="52">
        <f t="shared" si="1"/>
        <v>151</v>
      </c>
      <c r="D57" s="65">
        <f t="shared" si="2"/>
        <v>43.1</v>
      </c>
      <c r="E57" s="53">
        <f t="shared" si="3"/>
        <v>6508.1</v>
      </c>
      <c r="F57" s="54" t="str">
        <f t="shared" si="4"/>
        <v>Euronext Amsterdam</v>
      </c>
      <c r="G57" s="50"/>
      <c r="H57" s="50">
        <v>151</v>
      </c>
      <c r="I57" s="50">
        <v>43.1</v>
      </c>
      <c r="J57" s="97">
        <v>44956.451388888891</v>
      </c>
      <c r="K57" s="50" t="s">
        <v>33</v>
      </c>
    </row>
    <row r="58" spans="1:11" s="48" customFormat="1" ht="16.5" customHeight="1">
      <c r="A58" s="63">
        <v>44956</v>
      </c>
      <c r="B58" s="64">
        <f t="shared" si="0"/>
        <v>44956.456250000003</v>
      </c>
      <c r="C58" s="52">
        <f t="shared" si="1"/>
        <v>69</v>
      </c>
      <c r="D58" s="65">
        <f t="shared" si="2"/>
        <v>43.11</v>
      </c>
      <c r="E58" s="53">
        <f t="shared" si="3"/>
        <v>2974.59</v>
      </c>
      <c r="F58" s="54" t="str">
        <f t="shared" si="4"/>
        <v>Euronext Amsterdam</v>
      </c>
      <c r="G58" s="50"/>
      <c r="H58" s="50">
        <v>69</v>
      </c>
      <c r="I58" s="50">
        <v>43.11</v>
      </c>
      <c r="J58" s="97">
        <v>44956.456250000003</v>
      </c>
      <c r="K58" s="50" t="s">
        <v>33</v>
      </c>
    </row>
    <row r="59" spans="1:11" s="48" customFormat="1" ht="16.5" customHeight="1">
      <c r="A59" s="63">
        <v>44956</v>
      </c>
      <c r="B59" s="64">
        <f t="shared" si="0"/>
        <v>44956.460416666669</v>
      </c>
      <c r="C59" s="52">
        <f t="shared" si="1"/>
        <v>163</v>
      </c>
      <c r="D59" s="65">
        <f t="shared" si="2"/>
        <v>43.28</v>
      </c>
      <c r="E59" s="53">
        <f t="shared" si="3"/>
        <v>7054.64</v>
      </c>
      <c r="F59" s="54" t="str">
        <f t="shared" si="4"/>
        <v>Euronext Amsterdam</v>
      </c>
      <c r="G59" s="50"/>
      <c r="H59" s="50">
        <v>163</v>
      </c>
      <c r="I59" s="50">
        <v>43.28</v>
      </c>
      <c r="J59" s="97">
        <v>44956.460416666669</v>
      </c>
      <c r="K59" s="50" t="s">
        <v>33</v>
      </c>
    </row>
    <row r="60" spans="1:11" s="48" customFormat="1" ht="16.5" customHeight="1">
      <c r="A60" s="63">
        <v>44956</v>
      </c>
      <c r="B60" s="64">
        <f t="shared" si="0"/>
        <v>44956.460416666669</v>
      </c>
      <c r="C60" s="52">
        <f t="shared" si="1"/>
        <v>26</v>
      </c>
      <c r="D60" s="65">
        <f t="shared" si="2"/>
        <v>43.28</v>
      </c>
      <c r="E60" s="53">
        <f t="shared" si="3"/>
        <v>1125.28</v>
      </c>
      <c r="F60" s="54" t="str">
        <f t="shared" si="4"/>
        <v>Euronext Amsterdam</v>
      </c>
      <c r="G60" s="50"/>
      <c r="H60" s="50">
        <v>26</v>
      </c>
      <c r="I60" s="50">
        <v>43.28</v>
      </c>
      <c r="J60" s="97">
        <v>44956.460416666669</v>
      </c>
      <c r="K60" s="50" t="s">
        <v>33</v>
      </c>
    </row>
    <row r="61" spans="1:11" s="48" customFormat="1" ht="16.5" customHeight="1">
      <c r="A61" s="63">
        <v>44956</v>
      </c>
      <c r="B61" s="64">
        <f t="shared" si="0"/>
        <v>44956.460416666669</v>
      </c>
      <c r="C61" s="52">
        <f t="shared" si="1"/>
        <v>102</v>
      </c>
      <c r="D61" s="65">
        <f t="shared" si="2"/>
        <v>43.28</v>
      </c>
      <c r="E61" s="53">
        <f t="shared" si="3"/>
        <v>4414.5600000000004</v>
      </c>
      <c r="F61" s="54" t="str">
        <f t="shared" si="4"/>
        <v>Euronext Amsterdam</v>
      </c>
      <c r="G61" s="50"/>
      <c r="H61" s="50">
        <v>102</v>
      </c>
      <c r="I61" s="50">
        <v>43.28</v>
      </c>
      <c r="J61" s="97">
        <v>44956.460416666669</v>
      </c>
      <c r="K61" s="50" t="s">
        <v>33</v>
      </c>
    </row>
    <row r="62" spans="1:11" s="48" customFormat="1" ht="16.5" customHeight="1">
      <c r="A62" s="63">
        <v>44956</v>
      </c>
      <c r="B62" s="64">
        <f t="shared" si="0"/>
        <v>44956.460416666669</v>
      </c>
      <c r="C62" s="52">
        <f t="shared" si="1"/>
        <v>148</v>
      </c>
      <c r="D62" s="65">
        <f t="shared" si="2"/>
        <v>43.28</v>
      </c>
      <c r="E62" s="53">
        <f t="shared" si="3"/>
        <v>6405.4400000000005</v>
      </c>
      <c r="F62" s="54" t="str">
        <f t="shared" si="4"/>
        <v>Euronext Amsterdam</v>
      </c>
      <c r="G62" s="50"/>
      <c r="H62" s="50">
        <v>148</v>
      </c>
      <c r="I62" s="50">
        <v>43.28</v>
      </c>
      <c r="J62" s="97">
        <v>44956.460416666669</v>
      </c>
      <c r="K62" s="50" t="s">
        <v>33</v>
      </c>
    </row>
    <row r="63" spans="1:11" s="48" customFormat="1" ht="16.5" customHeight="1">
      <c r="A63" s="63">
        <v>44956</v>
      </c>
      <c r="B63" s="64">
        <f t="shared" si="0"/>
        <v>44956.464583333334</v>
      </c>
      <c r="C63" s="52">
        <f t="shared" si="1"/>
        <v>150</v>
      </c>
      <c r="D63" s="65">
        <f t="shared" si="2"/>
        <v>43.27</v>
      </c>
      <c r="E63" s="53">
        <f t="shared" si="3"/>
        <v>6490.5000000000009</v>
      </c>
      <c r="F63" s="54" t="str">
        <f t="shared" si="4"/>
        <v>Euronext Amsterdam</v>
      </c>
      <c r="G63" s="50"/>
      <c r="H63" s="50">
        <v>150</v>
      </c>
      <c r="I63" s="50">
        <v>43.27</v>
      </c>
      <c r="J63" s="97">
        <v>44956.464583333334</v>
      </c>
      <c r="K63" s="50" t="s">
        <v>33</v>
      </c>
    </row>
    <row r="64" spans="1:11" s="48" customFormat="1" ht="16.5" customHeight="1">
      <c r="A64" s="63">
        <v>44956</v>
      </c>
      <c r="B64" s="64">
        <f t="shared" si="0"/>
        <v>44956.47152777778</v>
      </c>
      <c r="C64" s="52">
        <f t="shared" si="1"/>
        <v>159</v>
      </c>
      <c r="D64" s="65">
        <f t="shared" si="2"/>
        <v>43.27</v>
      </c>
      <c r="E64" s="53">
        <f t="shared" si="3"/>
        <v>6879.93</v>
      </c>
      <c r="F64" s="54" t="str">
        <f t="shared" si="4"/>
        <v>Euronext Amsterdam</v>
      </c>
      <c r="G64" s="50"/>
      <c r="H64" s="50">
        <v>159</v>
      </c>
      <c r="I64" s="50">
        <v>43.27</v>
      </c>
      <c r="J64" s="97">
        <v>44956.47152777778</v>
      </c>
      <c r="K64" s="50" t="s">
        <v>33</v>
      </c>
    </row>
    <row r="65" spans="1:11" s="48" customFormat="1" ht="16.5" customHeight="1">
      <c r="A65" s="63">
        <v>44956</v>
      </c>
      <c r="B65" s="64">
        <f t="shared" si="0"/>
        <v>44956.47152777778</v>
      </c>
      <c r="C65" s="52">
        <f t="shared" si="1"/>
        <v>150</v>
      </c>
      <c r="D65" s="65">
        <f t="shared" si="2"/>
        <v>43.27</v>
      </c>
      <c r="E65" s="53">
        <f t="shared" si="3"/>
        <v>6490.5000000000009</v>
      </c>
      <c r="F65" s="54" t="str">
        <f t="shared" si="4"/>
        <v>Euronext Amsterdam</v>
      </c>
      <c r="G65" s="50"/>
      <c r="H65" s="50">
        <v>150</v>
      </c>
      <c r="I65" s="50">
        <v>43.27</v>
      </c>
      <c r="J65" s="97">
        <v>44956.47152777778</v>
      </c>
      <c r="K65" s="50" t="s">
        <v>33</v>
      </c>
    </row>
    <row r="66" spans="1:11" s="48" customFormat="1" ht="16.5" customHeight="1">
      <c r="A66" s="63">
        <v>44956</v>
      </c>
      <c r="B66" s="64">
        <f t="shared" si="0"/>
        <v>44956.477083333331</v>
      </c>
      <c r="C66" s="52">
        <f t="shared" si="1"/>
        <v>154</v>
      </c>
      <c r="D66" s="65">
        <f t="shared" si="2"/>
        <v>43.24</v>
      </c>
      <c r="E66" s="53">
        <f t="shared" si="3"/>
        <v>6658.96</v>
      </c>
      <c r="F66" s="54" t="str">
        <f t="shared" si="4"/>
        <v>Euronext Amsterdam</v>
      </c>
      <c r="G66" s="50"/>
      <c r="H66" s="50">
        <v>154</v>
      </c>
      <c r="I66" s="50">
        <v>43.24</v>
      </c>
      <c r="J66" s="97">
        <v>44956.477083333331</v>
      </c>
      <c r="K66" s="50" t="s">
        <v>33</v>
      </c>
    </row>
    <row r="67" spans="1:11" s="48" customFormat="1" ht="16.5" customHeight="1">
      <c r="A67" s="63">
        <v>44956</v>
      </c>
      <c r="B67" s="64">
        <f t="shared" si="0"/>
        <v>44956.477083333331</v>
      </c>
      <c r="C67" s="52">
        <f t="shared" si="1"/>
        <v>139</v>
      </c>
      <c r="D67" s="65">
        <f t="shared" si="2"/>
        <v>43.24</v>
      </c>
      <c r="E67" s="53">
        <f t="shared" si="3"/>
        <v>6010.3600000000006</v>
      </c>
      <c r="F67" s="54" t="str">
        <f t="shared" si="4"/>
        <v>Euronext Amsterdam</v>
      </c>
      <c r="G67" s="50"/>
      <c r="H67" s="50">
        <v>139</v>
      </c>
      <c r="I67" s="50">
        <v>43.24</v>
      </c>
      <c r="J67" s="97">
        <v>44956.477083333331</v>
      </c>
      <c r="K67" s="50" t="s">
        <v>33</v>
      </c>
    </row>
    <row r="68" spans="1:11" s="48" customFormat="1" ht="16.5" customHeight="1">
      <c r="A68" s="63">
        <v>44956</v>
      </c>
      <c r="B68" s="64">
        <f t="shared" si="0"/>
        <v>44956.48333333333</v>
      </c>
      <c r="C68" s="52">
        <f t="shared" si="1"/>
        <v>203</v>
      </c>
      <c r="D68" s="65">
        <f t="shared" si="2"/>
        <v>43.21</v>
      </c>
      <c r="E68" s="53">
        <f t="shared" si="3"/>
        <v>8771.630000000001</v>
      </c>
      <c r="F68" s="54" t="str">
        <f t="shared" si="4"/>
        <v>Euronext Amsterdam</v>
      </c>
      <c r="G68" s="50"/>
      <c r="H68" s="50">
        <v>203</v>
      </c>
      <c r="I68" s="50">
        <v>43.21</v>
      </c>
      <c r="J68" s="97">
        <v>44956.48333333333</v>
      </c>
      <c r="K68" s="50" t="s">
        <v>33</v>
      </c>
    </row>
    <row r="69" spans="1:11" s="48" customFormat="1" ht="16.5" customHeight="1">
      <c r="A69" s="63">
        <v>44956</v>
      </c>
      <c r="B69" s="64">
        <f t="shared" ref="B69:B132" si="5">IF(H69=0," ",J69)</f>
        <v>44956.48333333333</v>
      </c>
      <c r="C69" s="52">
        <f t="shared" ref="C69:C132" si="6">IF(H69=0,"",H69)</f>
        <v>123</v>
      </c>
      <c r="D69" s="65">
        <f t="shared" ref="D69:D132" si="7">IF(H69=0,"",I69)</f>
        <v>43.21</v>
      </c>
      <c r="E69" s="53">
        <f t="shared" ref="E69:E132" si="8">IF(H69=0,"",C69*D69)</f>
        <v>5314.83</v>
      </c>
      <c r="F69" s="54" t="str">
        <f t="shared" si="4"/>
        <v>Euronext Amsterdam</v>
      </c>
      <c r="G69" s="50"/>
      <c r="H69" s="50">
        <v>123</v>
      </c>
      <c r="I69" s="50">
        <v>43.21</v>
      </c>
      <c r="J69" s="97">
        <v>44956.48333333333</v>
      </c>
      <c r="K69" s="50" t="s">
        <v>33</v>
      </c>
    </row>
    <row r="70" spans="1:11" s="48" customFormat="1" ht="16.5" customHeight="1">
      <c r="A70" s="63">
        <v>44956</v>
      </c>
      <c r="B70" s="64">
        <f t="shared" si="5"/>
        <v>44956.493750000001</v>
      </c>
      <c r="C70" s="52">
        <f t="shared" si="6"/>
        <v>144</v>
      </c>
      <c r="D70" s="65">
        <f t="shared" si="7"/>
        <v>43.27</v>
      </c>
      <c r="E70" s="53">
        <f t="shared" si="8"/>
        <v>6230.88</v>
      </c>
      <c r="F70" s="54" t="str">
        <f t="shared" ref="F70:F133" si="9">SUBSTITUTE(SUBSTITUTE(K70,"XAMS","Euronext Amsterdam"),"CEUX","Cboe DXE")</f>
        <v>Euronext Amsterdam</v>
      </c>
      <c r="G70" s="50"/>
      <c r="H70" s="50">
        <v>144</v>
      </c>
      <c r="I70" s="50">
        <v>43.27</v>
      </c>
      <c r="J70" s="97">
        <v>44956.493750000001</v>
      </c>
      <c r="K70" s="50" t="s">
        <v>33</v>
      </c>
    </row>
    <row r="71" spans="1:11" s="48" customFormat="1" ht="16.5" customHeight="1">
      <c r="A71" s="63">
        <v>44956</v>
      </c>
      <c r="B71" s="64">
        <f t="shared" si="5"/>
        <v>44956.493750000001</v>
      </c>
      <c r="C71" s="52">
        <f t="shared" si="6"/>
        <v>41</v>
      </c>
      <c r="D71" s="65">
        <f t="shared" si="7"/>
        <v>43.28</v>
      </c>
      <c r="E71" s="53">
        <f t="shared" si="8"/>
        <v>1774.48</v>
      </c>
      <c r="F71" s="54" t="str">
        <f t="shared" si="9"/>
        <v>Euronext Amsterdam</v>
      </c>
      <c r="G71" s="50"/>
      <c r="H71" s="50">
        <v>41</v>
      </c>
      <c r="I71" s="50">
        <v>43.28</v>
      </c>
      <c r="J71" s="97">
        <v>44956.493750000001</v>
      </c>
      <c r="K71" s="50" t="s">
        <v>33</v>
      </c>
    </row>
    <row r="72" spans="1:11" s="48" customFormat="1" ht="16.5" customHeight="1">
      <c r="A72" s="63">
        <v>44956</v>
      </c>
      <c r="B72" s="64">
        <f t="shared" si="5"/>
        <v>44956.493750000001</v>
      </c>
      <c r="C72" s="52">
        <f t="shared" si="6"/>
        <v>155</v>
      </c>
      <c r="D72" s="65">
        <f t="shared" si="7"/>
        <v>43.28</v>
      </c>
      <c r="E72" s="53">
        <f t="shared" si="8"/>
        <v>6708.4000000000005</v>
      </c>
      <c r="F72" s="54" t="str">
        <f t="shared" si="9"/>
        <v>Euronext Amsterdam</v>
      </c>
      <c r="G72" s="50"/>
      <c r="H72" s="50">
        <v>155</v>
      </c>
      <c r="I72" s="50">
        <v>43.28</v>
      </c>
      <c r="J72" s="97">
        <v>44956.493750000001</v>
      </c>
      <c r="K72" s="50" t="s">
        <v>33</v>
      </c>
    </row>
    <row r="73" spans="1:11" s="48" customFormat="1" ht="16.5" customHeight="1">
      <c r="A73" s="63">
        <v>44956</v>
      </c>
      <c r="B73" s="64">
        <f t="shared" si="5"/>
        <v>44956.493750000001</v>
      </c>
      <c r="C73" s="52">
        <f t="shared" si="6"/>
        <v>250</v>
      </c>
      <c r="D73" s="65">
        <f t="shared" si="7"/>
        <v>43.28</v>
      </c>
      <c r="E73" s="53">
        <f t="shared" si="8"/>
        <v>10820</v>
      </c>
      <c r="F73" s="54" t="str">
        <f t="shared" si="9"/>
        <v>Euronext Amsterdam</v>
      </c>
      <c r="G73" s="50"/>
      <c r="H73" s="50">
        <v>250</v>
      </c>
      <c r="I73" s="50">
        <v>43.28</v>
      </c>
      <c r="J73" s="97">
        <v>44956.493750000001</v>
      </c>
      <c r="K73" s="50" t="s">
        <v>33</v>
      </c>
    </row>
    <row r="74" spans="1:11" ht="16.5" customHeight="1">
      <c r="A74" s="63">
        <v>44956</v>
      </c>
      <c r="B74" s="64">
        <f t="shared" si="5"/>
        <v>44956.525694444441</v>
      </c>
      <c r="C74" s="52">
        <f t="shared" si="6"/>
        <v>137</v>
      </c>
      <c r="D74" s="65">
        <f t="shared" si="7"/>
        <v>43.15</v>
      </c>
      <c r="E74" s="53">
        <f t="shared" si="8"/>
        <v>5911.55</v>
      </c>
      <c r="F74" s="54" t="str">
        <f t="shared" si="9"/>
        <v>Euronext Amsterdam</v>
      </c>
      <c r="H74" s="50">
        <v>137</v>
      </c>
      <c r="I74" s="50">
        <v>43.15</v>
      </c>
      <c r="J74" s="97">
        <v>44956.525694444441</v>
      </c>
      <c r="K74" s="50" t="s">
        <v>33</v>
      </c>
    </row>
    <row r="75" spans="1:11" ht="16.5" customHeight="1">
      <c r="A75" s="63">
        <v>44956</v>
      </c>
      <c r="B75" s="64">
        <f t="shared" si="5"/>
        <v>44956.581250000003</v>
      </c>
      <c r="C75" s="52">
        <f t="shared" si="6"/>
        <v>295</v>
      </c>
      <c r="D75" s="65">
        <f t="shared" si="7"/>
        <v>43.34</v>
      </c>
      <c r="E75" s="53">
        <f t="shared" si="8"/>
        <v>12785.300000000001</v>
      </c>
      <c r="F75" s="54" t="str">
        <f t="shared" si="9"/>
        <v>Euronext Amsterdam</v>
      </c>
      <c r="H75" s="50">
        <v>295</v>
      </c>
      <c r="I75" s="50">
        <v>43.34</v>
      </c>
      <c r="J75" s="97">
        <v>44956.581250000003</v>
      </c>
      <c r="K75" s="50" t="s">
        <v>33</v>
      </c>
    </row>
    <row r="76" spans="1:11" ht="16.5" customHeight="1">
      <c r="A76" s="63">
        <v>44956</v>
      </c>
      <c r="B76" s="64">
        <f t="shared" si="5"/>
        <v>44956.584027777775</v>
      </c>
      <c r="C76" s="52">
        <f t="shared" si="6"/>
        <v>122</v>
      </c>
      <c r="D76" s="65">
        <f t="shared" si="7"/>
        <v>43.34</v>
      </c>
      <c r="E76" s="53">
        <f t="shared" si="8"/>
        <v>5287.4800000000005</v>
      </c>
      <c r="F76" s="54" t="str">
        <f t="shared" si="9"/>
        <v>Euronext Amsterdam</v>
      </c>
      <c r="H76" s="50">
        <v>122</v>
      </c>
      <c r="I76" s="50">
        <v>43.34</v>
      </c>
      <c r="J76" s="97">
        <v>44956.584027777775</v>
      </c>
      <c r="K76" s="50" t="s">
        <v>33</v>
      </c>
    </row>
    <row r="77" spans="1:11" ht="16.5" customHeight="1">
      <c r="A77" s="63">
        <v>44956</v>
      </c>
      <c r="B77" s="64">
        <f t="shared" si="5"/>
        <v>44956.584027777775</v>
      </c>
      <c r="C77" s="52">
        <f t="shared" si="6"/>
        <v>33</v>
      </c>
      <c r="D77" s="65">
        <f t="shared" si="7"/>
        <v>43.34</v>
      </c>
      <c r="E77" s="53">
        <f t="shared" si="8"/>
        <v>1430.22</v>
      </c>
      <c r="F77" s="54" t="str">
        <f t="shared" si="9"/>
        <v>Euronext Amsterdam</v>
      </c>
      <c r="H77" s="50">
        <v>33</v>
      </c>
      <c r="I77" s="50">
        <v>43.34</v>
      </c>
      <c r="J77" s="97">
        <v>44956.584027777775</v>
      </c>
      <c r="K77" s="50" t="s">
        <v>33</v>
      </c>
    </row>
    <row r="78" spans="1:11" ht="16.5" customHeight="1">
      <c r="A78" s="63">
        <v>44956</v>
      </c>
      <c r="B78" s="64">
        <f t="shared" si="5"/>
        <v>44956.586111111108</v>
      </c>
      <c r="C78" s="52">
        <f t="shared" si="6"/>
        <v>41</v>
      </c>
      <c r="D78" s="65">
        <f t="shared" si="7"/>
        <v>43.34</v>
      </c>
      <c r="E78" s="53">
        <f t="shared" si="8"/>
        <v>1776.94</v>
      </c>
      <c r="F78" s="54" t="str">
        <f t="shared" si="9"/>
        <v>Euronext Amsterdam</v>
      </c>
      <c r="H78" s="50">
        <v>41</v>
      </c>
      <c r="I78" s="50">
        <v>43.34</v>
      </c>
      <c r="J78" s="97">
        <v>44956.586111111108</v>
      </c>
      <c r="K78" s="50" t="s">
        <v>33</v>
      </c>
    </row>
    <row r="79" spans="1:11" ht="16.5" customHeight="1">
      <c r="A79" s="63">
        <v>44956</v>
      </c>
      <c r="B79" s="64">
        <f t="shared" si="5"/>
        <v>44956.590277777781</v>
      </c>
      <c r="C79" s="52">
        <f t="shared" si="6"/>
        <v>320</v>
      </c>
      <c r="D79" s="65">
        <f t="shared" si="7"/>
        <v>43.38</v>
      </c>
      <c r="E79" s="53">
        <f t="shared" si="8"/>
        <v>13881.6</v>
      </c>
      <c r="F79" s="54" t="str">
        <f t="shared" si="9"/>
        <v>Euronext Amsterdam</v>
      </c>
      <c r="H79" s="50">
        <v>320</v>
      </c>
      <c r="I79" s="50">
        <v>43.38</v>
      </c>
      <c r="J79" s="97">
        <v>44956.590277777781</v>
      </c>
      <c r="K79" s="50" t="s">
        <v>33</v>
      </c>
    </row>
    <row r="80" spans="1:11" ht="16.5" customHeight="1">
      <c r="A80" s="63">
        <v>44956</v>
      </c>
      <c r="B80" s="64">
        <f t="shared" si="5"/>
        <v>44956.590277777781</v>
      </c>
      <c r="C80" s="52">
        <f t="shared" si="6"/>
        <v>78</v>
      </c>
      <c r="D80" s="65">
        <f t="shared" si="7"/>
        <v>43.4</v>
      </c>
      <c r="E80" s="53">
        <f t="shared" si="8"/>
        <v>3385.2</v>
      </c>
      <c r="F80" s="54" t="str">
        <f t="shared" si="9"/>
        <v>Euronext Amsterdam</v>
      </c>
      <c r="H80" s="50">
        <v>78</v>
      </c>
      <c r="I80" s="50">
        <v>43.4</v>
      </c>
      <c r="J80" s="97">
        <v>44956.590277777781</v>
      </c>
      <c r="K80" s="50" t="s">
        <v>33</v>
      </c>
    </row>
    <row r="81" spans="1:11" ht="16.5" customHeight="1">
      <c r="A81" s="63">
        <v>44956</v>
      </c>
      <c r="B81" s="64">
        <f t="shared" si="5"/>
        <v>44956.590277777781</v>
      </c>
      <c r="C81" s="52">
        <f t="shared" si="6"/>
        <v>26</v>
      </c>
      <c r="D81" s="65">
        <f t="shared" si="7"/>
        <v>43.4</v>
      </c>
      <c r="E81" s="53">
        <f t="shared" si="8"/>
        <v>1128.3999999999999</v>
      </c>
      <c r="F81" s="54" t="str">
        <f t="shared" si="9"/>
        <v>Euronext Amsterdam</v>
      </c>
      <c r="H81" s="50">
        <v>26</v>
      </c>
      <c r="I81" s="50">
        <v>43.4</v>
      </c>
      <c r="J81" s="97">
        <v>44956.590277777781</v>
      </c>
      <c r="K81" s="50" t="s">
        <v>33</v>
      </c>
    </row>
    <row r="82" spans="1:11" ht="16.5" customHeight="1">
      <c r="A82" s="63">
        <v>44956</v>
      </c>
      <c r="B82" s="64">
        <f t="shared" si="5"/>
        <v>44956.590277777781</v>
      </c>
      <c r="C82" s="52">
        <f t="shared" si="6"/>
        <v>140</v>
      </c>
      <c r="D82" s="65">
        <f t="shared" si="7"/>
        <v>43.4</v>
      </c>
      <c r="E82" s="53">
        <f t="shared" si="8"/>
        <v>6076</v>
      </c>
      <c r="F82" s="54" t="str">
        <f t="shared" si="9"/>
        <v>Euronext Amsterdam</v>
      </c>
      <c r="H82" s="50">
        <v>140</v>
      </c>
      <c r="I82" s="50">
        <v>43.4</v>
      </c>
      <c r="J82" s="97">
        <v>44956.590277777781</v>
      </c>
      <c r="K82" s="50" t="s">
        <v>33</v>
      </c>
    </row>
    <row r="83" spans="1:11" ht="16.5" customHeight="1">
      <c r="A83" s="63">
        <v>44956</v>
      </c>
      <c r="B83" s="64">
        <f t="shared" si="5"/>
        <v>44956.590277777781</v>
      </c>
      <c r="C83" s="52">
        <f t="shared" si="6"/>
        <v>121</v>
      </c>
      <c r="D83" s="65">
        <f t="shared" si="7"/>
        <v>43.4</v>
      </c>
      <c r="E83" s="53">
        <f t="shared" si="8"/>
        <v>5251.4</v>
      </c>
      <c r="F83" s="54" t="str">
        <f t="shared" si="9"/>
        <v>Euronext Amsterdam</v>
      </c>
      <c r="H83" s="50">
        <v>121</v>
      </c>
      <c r="I83" s="50">
        <v>43.4</v>
      </c>
      <c r="J83" s="97">
        <v>44956.590277777781</v>
      </c>
      <c r="K83" s="50" t="s">
        <v>33</v>
      </c>
    </row>
    <row r="84" spans="1:11" ht="16.5" customHeight="1">
      <c r="A84" s="63">
        <v>44956</v>
      </c>
      <c r="B84" s="64">
        <f t="shared" si="5"/>
        <v>44956.590277777781</v>
      </c>
      <c r="C84" s="52">
        <f t="shared" si="6"/>
        <v>45</v>
      </c>
      <c r="D84" s="65">
        <f t="shared" si="7"/>
        <v>43.4</v>
      </c>
      <c r="E84" s="53">
        <f t="shared" si="8"/>
        <v>1953</v>
      </c>
      <c r="F84" s="54" t="str">
        <f t="shared" si="9"/>
        <v>Euronext Amsterdam</v>
      </c>
      <c r="H84" s="50">
        <v>45</v>
      </c>
      <c r="I84" s="50">
        <v>43.4</v>
      </c>
      <c r="J84" s="97">
        <v>44956.590277777781</v>
      </c>
      <c r="K84" s="50" t="s">
        <v>33</v>
      </c>
    </row>
    <row r="85" spans="1:11" ht="16.5" customHeight="1">
      <c r="A85" s="63">
        <v>44956</v>
      </c>
      <c r="B85" s="64">
        <f t="shared" si="5"/>
        <v>44956.593055555553</v>
      </c>
      <c r="C85" s="52">
        <f t="shared" si="6"/>
        <v>316</v>
      </c>
      <c r="D85" s="65">
        <f t="shared" si="7"/>
        <v>43.37</v>
      </c>
      <c r="E85" s="53">
        <f t="shared" si="8"/>
        <v>13704.92</v>
      </c>
      <c r="F85" s="54" t="str">
        <f t="shared" si="9"/>
        <v>Euronext Amsterdam</v>
      </c>
      <c r="H85" s="50">
        <v>316</v>
      </c>
      <c r="I85" s="50">
        <v>43.37</v>
      </c>
      <c r="J85" s="97">
        <v>44956.593055555553</v>
      </c>
      <c r="K85" s="50" t="s">
        <v>33</v>
      </c>
    </row>
    <row r="86" spans="1:11" ht="16.5" customHeight="1">
      <c r="A86" s="63">
        <v>44956</v>
      </c>
      <c r="B86" s="64">
        <f t="shared" si="5"/>
        <v>44956.595833333333</v>
      </c>
      <c r="C86" s="52">
        <f t="shared" si="6"/>
        <v>143</v>
      </c>
      <c r="D86" s="65">
        <f t="shared" si="7"/>
        <v>43.37</v>
      </c>
      <c r="E86" s="53">
        <f t="shared" si="8"/>
        <v>6201.91</v>
      </c>
      <c r="F86" s="54" t="str">
        <f t="shared" si="9"/>
        <v>Euronext Amsterdam</v>
      </c>
      <c r="H86" s="50">
        <v>143</v>
      </c>
      <c r="I86" s="50">
        <v>43.37</v>
      </c>
      <c r="J86" s="97">
        <v>44956.595833333333</v>
      </c>
      <c r="K86" s="50" t="s">
        <v>33</v>
      </c>
    </row>
    <row r="87" spans="1:11" ht="16.5" customHeight="1">
      <c r="A87" s="63">
        <v>44956</v>
      </c>
      <c r="B87" s="64">
        <f t="shared" si="5"/>
        <v>44956.59652777778</v>
      </c>
      <c r="C87" s="52">
        <f t="shared" si="6"/>
        <v>160</v>
      </c>
      <c r="D87" s="65">
        <f t="shared" si="7"/>
        <v>43.37</v>
      </c>
      <c r="E87" s="53">
        <f t="shared" si="8"/>
        <v>6939.2</v>
      </c>
      <c r="F87" s="54" t="str">
        <f t="shared" si="9"/>
        <v>Euronext Amsterdam</v>
      </c>
      <c r="H87" s="50">
        <v>160</v>
      </c>
      <c r="I87" s="50">
        <v>43.37</v>
      </c>
      <c r="J87" s="97">
        <v>44956.59652777778</v>
      </c>
      <c r="K87" s="50" t="s">
        <v>33</v>
      </c>
    </row>
    <row r="88" spans="1:11" ht="16.5" customHeight="1">
      <c r="A88" s="63">
        <v>44956</v>
      </c>
      <c r="B88" s="64">
        <f t="shared" si="5"/>
        <v>44956.597222222219</v>
      </c>
      <c r="C88" s="52">
        <f t="shared" si="6"/>
        <v>122</v>
      </c>
      <c r="D88" s="65">
        <f t="shared" si="7"/>
        <v>43.37</v>
      </c>
      <c r="E88" s="53">
        <f t="shared" si="8"/>
        <v>5291.1399999999994</v>
      </c>
      <c r="F88" s="54" t="str">
        <f t="shared" si="9"/>
        <v>Euronext Amsterdam</v>
      </c>
      <c r="H88" s="50">
        <v>122</v>
      </c>
      <c r="I88" s="50">
        <v>43.37</v>
      </c>
      <c r="J88" s="97">
        <v>44956.597222222219</v>
      </c>
      <c r="K88" s="50" t="s">
        <v>33</v>
      </c>
    </row>
    <row r="89" spans="1:11" ht="16.5" customHeight="1">
      <c r="A89" s="63">
        <v>44956</v>
      </c>
      <c r="B89" s="64">
        <f t="shared" si="5"/>
        <v>44956.597222222219</v>
      </c>
      <c r="C89" s="52">
        <f t="shared" si="6"/>
        <v>34</v>
      </c>
      <c r="D89" s="65">
        <f t="shared" si="7"/>
        <v>43.37</v>
      </c>
      <c r="E89" s="53">
        <f t="shared" si="8"/>
        <v>1474.58</v>
      </c>
      <c r="F89" s="54" t="str">
        <f t="shared" si="9"/>
        <v>Euronext Amsterdam</v>
      </c>
      <c r="H89" s="50">
        <v>34</v>
      </c>
      <c r="I89" s="50">
        <v>43.37</v>
      </c>
      <c r="J89" s="97">
        <v>44956.597222222219</v>
      </c>
      <c r="K89" s="50" t="s">
        <v>33</v>
      </c>
    </row>
    <row r="90" spans="1:11" ht="16.5" customHeight="1">
      <c r="A90" s="63">
        <v>44956</v>
      </c>
      <c r="B90" s="64">
        <f t="shared" si="5"/>
        <v>44956.599305555559</v>
      </c>
      <c r="C90" s="52">
        <f t="shared" si="6"/>
        <v>138</v>
      </c>
      <c r="D90" s="65">
        <f t="shared" si="7"/>
        <v>43.33</v>
      </c>
      <c r="E90" s="53">
        <f t="shared" si="8"/>
        <v>5979.54</v>
      </c>
      <c r="F90" s="54" t="str">
        <f t="shared" si="9"/>
        <v>Euronext Amsterdam</v>
      </c>
      <c r="H90" s="50">
        <v>138</v>
      </c>
      <c r="I90" s="50">
        <v>43.33</v>
      </c>
      <c r="J90" s="97">
        <v>44956.599305555559</v>
      </c>
      <c r="K90" s="50" t="s">
        <v>33</v>
      </c>
    </row>
    <row r="91" spans="1:11" ht="16.5" customHeight="1">
      <c r="A91" s="63">
        <v>44956</v>
      </c>
      <c r="B91" s="64">
        <f t="shared" si="5"/>
        <v>44956.603472222225</v>
      </c>
      <c r="C91" s="52">
        <f t="shared" si="6"/>
        <v>148</v>
      </c>
      <c r="D91" s="65">
        <f t="shared" si="7"/>
        <v>43.34</v>
      </c>
      <c r="E91" s="53">
        <f t="shared" si="8"/>
        <v>6414.3200000000006</v>
      </c>
      <c r="F91" s="54" t="str">
        <f t="shared" si="9"/>
        <v>Euronext Amsterdam</v>
      </c>
      <c r="H91" s="50">
        <v>148</v>
      </c>
      <c r="I91" s="50">
        <v>43.34</v>
      </c>
      <c r="J91" s="97">
        <v>44956.603472222225</v>
      </c>
      <c r="K91" s="50" t="s">
        <v>33</v>
      </c>
    </row>
    <row r="92" spans="1:11" ht="16.5" customHeight="1">
      <c r="A92" s="63">
        <v>44956</v>
      </c>
      <c r="B92" s="64">
        <f t="shared" si="5"/>
        <v>44956.603472222225</v>
      </c>
      <c r="C92" s="52">
        <f t="shared" si="6"/>
        <v>162</v>
      </c>
      <c r="D92" s="65">
        <f t="shared" si="7"/>
        <v>43.34</v>
      </c>
      <c r="E92" s="53">
        <f t="shared" si="8"/>
        <v>7021.0800000000008</v>
      </c>
      <c r="F92" s="54" t="str">
        <f t="shared" si="9"/>
        <v>Euronext Amsterdam</v>
      </c>
      <c r="H92" s="50">
        <v>162</v>
      </c>
      <c r="I92" s="50">
        <v>43.34</v>
      </c>
      <c r="J92" s="97">
        <v>44956.603472222225</v>
      </c>
      <c r="K92" s="50" t="s">
        <v>33</v>
      </c>
    </row>
    <row r="93" spans="1:11" ht="16.5" customHeight="1">
      <c r="A93" s="63">
        <v>44956</v>
      </c>
      <c r="B93" s="64">
        <f t="shared" si="5"/>
        <v>44956.603472222225</v>
      </c>
      <c r="C93" s="52">
        <f t="shared" si="6"/>
        <v>155</v>
      </c>
      <c r="D93" s="65">
        <f t="shared" si="7"/>
        <v>43.34</v>
      </c>
      <c r="E93" s="53">
        <f t="shared" si="8"/>
        <v>6717.7000000000007</v>
      </c>
      <c r="F93" s="54" t="str">
        <f t="shared" si="9"/>
        <v>Euronext Amsterdam</v>
      </c>
      <c r="H93" s="50">
        <v>155</v>
      </c>
      <c r="I93" s="50">
        <v>43.34</v>
      </c>
      <c r="J93" s="97">
        <v>44956.603472222225</v>
      </c>
      <c r="K93" s="50" t="s">
        <v>33</v>
      </c>
    </row>
    <row r="94" spans="1:11" ht="16.5" customHeight="1">
      <c r="A94" s="63">
        <v>44956</v>
      </c>
      <c r="B94" s="64">
        <f t="shared" si="5"/>
        <v>44956.607638888891</v>
      </c>
      <c r="C94" s="52">
        <f t="shared" si="6"/>
        <v>204</v>
      </c>
      <c r="D94" s="65">
        <f t="shared" si="7"/>
        <v>43.31</v>
      </c>
      <c r="E94" s="53">
        <f t="shared" si="8"/>
        <v>8835.24</v>
      </c>
      <c r="F94" s="54" t="str">
        <f t="shared" si="9"/>
        <v>Euronext Amsterdam</v>
      </c>
      <c r="H94" s="50">
        <v>204</v>
      </c>
      <c r="I94" s="50">
        <v>43.31</v>
      </c>
      <c r="J94" s="97">
        <v>44956.607638888891</v>
      </c>
      <c r="K94" s="50" t="s">
        <v>33</v>
      </c>
    </row>
    <row r="95" spans="1:11" ht="16.5" customHeight="1">
      <c r="A95" s="63">
        <v>44956</v>
      </c>
      <c r="B95" s="64">
        <f t="shared" si="5"/>
        <v>44956.607638888891</v>
      </c>
      <c r="C95" s="52">
        <f t="shared" si="6"/>
        <v>345</v>
      </c>
      <c r="D95" s="65">
        <f t="shared" si="7"/>
        <v>43.31</v>
      </c>
      <c r="E95" s="53">
        <f t="shared" si="8"/>
        <v>14941.95</v>
      </c>
      <c r="F95" s="54" t="str">
        <f t="shared" si="9"/>
        <v>Euronext Amsterdam</v>
      </c>
      <c r="H95" s="50">
        <v>345</v>
      </c>
      <c r="I95" s="50">
        <v>43.31</v>
      </c>
      <c r="J95" s="97">
        <v>44956.607638888891</v>
      </c>
      <c r="K95" s="50" t="s">
        <v>33</v>
      </c>
    </row>
    <row r="96" spans="1:11" ht="16.5" customHeight="1">
      <c r="A96" s="63">
        <v>44956</v>
      </c>
      <c r="B96" s="64">
        <f t="shared" si="5"/>
        <v>44956.677777777775</v>
      </c>
      <c r="C96" s="52">
        <f t="shared" si="6"/>
        <v>125</v>
      </c>
      <c r="D96" s="65">
        <f t="shared" si="7"/>
        <v>43.46</v>
      </c>
      <c r="E96" s="53">
        <f t="shared" si="8"/>
        <v>5432.5</v>
      </c>
      <c r="F96" s="54" t="str">
        <f t="shared" si="9"/>
        <v>Euronext Amsterdam</v>
      </c>
      <c r="H96" s="50">
        <v>125</v>
      </c>
      <c r="I96" s="50">
        <v>43.46</v>
      </c>
      <c r="J96" s="97">
        <v>44956.677777777775</v>
      </c>
      <c r="K96" s="50" t="s">
        <v>33</v>
      </c>
    </row>
    <row r="97" spans="1:11" ht="16.5" customHeight="1">
      <c r="A97" s="63">
        <v>44956</v>
      </c>
      <c r="B97" s="64">
        <f t="shared" si="5"/>
        <v>44956.677777777775</v>
      </c>
      <c r="C97" s="52">
        <f t="shared" si="6"/>
        <v>297</v>
      </c>
      <c r="D97" s="65">
        <f t="shared" si="7"/>
        <v>43.46</v>
      </c>
      <c r="E97" s="53">
        <f t="shared" si="8"/>
        <v>12907.62</v>
      </c>
      <c r="F97" s="54" t="str">
        <f t="shared" si="9"/>
        <v>Euronext Amsterdam</v>
      </c>
      <c r="H97" s="50">
        <v>297</v>
      </c>
      <c r="I97" s="50">
        <v>43.46</v>
      </c>
      <c r="J97" s="97">
        <v>44956.677777777775</v>
      </c>
      <c r="K97" s="50" t="s">
        <v>33</v>
      </c>
    </row>
    <row r="98" spans="1:11" ht="16.5" customHeight="1">
      <c r="A98" s="63">
        <v>44956</v>
      </c>
      <c r="B98" s="64">
        <f t="shared" si="5"/>
        <v>44956.677777777775</v>
      </c>
      <c r="C98" s="52">
        <f t="shared" si="6"/>
        <v>78</v>
      </c>
      <c r="D98" s="65">
        <f t="shared" si="7"/>
        <v>43.46</v>
      </c>
      <c r="E98" s="53">
        <f t="shared" si="8"/>
        <v>3389.88</v>
      </c>
      <c r="F98" s="54" t="str">
        <f t="shared" si="9"/>
        <v>Euronext Amsterdam</v>
      </c>
      <c r="H98" s="50">
        <v>78</v>
      </c>
      <c r="I98" s="50">
        <v>43.46</v>
      </c>
      <c r="J98" s="97">
        <v>44956.677777777775</v>
      </c>
      <c r="K98" s="50" t="s">
        <v>33</v>
      </c>
    </row>
    <row r="99" spans="1:11" ht="16.5" customHeight="1">
      <c r="A99" s="63">
        <v>44956</v>
      </c>
      <c r="B99" s="64">
        <f t="shared" si="5"/>
        <v>44956.677777777775</v>
      </c>
      <c r="C99" s="52">
        <f t="shared" si="6"/>
        <v>127</v>
      </c>
      <c r="D99" s="65">
        <f t="shared" si="7"/>
        <v>43.45</v>
      </c>
      <c r="E99" s="53">
        <f t="shared" si="8"/>
        <v>5518.1500000000005</v>
      </c>
      <c r="F99" s="54" t="str">
        <f t="shared" si="9"/>
        <v>Euronext Amsterdam</v>
      </c>
      <c r="H99" s="50">
        <v>127</v>
      </c>
      <c r="I99" s="50">
        <v>43.45</v>
      </c>
      <c r="J99" s="97">
        <v>44956.677777777775</v>
      </c>
      <c r="K99" s="50" t="s">
        <v>33</v>
      </c>
    </row>
    <row r="100" spans="1:11" ht="16.5" customHeight="1">
      <c r="A100" s="63">
        <v>44956</v>
      </c>
      <c r="B100" s="64">
        <f t="shared" si="5"/>
        <v>44956.677777777775</v>
      </c>
      <c r="C100" s="52">
        <f t="shared" si="6"/>
        <v>20</v>
      </c>
      <c r="D100" s="65">
        <f t="shared" si="7"/>
        <v>43.45</v>
      </c>
      <c r="E100" s="53">
        <f t="shared" si="8"/>
        <v>869</v>
      </c>
      <c r="F100" s="54" t="str">
        <f t="shared" si="9"/>
        <v>Euronext Amsterdam</v>
      </c>
      <c r="H100" s="50">
        <v>20</v>
      </c>
      <c r="I100" s="50">
        <v>43.45</v>
      </c>
      <c r="J100" s="97">
        <v>44956.677777777775</v>
      </c>
      <c r="K100" s="50" t="s">
        <v>33</v>
      </c>
    </row>
    <row r="101" spans="1:11" ht="16.5" customHeight="1">
      <c r="A101" s="63">
        <v>44956</v>
      </c>
      <c r="B101" s="64">
        <f t="shared" si="5"/>
        <v>44956.677777777775</v>
      </c>
      <c r="C101" s="52">
        <f t="shared" si="6"/>
        <v>130</v>
      </c>
      <c r="D101" s="65">
        <f t="shared" si="7"/>
        <v>43.45</v>
      </c>
      <c r="E101" s="53">
        <f t="shared" si="8"/>
        <v>5648.5</v>
      </c>
      <c r="F101" s="54" t="str">
        <f t="shared" si="9"/>
        <v>Euronext Amsterdam</v>
      </c>
      <c r="H101" s="50">
        <v>130</v>
      </c>
      <c r="I101" s="50">
        <v>43.45</v>
      </c>
      <c r="J101" s="97">
        <v>44956.677777777775</v>
      </c>
      <c r="K101" s="50" t="s">
        <v>33</v>
      </c>
    </row>
    <row r="102" spans="1:11" ht="16.5" customHeight="1">
      <c r="A102" s="63">
        <v>44956</v>
      </c>
      <c r="B102" s="64">
        <f t="shared" si="5"/>
        <v>44956.678472222222</v>
      </c>
      <c r="C102" s="52">
        <f t="shared" si="6"/>
        <v>500</v>
      </c>
      <c r="D102" s="65">
        <f t="shared" si="7"/>
        <v>43.5</v>
      </c>
      <c r="E102" s="53">
        <f t="shared" si="8"/>
        <v>21750</v>
      </c>
      <c r="F102" s="54" t="str">
        <f t="shared" si="9"/>
        <v>Euronext Amsterdam</v>
      </c>
      <c r="H102" s="50">
        <v>500</v>
      </c>
      <c r="I102" s="50">
        <v>43.5</v>
      </c>
      <c r="J102" s="97">
        <v>44956.678472222222</v>
      </c>
      <c r="K102" s="50" t="s">
        <v>33</v>
      </c>
    </row>
    <row r="103" spans="1:11" ht="16.5" customHeight="1">
      <c r="A103" s="63">
        <v>44956</v>
      </c>
      <c r="B103" s="64">
        <f t="shared" si="5"/>
        <v>44956.678472222222</v>
      </c>
      <c r="C103" s="52">
        <f t="shared" si="6"/>
        <v>98</v>
      </c>
      <c r="D103" s="65">
        <f t="shared" si="7"/>
        <v>43.49</v>
      </c>
      <c r="E103" s="53">
        <f t="shared" si="8"/>
        <v>4262.0200000000004</v>
      </c>
      <c r="F103" s="54" t="str">
        <f t="shared" si="9"/>
        <v>Euronext Amsterdam</v>
      </c>
      <c r="H103" s="50">
        <v>98</v>
      </c>
      <c r="I103" s="50">
        <v>43.49</v>
      </c>
      <c r="J103" s="97">
        <v>44956.678472222222</v>
      </c>
      <c r="K103" s="50" t="s">
        <v>33</v>
      </c>
    </row>
    <row r="104" spans="1:11" ht="16.5" customHeight="1">
      <c r="A104" s="63">
        <v>44956</v>
      </c>
      <c r="B104" s="64">
        <f t="shared" si="5"/>
        <v>44956.678472222222</v>
      </c>
      <c r="C104" s="52">
        <f t="shared" si="6"/>
        <v>500</v>
      </c>
      <c r="D104" s="65">
        <f t="shared" si="7"/>
        <v>43.49</v>
      </c>
      <c r="E104" s="53">
        <f t="shared" si="8"/>
        <v>21745</v>
      </c>
      <c r="F104" s="54" t="str">
        <f t="shared" si="9"/>
        <v>Euronext Amsterdam</v>
      </c>
      <c r="H104" s="50">
        <v>500</v>
      </c>
      <c r="I104" s="50">
        <v>43.49</v>
      </c>
      <c r="J104" s="97">
        <v>44956.678472222222</v>
      </c>
      <c r="K104" s="50" t="s">
        <v>33</v>
      </c>
    </row>
    <row r="105" spans="1:11" ht="16.5" customHeight="1">
      <c r="A105" s="63">
        <v>44956</v>
      </c>
      <c r="B105" s="64">
        <f t="shared" si="5"/>
        <v>44956.681250000001</v>
      </c>
      <c r="C105" s="52">
        <f t="shared" si="6"/>
        <v>190</v>
      </c>
      <c r="D105" s="65">
        <f t="shared" si="7"/>
        <v>43.52</v>
      </c>
      <c r="E105" s="53">
        <f t="shared" si="8"/>
        <v>8268.8000000000011</v>
      </c>
      <c r="F105" s="54" t="str">
        <f t="shared" si="9"/>
        <v>Euronext Amsterdam</v>
      </c>
      <c r="H105" s="50">
        <v>190</v>
      </c>
      <c r="I105" s="50">
        <v>43.52</v>
      </c>
      <c r="J105" s="97">
        <v>44956.681250000001</v>
      </c>
      <c r="K105" s="50" t="s">
        <v>33</v>
      </c>
    </row>
    <row r="106" spans="1:11" ht="16.5" customHeight="1">
      <c r="A106" s="63">
        <v>44956</v>
      </c>
      <c r="B106" s="64">
        <f t="shared" si="5"/>
        <v>44956.681250000001</v>
      </c>
      <c r="C106" s="52">
        <f t="shared" si="6"/>
        <v>60</v>
      </c>
      <c r="D106" s="65">
        <f t="shared" si="7"/>
        <v>43.52</v>
      </c>
      <c r="E106" s="53">
        <f t="shared" si="8"/>
        <v>2611.2000000000003</v>
      </c>
      <c r="F106" s="54" t="str">
        <f t="shared" si="9"/>
        <v>Euronext Amsterdam</v>
      </c>
      <c r="H106" s="50">
        <v>60</v>
      </c>
      <c r="I106" s="50">
        <v>43.52</v>
      </c>
      <c r="J106" s="97">
        <v>44956.681250000001</v>
      </c>
      <c r="K106" s="50" t="s">
        <v>33</v>
      </c>
    </row>
    <row r="107" spans="1:11" ht="16.5" customHeight="1">
      <c r="A107" s="63">
        <v>44956</v>
      </c>
      <c r="B107" s="64">
        <f t="shared" si="5"/>
        <v>44956.681250000001</v>
      </c>
      <c r="C107" s="52">
        <f t="shared" si="6"/>
        <v>250</v>
      </c>
      <c r="D107" s="65">
        <f t="shared" si="7"/>
        <v>43.52</v>
      </c>
      <c r="E107" s="53">
        <f t="shared" si="8"/>
        <v>10880</v>
      </c>
      <c r="F107" s="54" t="str">
        <f t="shared" si="9"/>
        <v>Euronext Amsterdam</v>
      </c>
      <c r="H107" s="50">
        <v>250</v>
      </c>
      <c r="I107" s="50">
        <v>43.52</v>
      </c>
      <c r="J107" s="97">
        <v>44956.681250000001</v>
      </c>
      <c r="K107" s="50" t="s">
        <v>33</v>
      </c>
    </row>
    <row r="108" spans="1:11" ht="16.5" customHeight="1">
      <c r="A108" s="63">
        <v>44956</v>
      </c>
      <c r="B108" s="64" t="str">
        <f t="shared" si="5"/>
        <v xml:space="preserve"> </v>
      </c>
      <c r="C108" s="52" t="str">
        <f t="shared" si="6"/>
        <v/>
      </c>
      <c r="D108" s="65" t="str">
        <f t="shared" si="7"/>
        <v/>
      </c>
      <c r="E108" s="53" t="str">
        <f t="shared" si="8"/>
        <v/>
      </c>
      <c r="F108" s="54" t="str">
        <f t="shared" si="9"/>
        <v/>
      </c>
      <c r="H108" s="94"/>
      <c r="I108" s="94"/>
      <c r="J108" s="95"/>
      <c r="K108" s="72"/>
    </row>
    <row r="109" spans="1:11" ht="16.5" customHeight="1">
      <c r="A109" s="63">
        <v>44956</v>
      </c>
      <c r="B109" s="64" t="str">
        <f t="shared" si="5"/>
        <v xml:space="preserve"> </v>
      </c>
      <c r="C109" s="52" t="str">
        <f t="shared" si="6"/>
        <v/>
      </c>
      <c r="D109" s="65" t="str">
        <f t="shared" si="7"/>
        <v/>
      </c>
      <c r="E109" s="53" t="str">
        <f t="shared" si="8"/>
        <v/>
      </c>
      <c r="F109" s="54" t="str">
        <f t="shared" si="9"/>
        <v/>
      </c>
      <c r="H109" s="94"/>
      <c r="I109" s="94"/>
      <c r="J109" s="95"/>
      <c r="K109" s="72"/>
    </row>
    <row r="110" spans="1:11" ht="16.5" customHeight="1">
      <c r="A110" s="63">
        <v>44956</v>
      </c>
      <c r="B110" s="64" t="str">
        <f t="shared" si="5"/>
        <v xml:space="preserve"> </v>
      </c>
      <c r="C110" s="52" t="str">
        <f t="shared" si="6"/>
        <v/>
      </c>
      <c r="D110" s="65" t="str">
        <f t="shared" si="7"/>
        <v/>
      </c>
      <c r="E110" s="53" t="str">
        <f t="shared" si="8"/>
        <v/>
      </c>
      <c r="F110" s="54" t="str">
        <f t="shared" si="9"/>
        <v/>
      </c>
      <c r="H110" s="94"/>
      <c r="I110" s="94"/>
      <c r="J110" s="95"/>
      <c r="K110" s="72"/>
    </row>
    <row r="111" spans="1:11" ht="16.5" customHeight="1">
      <c r="A111" s="63">
        <v>44956</v>
      </c>
      <c r="B111" s="64" t="str">
        <f t="shared" si="5"/>
        <v xml:space="preserve"> </v>
      </c>
      <c r="C111" s="52" t="str">
        <f t="shared" si="6"/>
        <v/>
      </c>
      <c r="D111" s="65" t="str">
        <f t="shared" si="7"/>
        <v/>
      </c>
      <c r="E111" s="53" t="str">
        <f t="shared" si="8"/>
        <v/>
      </c>
      <c r="F111" s="54" t="str">
        <f t="shared" si="9"/>
        <v/>
      </c>
      <c r="H111" s="94"/>
      <c r="I111" s="94"/>
      <c r="J111" s="95"/>
      <c r="K111" s="72"/>
    </row>
    <row r="112" spans="1:11" ht="16.5" customHeight="1">
      <c r="A112" s="63">
        <v>44956</v>
      </c>
      <c r="B112" s="64" t="str">
        <f t="shared" si="5"/>
        <v xml:space="preserve"> </v>
      </c>
      <c r="C112" s="52" t="str">
        <f t="shared" si="6"/>
        <v/>
      </c>
      <c r="D112" s="65" t="str">
        <f t="shared" si="7"/>
        <v/>
      </c>
      <c r="E112" s="53" t="str">
        <f t="shared" si="8"/>
        <v/>
      </c>
      <c r="F112" s="54" t="str">
        <f t="shared" si="9"/>
        <v/>
      </c>
      <c r="H112" s="94"/>
      <c r="I112" s="94"/>
      <c r="J112" s="95"/>
      <c r="K112" s="72"/>
    </row>
    <row r="113" spans="1:11" ht="16.5" customHeight="1">
      <c r="A113" s="63">
        <v>44956</v>
      </c>
      <c r="B113" s="64" t="str">
        <f t="shared" si="5"/>
        <v xml:space="preserve"> </v>
      </c>
      <c r="C113" s="52" t="str">
        <f t="shared" si="6"/>
        <v/>
      </c>
      <c r="D113" s="65" t="str">
        <f t="shared" si="7"/>
        <v/>
      </c>
      <c r="E113" s="53" t="str">
        <f t="shared" si="8"/>
        <v/>
      </c>
      <c r="F113" s="54" t="str">
        <f t="shared" si="9"/>
        <v/>
      </c>
      <c r="H113" s="94"/>
      <c r="I113" s="94"/>
      <c r="J113" s="95"/>
      <c r="K113" s="72"/>
    </row>
    <row r="114" spans="1:11" ht="16.5" customHeight="1">
      <c r="A114" s="63">
        <v>44956</v>
      </c>
      <c r="B114" s="64" t="str">
        <f t="shared" si="5"/>
        <v xml:space="preserve"> </v>
      </c>
      <c r="C114" s="52" t="str">
        <f t="shared" si="6"/>
        <v/>
      </c>
      <c r="D114" s="65" t="str">
        <f t="shared" si="7"/>
        <v/>
      </c>
      <c r="E114" s="53" t="str">
        <f t="shared" si="8"/>
        <v/>
      </c>
      <c r="F114" s="54" t="str">
        <f t="shared" si="9"/>
        <v/>
      </c>
      <c r="H114" s="94"/>
      <c r="I114" s="94"/>
      <c r="J114" s="95"/>
      <c r="K114" s="72"/>
    </row>
    <row r="115" spans="1:11" ht="16.5" customHeight="1">
      <c r="A115" s="63">
        <v>44956</v>
      </c>
      <c r="B115" s="64" t="str">
        <f t="shared" si="5"/>
        <v xml:space="preserve"> </v>
      </c>
      <c r="C115" s="52" t="str">
        <f t="shared" si="6"/>
        <v/>
      </c>
      <c r="D115" s="65" t="str">
        <f t="shared" si="7"/>
        <v/>
      </c>
      <c r="E115" s="53" t="str">
        <f t="shared" si="8"/>
        <v/>
      </c>
      <c r="F115" s="54" t="str">
        <f t="shared" si="9"/>
        <v/>
      </c>
      <c r="H115" s="94"/>
      <c r="I115" s="94"/>
      <c r="J115" s="95"/>
      <c r="K115" s="72"/>
    </row>
    <row r="116" spans="1:11" ht="16.5" customHeight="1">
      <c r="A116" s="63">
        <v>44956</v>
      </c>
      <c r="B116" s="64" t="str">
        <f t="shared" si="5"/>
        <v xml:space="preserve"> </v>
      </c>
      <c r="C116" s="52" t="str">
        <f t="shared" si="6"/>
        <v/>
      </c>
      <c r="D116" s="65" t="str">
        <f t="shared" si="7"/>
        <v/>
      </c>
      <c r="E116" s="53" t="str">
        <f t="shared" si="8"/>
        <v/>
      </c>
      <c r="F116" s="54" t="str">
        <f t="shared" si="9"/>
        <v/>
      </c>
      <c r="H116" s="94"/>
      <c r="I116" s="94"/>
      <c r="J116" s="95"/>
      <c r="K116" s="72"/>
    </row>
    <row r="117" spans="1:11" ht="12.75" customHeight="1">
      <c r="A117" s="63">
        <v>44956</v>
      </c>
      <c r="B117" s="64" t="str">
        <f t="shared" si="5"/>
        <v xml:space="preserve"> </v>
      </c>
      <c r="C117" s="52" t="str">
        <f t="shared" si="6"/>
        <v/>
      </c>
      <c r="D117" s="65" t="str">
        <f t="shared" si="7"/>
        <v/>
      </c>
      <c r="E117" s="53" t="str">
        <f t="shared" si="8"/>
        <v/>
      </c>
      <c r="F117" s="54" t="str">
        <f t="shared" si="9"/>
        <v/>
      </c>
      <c r="H117" s="94"/>
      <c r="I117" s="94"/>
      <c r="J117" s="95"/>
      <c r="K117" s="72"/>
    </row>
    <row r="118" spans="1:11" ht="12.75" customHeight="1">
      <c r="A118" s="63">
        <v>44956</v>
      </c>
      <c r="B118" s="64" t="str">
        <f t="shared" si="5"/>
        <v xml:space="preserve"> </v>
      </c>
      <c r="C118" s="52" t="str">
        <f t="shared" si="6"/>
        <v/>
      </c>
      <c r="D118" s="65" t="str">
        <f t="shared" si="7"/>
        <v/>
      </c>
      <c r="E118" s="53" t="str">
        <f t="shared" si="8"/>
        <v/>
      </c>
      <c r="F118" s="54" t="str">
        <f t="shared" si="9"/>
        <v/>
      </c>
      <c r="H118" s="94"/>
      <c r="I118" s="94"/>
      <c r="J118" s="95"/>
    </row>
    <row r="119" spans="1:11" ht="12.75" customHeight="1">
      <c r="A119" s="63">
        <v>44956</v>
      </c>
      <c r="B119" s="64" t="str">
        <f t="shared" si="5"/>
        <v xml:space="preserve"> </v>
      </c>
      <c r="C119" s="52" t="str">
        <f t="shared" si="6"/>
        <v/>
      </c>
      <c r="D119" s="65" t="str">
        <f t="shared" si="7"/>
        <v/>
      </c>
      <c r="E119" s="53" t="str">
        <f t="shared" si="8"/>
        <v/>
      </c>
      <c r="F119" s="54" t="str">
        <f t="shared" si="9"/>
        <v/>
      </c>
      <c r="H119" s="94"/>
      <c r="I119" s="94"/>
      <c r="J119" s="95"/>
      <c r="K119" s="72"/>
    </row>
    <row r="120" spans="1:11" ht="12.75" customHeight="1">
      <c r="A120" s="63">
        <v>44956</v>
      </c>
      <c r="B120" s="64" t="str">
        <f t="shared" si="5"/>
        <v xml:space="preserve"> </v>
      </c>
      <c r="C120" s="52" t="str">
        <f t="shared" si="6"/>
        <v/>
      </c>
      <c r="D120" s="65" t="str">
        <f t="shared" si="7"/>
        <v/>
      </c>
      <c r="E120" s="53" t="str">
        <f t="shared" si="8"/>
        <v/>
      </c>
      <c r="F120" s="54" t="str">
        <f t="shared" si="9"/>
        <v/>
      </c>
      <c r="H120" s="94"/>
      <c r="I120" s="94"/>
      <c r="J120" s="95"/>
      <c r="K120" s="72"/>
    </row>
    <row r="121" spans="1:11" ht="12.75" customHeight="1">
      <c r="A121" s="63">
        <v>44956</v>
      </c>
      <c r="B121" s="64" t="str">
        <f t="shared" si="5"/>
        <v xml:space="preserve"> </v>
      </c>
      <c r="C121" s="52" t="str">
        <f t="shared" si="6"/>
        <v/>
      </c>
      <c r="D121" s="65" t="str">
        <f t="shared" si="7"/>
        <v/>
      </c>
      <c r="E121" s="53" t="str">
        <f t="shared" si="8"/>
        <v/>
      </c>
      <c r="F121" s="54" t="str">
        <f t="shared" si="9"/>
        <v/>
      </c>
      <c r="H121" s="94"/>
      <c r="I121" s="94"/>
      <c r="J121" s="95"/>
      <c r="K121" s="72"/>
    </row>
    <row r="122" spans="1:11" ht="12.75" customHeight="1">
      <c r="A122" s="63">
        <v>44956</v>
      </c>
      <c r="B122" s="64" t="str">
        <f t="shared" si="5"/>
        <v xml:space="preserve"> </v>
      </c>
      <c r="C122" s="52" t="str">
        <f t="shared" si="6"/>
        <v/>
      </c>
      <c r="D122" s="65" t="str">
        <f t="shared" si="7"/>
        <v/>
      </c>
      <c r="E122" s="53" t="str">
        <f t="shared" si="8"/>
        <v/>
      </c>
      <c r="F122" s="54" t="str">
        <f t="shared" si="9"/>
        <v/>
      </c>
      <c r="H122" s="94"/>
      <c r="I122" s="94"/>
      <c r="J122" s="95"/>
      <c r="K122" s="72"/>
    </row>
    <row r="123" spans="1:11" ht="12.75" customHeight="1">
      <c r="A123" s="63">
        <v>44956</v>
      </c>
      <c r="B123" s="64" t="str">
        <f t="shared" si="5"/>
        <v xml:space="preserve"> </v>
      </c>
      <c r="C123" s="52" t="str">
        <f t="shared" si="6"/>
        <v/>
      </c>
      <c r="D123" s="65" t="str">
        <f t="shared" si="7"/>
        <v/>
      </c>
      <c r="E123" s="53" t="str">
        <f t="shared" si="8"/>
        <v/>
      </c>
      <c r="F123" s="54" t="str">
        <f t="shared" si="9"/>
        <v/>
      </c>
      <c r="H123" s="94"/>
      <c r="I123" s="94"/>
      <c r="J123" s="95"/>
      <c r="K123" s="72"/>
    </row>
    <row r="124" spans="1:11" ht="12.75" customHeight="1">
      <c r="A124" s="63">
        <v>44956</v>
      </c>
      <c r="B124" s="64" t="str">
        <f t="shared" si="5"/>
        <v xml:space="preserve"> </v>
      </c>
      <c r="C124" s="52" t="str">
        <f t="shared" si="6"/>
        <v/>
      </c>
      <c r="D124" s="65" t="str">
        <f t="shared" si="7"/>
        <v/>
      </c>
      <c r="E124" s="53" t="str">
        <f t="shared" si="8"/>
        <v/>
      </c>
      <c r="F124" s="54" t="str">
        <f t="shared" si="9"/>
        <v/>
      </c>
      <c r="H124" s="94"/>
      <c r="I124" s="94"/>
      <c r="J124" s="95"/>
      <c r="K124" s="72"/>
    </row>
    <row r="125" spans="1:11" ht="12.75" customHeight="1">
      <c r="A125" s="63">
        <v>44956</v>
      </c>
      <c r="B125" s="64" t="str">
        <f t="shared" si="5"/>
        <v xml:space="preserve"> </v>
      </c>
      <c r="C125" s="52" t="str">
        <f t="shared" si="6"/>
        <v/>
      </c>
      <c r="D125" s="65" t="str">
        <f t="shared" si="7"/>
        <v/>
      </c>
      <c r="E125" s="53" t="str">
        <f t="shared" si="8"/>
        <v/>
      </c>
      <c r="F125" s="54" t="str">
        <f t="shared" si="9"/>
        <v/>
      </c>
      <c r="H125" s="94"/>
      <c r="I125" s="94"/>
      <c r="J125" s="95"/>
      <c r="K125" s="72"/>
    </row>
    <row r="126" spans="1:11" ht="12.75" customHeight="1">
      <c r="A126" s="63">
        <v>44956</v>
      </c>
      <c r="B126" s="64" t="str">
        <f t="shared" si="5"/>
        <v xml:space="preserve"> </v>
      </c>
      <c r="C126" s="52" t="str">
        <f t="shared" si="6"/>
        <v/>
      </c>
      <c r="D126" s="65" t="str">
        <f t="shared" si="7"/>
        <v/>
      </c>
      <c r="E126" s="53" t="str">
        <f t="shared" si="8"/>
        <v/>
      </c>
      <c r="F126" s="54" t="str">
        <f t="shared" si="9"/>
        <v/>
      </c>
      <c r="H126" s="94"/>
      <c r="I126" s="94"/>
      <c r="J126" s="95"/>
      <c r="K126" s="72"/>
    </row>
    <row r="127" spans="1:11" ht="12.75" customHeight="1">
      <c r="A127" s="63">
        <v>44956</v>
      </c>
      <c r="B127" s="64" t="str">
        <f t="shared" si="5"/>
        <v xml:space="preserve"> </v>
      </c>
      <c r="C127" s="52" t="str">
        <f t="shared" si="6"/>
        <v/>
      </c>
      <c r="D127" s="65" t="str">
        <f t="shared" si="7"/>
        <v/>
      </c>
      <c r="E127" s="53" t="str">
        <f t="shared" si="8"/>
        <v/>
      </c>
      <c r="F127" s="54" t="str">
        <f t="shared" si="9"/>
        <v/>
      </c>
      <c r="H127" s="94"/>
      <c r="I127" s="94"/>
      <c r="J127" s="95"/>
      <c r="K127" s="72"/>
    </row>
    <row r="128" spans="1:11" ht="12.75" customHeight="1">
      <c r="A128" s="63">
        <v>44956</v>
      </c>
      <c r="B128" s="64" t="str">
        <f t="shared" si="5"/>
        <v xml:space="preserve"> </v>
      </c>
      <c r="C128" s="52" t="str">
        <f t="shared" si="6"/>
        <v/>
      </c>
      <c r="D128" s="65" t="str">
        <f t="shared" si="7"/>
        <v/>
      </c>
      <c r="E128" s="53" t="str">
        <f t="shared" si="8"/>
        <v/>
      </c>
      <c r="F128" s="54" t="str">
        <f t="shared" si="9"/>
        <v/>
      </c>
      <c r="H128" s="94"/>
      <c r="I128" s="94"/>
      <c r="J128" s="95"/>
      <c r="K128" s="72"/>
    </row>
    <row r="129" spans="1:11" ht="12.75" customHeight="1">
      <c r="A129" s="63">
        <v>44956</v>
      </c>
      <c r="B129" s="64" t="str">
        <f t="shared" si="5"/>
        <v xml:space="preserve"> </v>
      </c>
      <c r="C129" s="52" t="str">
        <f t="shared" si="6"/>
        <v/>
      </c>
      <c r="D129" s="65" t="str">
        <f t="shared" si="7"/>
        <v/>
      </c>
      <c r="E129" s="53" t="str">
        <f t="shared" si="8"/>
        <v/>
      </c>
      <c r="F129" s="54" t="str">
        <f t="shared" si="9"/>
        <v/>
      </c>
      <c r="H129" s="94"/>
      <c r="I129" s="94"/>
      <c r="J129" s="95"/>
      <c r="K129" s="72"/>
    </row>
    <row r="130" spans="1:11" ht="12.75" customHeight="1">
      <c r="A130" s="63">
        <v>44956</v>
      </c>
      <c r="B130" s="64" t="str">
        <f t="shared" si="5"/>
        <v xml:space="preserve"> </v>
      </c>
      <c r="C130" s="52" t="str">
        <f t="shared" si="6"/>
        <v/>
      </c>
      <c r="D130" s="65" t="str">
        <f t="shared" si="7"/>
        <v/>
      </c>
      <c r="E130" s="53" t="str">
        <f t="shared" si="8"/>
        <v/>
      </c>
      <c r="F130" s="54" t="str">
        <f t="shared" si="9"/>
        <v/>
      </c>
      <c r="H130" s="94"/>
      <c r="I130" s="94"/>
      <c r="J130" s="95"/>
      <c r="K130" s="72"/>
    </row>
    <row r="131" spans="1:11" ht="12.75" customHeight="1">
      <c r="A131" s="63">
        <v>44956</v>
      </c>
      <c r="B131" s="64" t="str">
        <f t="shared" si="5"/>
        <v xml:space="preserve"> </v>
      </c>
      <c r="C131" s="52" t="str">
        <f t="shared" si="6"/>
        <v/>
      </c>
      <c r="D131" s="65" t="str">
        <f t="shared" si="7"/>
        <v/>
      </c>
      <c r="E131" s="53" t="str">
        <f t="shared" si="8"/>
        <v/>
      </c>
      <c r="F131" s="54" t="str">
        <f t="shared" si="9"/>
        <v/>
      </c>
      <c r="H131" s="94"/>
      <c r="I131" s="94"/>
      <c r="J131" s="95"/>
      <c r="K131" s="72"/>
    </row>
    <row r="132" spans="1:11" ht="12.75" customHeight="1">
      <c r="A132" s="63">
        <v>44956</v>
      </c>
      <c r="B132" s="64" t="str">
        <f t="shared" si="5"/>
        <v xml:space="preserve"> </v>
      </c>
      <c r="C132" s="52" t="str">
        <f t="shared" si="6"/>
        <v/>
      </c>
      <c r="D132" s="65" t="str">
        <f t="shared" si="7"/>
        <v/>
      </c>
      <c r="E132" s="53" t="str">
        <f t="shared" si="8"/>
        <v/>
      </c>
      <c r="F132" s="54" t="str">
        <f t="shared" si="9"/>
        <v/>
      </c>
      <c r="H132" s="94"/>
      <c r="I132" s="94"/>
      <c r="J132" s="95"/>
      <c r="K132" s="72"/>
    </row>
    <row r="133" spans="1:11" ht="12.75" customHeight="1">
      <c r="A133" s="63">
        <v>44956</v>
      </c>
      <c r="B133" s="64" t="str">
        <f t="shared" ref="B133:B196" si="10">IF(H133=0," ",J133)</f>
        <v xml:space="preserve"> </v>
      </c>
      <c r="C133" s="52" t="str">
        <f t="shared" ref="C133:C196" si="11">IF(H133=0,"",H133)</f>
        <v/>
      </c>
      <c r="D133" s="65" t="str">
        <f t="shared" ref="D133:D196" si="12">IF(H133=0,"",I133)</f>
        <v/>
      </c>
      <c r="E133" s="53" t="str">
        <f t="shared" ref="E133:E196" si="13">IF(H133=0,"",C133*D133)</f>
        <v/>
      </c>
      <c r="F133" s="54" t="str">
        <f t="shared" si="9"/>
        <v/>
      </c>
      <c r="H133" s="94"/>
      <c r="I133" s="94"/>
      <c r="J133" s="95"/>
      <c r="K133" s="72"/>
    </row>
    <row r="134" spans="1:11" ht="12.75" customHeight="1">
      <c r="A134" s="63">
        <v>44956</v>
      </c>
      <c r="B134" s="64" t="str">
        <f t="shared" si="10"/>
        <v xml:space="preserve"> </v>
      </c>
      <c r="C134" s="52" t="str">
        <f t="shared" si="11"/>
        <v/>
      </c>
      <c r="D134" s="65" t="str">
        <f t="shared" si="12"/>
        <v/>
      </c>
      <c r="E134" s="53" t="str">
        <f t="shared" si="13"/>
        <v/>
      </c>
      <c r="F134" s="54" t="str">
        <f t="shared" ref="F134:F197" si="14">SUBSTITUTE(SUBSTITUTE(K134,"XAMS","Euronext Amsterdam"),"CEUX","Cboe DXE")</f>
        <v/>
      </c>
      <c r="H134" s="94"/>
      <c r="I134" s="94"/>
      <c r="J134" s="95"/>
      <c r="K134" s="72"/>
    </row>
    <row r="135" spans="1:11" ht="12.75" customHeight="1">
      <c r="A135" s="63">
        <v>44956</v>
      </c>
      <c r="B135" s="64" t="str">
        <f t="shared" si="10"/>
        <v xml:space="preserve"> </v>
      </c>
      <c r="C135" s="52" t="str">
        <f t="shared" si="11"/>
        <v/>
      </c>
      <c r="D135" s="65" t="str">
        <f t="shared" si="12"/>
        <v/>
      </c>
      <c r="E135" s="53" t="str">
        <f t="shared" si="13"/>
        <v/>
      </c>
      <c r="F135" s="54" t="str">
        <f t="shared" si="14"/>
        <v/>
      </c>
      <c r="H135" s="94"/>
      <c r="I135" s="94"/>
      <c r="J135" s="95"/>
      <c r="K135" s="72"/>
    </row>
    <row r="136" spans="1:11" ht="12.75" customHeight="1">
      <c r="A136" s="63">
        <v>44956</v>
      </c>
      <c r="B136" s="64" t="str">
        <f t="shared" si="10"/>
        <v xml:space="preserve"> </v>
      </c>
      <c r="C136" s="52" t="str">
        <f t="shared" si="11"/>
        <v/>
      </c>
      <c r="D136" s="65" t="str">
        <f t="shared" si="12"/>
        <v/>
      </c>
      <c r="E136" s="53" t="str">
        <f t="shared" si="13"/>
        <v/>
      </c>
      <c r="F136" s="54" t="str">
        <f t="shared" si="14"/>
        <v/>
      </c>
      <c r="H136" s="94"/>
      <c r="I136" s="94"/>
      <c r="J136" s="95"/>
      <c r="K136" s="72"/>
    </row>
    <row r="137" spans="1:11" ht="12.75" customHeight="1">
      <c r="A137" s="63">
        <v>44956</v>
      </c>
      <c r="B137" s="64" t="str">
        <f t="shared" si="10"/>
        <v xml:space="preserve"> </v>
      </c>
      <c r="C137" s="52" t="str">
        <f t="shared" si="11"/>
        <v/>
      </c>
      <c r="D137" s="65" t="str">
        <f t="shared" si="12"/>
        <v/>
      </c>
      <c r="E137" s="53" t="str">
        <f t="shared" si="13"/>
        <v/>
      </c>
      <c r="F137" s="54" t="str">
        <f t="shared" si="14"/>
        <v/>
      </c>
      <c r="H137" s="94"/>
      <c r="I137" s="94"/>
      <c r="J137" s="95"/>
      <c r="K137" s="72"/>
    </row>
    <row r="138" spans="1:11" ht="12.75" customHeight="1">
      <c r="A138" s="63">
        <v>44956</v>
      </c>
      <c r="B138" s="64" t="str">
        <f t="shared" si="10"/>
        <v xml:space="preserve"> </v>
      </c>
      <c r="C138" s="52" t="str">
        <f t="shared" si="11"/>
        <v/>
      </c>
      <c r="D138" s="65" t="str">
        <f t="shared" si="12"/>
        <v/>
      </c>
      <c r="E138" s="53" t="str">
        <f t="shared" si="13"/>
        <v/>
      </c>
      <c r="F138" s="54" t="str">
        <f t="shared" si="14"/>
        <v/>
      </c>
      <c r="H138" s="94"/>
      <c r="I138" s="94"/>
      <c r="J138" s="95"/>
      <c r="K138" s="72"/>
    </row>
    <row r="139" spans="1:11" ht="12.75" customHeight="1">
      <c r="A139" s="63">
        <v>44956</v>
      </c>
      <c r="B139" s="64" t="str">
        <f t="shared" si="10"/>
        <v xml:space="preserve"> </v>
      </c>
      <c r="C139" s="52" t="str">
        <f t="shared" si="11"/>
        <v/>
      </c>
      <c r="D139" s="65" t="str">
        <f t="shared" si="12"/>
        <v/>
      </c>
      <c r="E139" s="53" t="str">
        <f t="shared" si="13"/>
        <v/>
      </c>
      <c r="F139" s="54" t="str">
        <f t="shared" si="14"/>
        <v/>
      </c>
      <c r="H139" s="94"/>
      <c r="I139" s="94"/>
      <c r="J139" s="95"/>
      <c r="K139" s="66"/>
    </row>
    <row r="140" spans="1:11" ht="12.75" customHeight="1">
      <c r="A140" s="63">
        <v>44956</v>
      </c>
      <c r="B140" s="64" t="str">
        <f t="shared" si="10"/>
        <v xml:space="preserve"> </v>
      </c>
      <c r="C140" s="52" t="str">
        <f t="shared" si="11"/>
        <v/>
      </c>
      <c r="D140" s="65" t="str">
        <f t="shared" si="12"/>
        <v/>
      </c>
      <c r="E140" s="53" t="str">
        <f t="shared" si="13"/>
        <v/>
      </c>
      <c r="F140" s="54" t="str">
        <f t="shared" si="14"/>
        <v/>
      </c>
      <c r="H140" s="94"/>
      <c r="I140" s="94"/>
      <c r="J140" s="95"/>
      <c r="K140" s="72"/>
    </row>
    <row r="141" spans="1:11" ht="12.75" customHeight="1">
      <c r="A141" s="63">
        <v>44956</v>
      </c>
      <c r="B141" s="64" t="str">
        <f t="shared" si="10"/>
        <v xml:space="preserve"> </v>
      </c>
      <c r="C141" s="52" t="str">
        <f t="shared" si="11"/>
        <v/>
      </c>
      <c r="D141" s="65" t="str">
        <f t="shared" si="12"/>
        <v/>
      </c>
      <c r="E141" s="53" t="str">
        <f t="shared" si="13"/>
        <v/>
      </c>
      <c r="F141" s="54" t="str">
        <f t="shared" si="14"/>
        <v/>
      </c>
      <c r="H141" s="94"/>
      <c r="I141" s="94"/>
      <c r="J141" s="95"/>
      <c r="K141" s="72"/>
    </row>
    <row r="142" spans="1:11" ht="12.75" customHeight="1">
      <c r="A142" s="63">
        <v>44956</v>
      </c>
      <c r="B142" s="64" t="str">
        <f t="shared" si="10"/>
        <v xml:space="preserve"> </v>
      </c>
      <c r="C142" s="52" t="str">
        <f t="shared" si="11"/>
        <v/>
      </c>
      <c r="D142" s="65" t="str">
        <f t="shared" si="12"/>
        <v/>
      </c>
      <c r="E142" s="53" t="str">
        <f t="shared" si="13"/>
        <v/>
      </c>
      <c r="F142" s="54" t="str">
        <f t="shared" si="14"/>
        <v/>
      </c>
      <c r="J142" s="97"/>
    </row>
    <row r="143" spans="1:11" ht="12.75" customHeight="1">
      <c r="A143" s="63">
        <v>44956</v>
      </c>
      <c r="B143" s="64" t="str">
        <f t="shared" si="10"/>
        <v xml:space="preserve"> </v>
      </c>
      <c r="C143" s="52" t="str">
        <f t="shared" si="11"/>
        <v/>
      </c>
      <c r="D143" s="65" t="str">
        <f t="shared" si="12"/>
        <v/>
      </c>
      <c r="E143" s="53" t="str">
        <f t="shared" si="13"/>
        <v/>
      </c>
      <c r="F143" s="54" t="str">
        <f t="shared" si="14"/>
        <v/>
      </c>
      <c r="J143" s="97"/>
    </row>
    <row r="144" spans="1:11" ht="12.75" customHeight="1">
      <c r="A144" s="63">
        <v>44956</v>
      </c>
      <c r="B144" s="64" t="str">
        <f t="shared" si="10"/>
        <v xml:space="preserve"> </v>
      </c>
      <c r="C144" s="52" t="str">
        <f t="shared" si="11"/>
        <v/>
      </c>
      <c r="D144" s="65" t="str">
        <f t="shared" si="12"/>
        <v/>
      </c>
      <c r="E144" s="53" t="str">
        <f t="shared" si="13"/>
        <v/>
      </c>
      <c r="F144" s="54" t="str">
        <f t="shared" si="14"/>
        <v/>
      </c>
      <c r="J144" s="97"/>
    </row>
    <row r="145" spans="1:11" ht="12.75" customHeight="1">
      <c r="A145" s="63">
        <v>44956</v>
      </c>
      <c r="B145" s="64" t="str">
        <f t="shared" si="10"/>
        <v xml:space="preserve"> </v>
      </c>
      <c r="C145" s="52" t="str">
        <f t="shared" si="11"/>
        <v/>
      </c>
      <c r="D145" s="65" t="str">
        <f t="shared" si="12"/>
        <v/>
      </c>
      <c r="E145" s="53" t="str">
        <f t="shared" si="13"/>
        <v/>
      </c>
      <c r="F145" s="54" t="str">
        <f t="shared" si="14"/>
        <v/>
      </c>
      <c r="J145" s="97"/>
    </row>
    <row r="146" spans="1:11" ht="12.75" customHeight="1">
      <c r="A146" s="63">
        <v>44956</v>
      </c>
      <c r="B146" s="64" t="str">
        <f t="shared" si="10"/>
        <v xml:space="preserve"> </v>
      </c>
      <c r="C146" s="52" t="str">
        <f t="shared" si="11"/>
        <v/>
      </c>
      <c r="D146" s="65" t="str">
        <f t="shared" si="12"/>
        <v/>
      </c>
      <c r="E146" s="53" t="str">
        <f t="shared" si="13"/>
        <v/>
      </c>
      <c r="F146" s="54" t="str">
        <f t="shared" si="14"/>
        <v/>
      </c>
      <c r="H146" s="94"/>
      <c r="I146" s="94"/>
      <c r="J146" s="95"/>
      <c r="K146" s="72"/>
    </row>
    <row r="147" spans="1:11" ht="12.75" customHeight="1">
      <c r="A147" s="63">
        <v>44956</v>
      </c>
      <c r="B147" s="64" t="str">
        <f t="shared" si="10"/>
        <v xml:space="preserve"> </v>
      </c>
      <c r="C147" s="52" t="str">
        <f t="shared" si="11"/>
        <v/>
      </c>
      <c r="D147" s="65" t="str">
        <f t="shared" si="12"/>
        <v/>
      </c>
      <c r="E147" s="53" t="str">
        <f t="shared" si="13"/>
        <v/>
      </c>
      <c r="F147" s="54" t="str">
        <f t="shared" si="14"/>
        <v/>
      </c>
      <c r="J147" s="97"/>
    </row>
    <row r="148" spans="1:11" ht="12.75" customHeight="1">
      <c r="A148" s="63">
        <v>44956</v>
      </c>
      <c r="B148" s="64" t="str">
        <f t="shared" si="10"/>
        <v xml:space="preserve"> </v>
      </c>
      <c r="C148" s="52" t="str">
        <f t="shared" si="11"/>
        <v/>
      </c>
      <c r="D148" s="65" t="str">
        <f t="shared" si="12"/>
        <v/>
      </c>
      <c r="E148" s="53" t="str">
        <f t="shared" si="13"/>
        <v/>
      </c>
      <c r="F148" s="54" t="str">
        <f t="shared" si="14"/>
        <v/>
      </c>
      <c r="J148" s="97"/>
    </row>
    <row r="149" spans="1:11" ht="12.75" customHeight="1">
      <c r="A149" s="63">
        <v>44956</v>
      </c>
      <c r="B149" s="64" t="str">
        <f t="shared" si="10"/>
        <v xml:space="preserve"> </v>
      </c>
      <c r="C149" s="52" t="str">
        <f t="shared" si="11"/>
        <v/>
      </c>
      <c r="D149" s="65" t="str">
        <f t="shared" si="12"/>
        <v/>
      </c>
      <c r="E149" s="53" t="str">
        <f t="shared" si="13"/>
        <v/>
      </c>
      <c r="F149" s="54" t="str">
        <f t="shared" si="14"/>
        <v/>
      </c>
      <c r="J149" s="97"/>
    </row>
    <row r="150" spans="1:11" ht="12.75" customHeight="1">
      <c r="A150" s="63">
        <v>44956</v>
      </c>
      <c r="B150" s="64" t="str">
        <f t="shared" si="10"/>
        <v xml:space="preserve"> </v>
      </c>
      <c r="C150" s="52" t="str">
        <f t="shared" si="11"/>
        <v/>
      </c>
      <c r="D150" s="65" t="str">
        <f t="shared" si="12"/>
        <v/>
      </c>
      <c r="E150" s="53" t="str">
        <f t="shared" si="13"/>
        <v/>
      </c>
      <c r="F150" s="54" t="str">
        <f t="shared" si="14"/>
        <v/>
      </c>
      <c r="J150" s="97"/>
    </row>
    <row r="151" spans="1:11" ht="12.75" customHeight="1">
      <c r="A151" s="63">
        <v>44956</v>
      </c>
      <c r="B151" s="64" t="str">
        <f t="shared" si="10"/>
        <v xml:space="preserve"> </v>
      </c>
      <c r="C151" s="52" t="str">
        <f t="shared" si="11"/>
        <v/>
      </c>
      <c r="D151" s="65" t="str">
        <f t="shared" si="12"/>
        <v/>
      </c>
      <c r="E151" s="53" t="str">
        <f t="shared" si="13"/>
        <v/>
      </c>
      <c r="F151" s="54" t="str">
        <f t="shared" si="14"/>
        <v/>
      </c>
      <c r="J151" s="97"/>
    </row>
    <row r="152" spans="1:11" ht="12.75" customHeight="1">
      <c r="A152" s="63">
        <v>44956</v>
      </c>
      <c r="B152" s="64" t="str">
        <f t="shared" si="10"/>
        <v xml:space="preserve"> </v>
      </c>
      <c r="C152" s="52" t="str">
        <f t="shared" si="11"/>
        <v/>
      </c>
      <c r="D152" s="65" t="str">
        <f t="shared" si="12"/>
        <v/>
      </c>
      <c r="E152" s="53" t="str">
        <f t="shared" si="13"/>
        <v/>
      </c>
      <c r="F152" s="54" t="str">
        <f t="shared" si="14"/>
        <v/>
      </c>
      <c r="J152" s="97"/>
    </row>
    <row r="153" spans="1:11" ht="12.75" customHeight="1">
      <c r="A153" s="63">
        <v>44956</v>
      </c>
      <c r="B153" s="64" t="str">
        <f t="shared" si="10"/>
        <v xml:space="preserve"> </v>
      </c>
      <c r="C153" s="52" t="str">
        <f t="shared" si="11"/>
        <v/>
      </c>
      <c r="D153" s="65" t="str">
        <f t="shared" si="12"/>
        <v/>
      </c>
      <c r="E153" s="53" t="str">
        <f t="shared" si="13"/>
        <v/>
      </c>
      <c r="F153" s="54" t="str">
        <f t="shared" si="14"/>
        <v/>
      </c>
      <c r="J153" s="97"/>
    </row>
    <row r="154" spans="1:11" ht="12.75" customHeight="1">
      <c r="A154" s="63">
        <v>44956</v>
      </c>
      <c r="B154" s="64" t="str">
        <f t="shared" si="10"/>
        <v xml:space="preserve"> </v>
      </c>
      <c r="C154" s="52" t="str">
        <f t="shared" si="11"/>
        <v/>
      </c>
      <c r="D154" s="65" t="str">
        <f t="shared" si="12"/>
        <v/>
      </c>
      <c r="E154" s="53" t="str">
        <f t="shared" si="13"/>
        <v/>
      </c>
      <c r="F154" s="54" t="str">
        <f t="shared" si="14"/>
        <v/>
      </c>
      <c r="J154" s="97"/>
    </row>
    <row r="155" spans="1:11" ht="12.75" customHeight="1">
      <c r="A155" s="63">
        <v>44956</v>
      </c>
      <c r="B155" s="64" t="str">
        <f t="shared" si="10"/>
        <v xml:space="preserve"> </v>
      </c>
      <c r="C155" s="52" t="str">
        <f t="shared" si="11"/>
        <v/>
      </c>
      <c r="D155" s="65" t="str">
        <f t="shared" si="12"/>
        <v/>
      </c>
      <c r="E155" s="53" t="str">
        <f t="shared" si="13"/>
        <v/>
      </c>
      <c r="F155" s="54" t="str">
        <f t="shared" si="14"/>
        <v/>
      </c>
      <c r="J155" s="97"/>
    </row>
    <row r="156" spans="1:11" ht="12.75" customHeight="1">
      <c r="A156" s="63">
        <v>44956</v>
      </c>
      <c r="B156" s="64" t="str">
        <f t="shared" si="10"/>
        <v xml:space="preserve"> </v>
      </c>
      <c r="C156" s="52" t="str">
        <f t="shared" si="11"/>
        <v/>
      </c>
      <c r="D156" s="65" t="str">
        <f t="shared" si="12"/>
        <v/>
      </c>
      <c r="E156" s="53" t="str">
        <f t="shared" si="13"/>
        <v/>
      </c>
      <c r="F156" s="54" t="str">
        <f t="shared" si="14"/>
        <v/>
      </c>
      <c r="J156" s="97"/>
    </row>
    <row r="157" spans="1:11" ht="12.75" customHeight="1">
      <c r="A157" s="63">
        <v>44956</v>
      </c>
      <c r="B157" s="64" t="str">
        <f t="shared" si="10"/>
        <v xml:space="preserve"> </v>
      </c>
      <c r="C157" s="52" t="str">
        <f t="shared" si="11"/>
        <v/>
      </c>
      <c r="D157" s="65" t="str">
        <f t="shared" si="12"/>
        <v/>
      </c>
      <c r="E157" s="53" t="str">
        <f t="shared" si="13"/>
        <v/>
      </c>
      <c r="F157" s="54" t="str">
        <f t="shared" si="14"/>
        <v/>
      </c>
      <c r="J157" s="97"/>
    </row>
    <row r="158" spans="1:11" ht="12.75" customHeight="1">
      <c r="A158" s="63">
        <v>44956</v>
      </c>
      <c r="B158" s="64" t="str">
        <f t="shared" si="10"/>
        <v xml:space="preserve"> </v>
      </c>
      <c r="C158" s="52" t="str">
        <f t="shared" si="11"/>
        <v/>
      </c>
      <c r="D158" s="65" t="str">
        <f t="shared" si="12"/>
        <v/>
      </c>
      <c r="E158" s="53" t="str">
        <f t="shared" si="13"/>
        <v/>
      </c>
      <c r="F158" s="54" t="str">
        <f t="shared" si="14"/>
        <v/>
      </c>
      <c r="J158" s="97"/>
    </row>
    <row r="159" spans="1:11" ht="12.75" customHeight="1">
      <c r="A159" s="63">
        <v>44956</v>
      </c>
      <c r="B159" s="64" t="str">
        <f t="shared" si="10"/>
        <v xml:space="preserve"> </v>
      </c>
      <c r="C159" s="52" t="str">
        <f t="shared" si="11"/>
        <v/>
      </c>
      <c r="D159" s="65" t="str">
        <f t="shared" si="12"/>
        <v/>
      </c>
      <c r="E159" s="53" t="str">
        <f t="shared" si="13"/>
        <v/>
      </c>
      <c r="F159" s="54" t="str">
        <f t="shared" si="14"/>
        <v/>
      </c>
      <c r="J159" s="97"/>
    </row>
    <row r="160" spans="1:11" ht="12.75" customHeight="1">
      <c r="A160" s="63">
        <v>44956</v>
      </c>
      <c r="B160" s="64" t="str">
        <f t="shared" si="10"/>
        <v xml:space="preserve"> </v>
      </c>
      <c r="C160" s="52" t="str">
        <f t="shared" si="11"/>
        <v/>
      </c>
      <c r="D160" s="65" t="str">
        <f t="shared" si="12"/>
        <v/>
      </c>
      <c r="E160" s="53" t="str">
        <f t="shared" si="13"/>
        <v/>
      </c>
      <c r="F160" s="54" t="str">
        <f t="shared" si="14"/>
        <v/>
      </c>
      <c r="J160" s="97"/>
    </row>
    <row r="161" spans="1:10" ht="12.75" customHeight="1">
      <c r="A161" s="63">
        <v>44956</v>
      </c>
      <c r="B161" s="64" t="str">
        <f t="shared" si="10"/>
        <v xml:space="preserve"> </v>
      </c>
      <c r="C161" s="52" t="str">
        <f t="shared" si="11"/>
        <v/>
      </c>
      <c r="D161" s="65" t="str">
        <f t="shared" si="12"/>
        <v/>
      </c>
      <c r="E161" s="53" t="str">
        <f t="shared" si="13"/>
        <v/>
      </c>
      <c r="F161" s="54" t="str">
        <f t="shared" si="14"/>
        <v/>
      </c>
      <c r="J161" s="97"/>
    </row>
    <row r="162" spans="1:10" ht="12.75" customHeight="1">
      <c r="A162" s="63">
        <v>44956</v>
      </c>
      <c r="B162" s="64" t="str">
        <f t="shared" si="10"/>
        <v xml:space="preserve"> </v>
      </c>
      <c r="C162" s="52" t="str">
        <f t="shared" si="11"/>
        <v/>
      </c>
      <c r="D162" s="65" t="str">
        <f t="shared" si="12"/>
        <v/>
      </c>
      <c r="E162" s="53" t="str">
        <f t="shared" si="13"/>
        <v/>
      </c>
      <c r="F162" s="54" t="str">
        <f t="shared" si="14"/>
        <v/>
      </c>
      <c r="J162" s="97"/>
    </row>
    <row r="163" spans="1:10" ht="12.75" customHeight="1">
      <c r="A163" s="63">
        <v>44956</v>
      </c>
      <c r="B163" s="64" t="str">
        <f t="shared" si="10"/>
        <v xml:space="preserve"> </v>
      </c>
      <c r="C163" s="52" t="str">
        <f t="shared" si="11"/>
        <v/>
      </c>
      <c r="D163" s="65" t="str">
        <f t="shared" si="12"/>
        <v/>
      </c>
      <c r="E163" s="53" t="str">
        <f t="shared" si="13"/>
        <v/>
      </c>
      <c r="F163" s="54" t="str">
        <f t="shared" si="14"/>
        <v/>
      </c>
      <c r="J163" s="97"/>
    </row>
    <row r="164" spans="1:10" ht="12.75" customHeight="1">
      <c r="A164" s="63">
        <v>44956</v>
      </c>
      <c r="B164" s="64" t="str">
        <f t="shared" si="10"/>
        <v xml:space="preserve"> </v>
      </c>
      <c r="C164" s="52" t="str">
        <f t="shared" si="11"/>
        <v/>
      </c>
      <c r="D164" s="65" t="str">
        <f t="shared" si="12"/>
        <v/>
      </c>
      <c r="E164" s="53" t="str">
        <f t="shared" si="13"/>
        <v/>
      </c>
      <c r="F164" s="54" t="str">
        <f t="shared" si="14"/>
        <v/>
      </c>
      <c r="J164" s="97"/>
    </row>
    <row r="165" spans="1:10" ht="12.75" customHeight="1">
      <c r="A165" s="63">
        <v>44956</v>
      </c>
      <c r="B165" s="64" t="str">
        <f t="shared" si="10"/>
        <v xml:space="preserve"> </v>
      </c>
      <c r="C165" s="52" t="str">
        <f t="shared" si="11"/>
        <v/>
      </c>
      <c r="D165" s="65" t="str">
        <f t="shared" si="12"/>
        <v/>
      </c>
      <c r="E165" s="53" t="str">
        <f t="shared" si="13"/>
        <v/>
      </c>
      <c r="F165" s="54" t="str">
        <f t="shared" si="14"/>
        <v/>
      </c>
      <c r="J165" s="97"/>
    </row>
    <row r="166" spans="1:10" ht="12.75" customHeight="1">
      <c r="A166" s="63">
        <v>44956</v>
      </c>
      <c r="B166" s="64" t="str">
        <f t="shared" si="10"/>
        <v xml:space="preserve"> </v>
      </c>
      <c r="C166" s="52" t="str">
        <f t="shared" si="11"/>
        <v/>
      </c>
      <c r="D166" s="65" t="str">
        <f t="shared" si="12"/>
        <v/>
      </c>
      <c r="E166" s="53" t="str">
        <f t="shared" si="13"/>
        <v/>
      </c>
      <c r="F166" s="54" t="str">
        <f t="shared" si="14"/>
        <v/>
      </c>
      <c r="J166" s="97"/>
    </row>
    <row r="167" spans="1:10" ht="12.75" customHeight="1">
      <c r="A167" s="63">
        <v>44956</v>
      </c>
      <c r="B167" s="64" t="str">
        <f t="shared" si="10"/>
        <v xml:space="preserve"> </v>
      </c>
      <c r="C167" s="52" t="str">
        <f t="shared" si="11"/>
        <v/>
      </c>
      <c r="D167" s="65" t="str">
        <f t="shared" si="12"/>
        <v/>
      </c>
      <c r="E167" s="53" t="str">
        <f t="shared" si="13"/>
        <v/>
      </c>
      <c r="F167" s="54" t="str">
        <f t="shared" si="14"/>
        <v/>
      </c>
      <c r="J167" s="97"/>
    </row>
    <row r="168" spans="1:10" ht="12.75" customHeight="1">
      <c r="A168" s="63">
        <v>44956</v>
      </c>
      <c r="B168" s="64" t="str">
        <f t="shared" si="10"/>
        <v xml:space="preserve"> </v>
      </c>
      <c r="C168" s="52" t="str">
        <f t="shared" si="11"/>
        <v/>
      </c>
      <c r="D168" s="65" t="str">
        <f t="shared" si="12"/>
        <v/>
      </c>
      <c r="E168" s="53" t="str">
        <f t="shared" si="13"/>
        <v/>
      </c>
      <c r="F168" s="54" t="str">
        <f t="shared" si="14"/>
        <v/>
      </c>
      <c r="J168" s="97"/>
    </row>
    <row r="169" spans="1:10" ht="12.75" customHeight="1">
      <c r="A169" s="63">
        <v>44956</v>
      </c>
      <c r="B169" s="64" t="str">
        <f t="shared" si="10"/>
        <v xml:space="preserve"> </v>
      </c>
      <c r="C169" s="52" t="str">
        <f t="shared" si="11"/>
        <v/>
      </c>
      <c r="D169" s="65" t="str">
        <f t="shared" si="12"/>
        <v/>
      </c>
      <c r="E169" s="53" t="str">
        <f t="shared" si="13"/>
        <v/>
      </c>
      <c r="F169" s="54" t="str">
        <f t="shared" si="14"/>
        <v/>
      </c>
      <c r="J169" s="97"/>
    </row>
    <row r="170" spans="1:10" ht="12.75" customHeight="1">
      <c r="A170" s="63">
        <v>44956</v>
      </c>
      <c r="B170" s="64" t="str">
        <f t="shared" si="10"/>
        <v xml:space="preserve"> </v>
      </c>
      <c r="C170" s="52" t="str">
        <f t="shared" si="11"/>
        <v/>
      </c>
      <c r="D170" s="65" t="str">
        <f t="shared" si="12"/>
        <v/>
      </c>
      <c r="E170" s="53" t="str">
        <f t="shared" si="13"/>
        <v/>
      </c>
      <c r="F170" s="54" t="str">
        <f t="shared" si="14"/>
        <v/>
      </c>
      <c r="J170" s="97"/>
    </row>
    <row r="171" spans="1:10" ht="12.75" customHeight="1">
      <c r="A171" s="63">
        <v>44956</v>
      </c>
      <c r="B171" s="64" t="str">
        <f t="shared" si="10"/>
        <v xml:space="preserve"> </v>
      </c>
      <c r="C171" s="52" t="str">
        <f t="shared" si="11"/>
        <v/>
      </c>
      <c r="D171" s="65" t="str">
        <f t="shared" si="12"/>
        <v/>
      </c>
      <c r="E171" s="53" t="str">
        <f t="shared" si="13"/>
        <v/>
      </c>
      <c r="F171" s="54" t="str">
        <f t="shared" si="14"/>
        <v/>
      </c>
      <c r="J171" s="97"/>
    </row>
    <row r="172" spans="1:10" ht="12.75" customHeight="1">
      <c r="A172" s="63">
        <v>44956</v>
      </c>
      <c r="B172" s="64" t="str">
        <f t="shared" si="10"/>
        <v xml:space="preserve"> </v>
      </c>
      <c r="C172" s="52" t="str">
        <f t="shared" si="11"/>
        <v/>
      </c>
      <c r="D172" s="65" t="str">
        <f t="shared" si="12"/>
        <v/>
      </c>
      <c r="E172" s="53" t="str">
        <f t="shared" si="13"/>
        <v/>
      </c>
      <c r="F172" s="54" t="str">
        <f t="shared" si="14"/>
        <v/>
      </c>
      <c r="J172" s="97"/>
    </row>
    <row r="173" spans="1:10" ht="12.75" customHeight="1">
      <c r="A173" s="63">
        <v>44956</v>
      </c>
      <c r="B173" s="64" t="str">
        <f t="shared" si="10"/>
        <v xml:space="preserve"> </v>
      </c>
      <c r="C173" s="52" t="str">
        <f t="shared" si="11"/>
        <v/>
      </c>
      <c r="D173" s="65" t="str">
        <f t="shared" si="12"/>
        <v/>
      </c>
      <c r="E173" s="53" t="str">
        <f t="shared" si="13"/>
        <v/>
      </c>
      <c r="F173" s="54" t="str">
        <f t="shared" si="14"/>
        <v/>
      </c>
      <c r="J173" s="97"/>
    </row>
    <row r="174" spans="1:10" ht="12.75" customHeight="1">
      <c r="A174" s="63">
        <v>44956</v>
      </c>
      <c r="B174" s="64" t="str">
        <f t="shared" si="10"/>
        <v xml:space="preserve"> </v>
      </c>
      <c r="C174" s="52" t="str">
        <f t="shared" si="11"/>
        <v/>
      </c>
      <c r="D174" s="65" t="str">
        <f t="shared" si="12"/>
        <v/>
      </c>
      <c r="E174" s="53" t="str">
        <f t="shared" si="13"/>
        <v/>
      </c>
      <c r="F174" s="54" t="str">
        <f t="shared" si="14"/>
        <v/>
      </c>
      <c r="J174" s="97"/>
    </row>
    <row r="175" spans="1:10" ht="12.75" customHeight="1">
      <c r="A175" s="63">
        <v>44956</v>
      </c>
      <c r="B175" s="64" t="str">
        <f t="shared" si="10"/>
        <v xml:space="preserve"> </v>
      </c>
      <c r="C175" s="52" t="str">
        <f t="shared" si="11"/>
        <v/>
      </c>
      <c r="D175" s="65" t="str">
        <f t="shared" si="12"/>
        <v/>
      </c>
      <c r="E175" s="53" t="str">
        <f t="shared" si="13"/>
        <v/>
      </c>
      <c r="F175" s="54" t="str">
        <f t="shared" si="14"/>
        <v/>
      </c>
      <c r="J175" s="97"/>
    </row>
    <row r="176" spans="1:10" ht="12.75" customHeight="1">
      <c r="A176" s="63">
        <v>44956</v>
      </c>
      <c r="B176" s="64" t="str">
        <f t="shared" si="10"/>
        <v xml:space="preserve"> </v>
      </c>
      <c r="C176" s="52" t="str">
        <f t="shared" si="11"/>
        <v/>
      </c>
      <c r="D176" s="65" t="str">
        <f t="shared" si="12"/>
        <v/>
      </c>
      <c r="E176" s="53" t="str">
        <f t="shared" si="13"/>
        <v/>
      </c>
      <c r="F176" s="54" t="str">
        <f t="shared" si="14"/>
        <v/>
      </c>
      <c r="J176" s="97"/>
    </row>
    <row r="177" spans="1:10" ht="12.75" customHeight="1">
      <c r="A177" s="63">
        <v>44956</v>
      </c>
      <c r="B177" s="64" t="str">
        <f t="shared" si="10"/>
        <v xml:space="preserve"> </v>
      </c>
      <c r="C177" s="52" t="str">
        <f t="shared" si="11"/>
        <v/>
      </c>
      <c r="D177" s="65" t="str">
        <f t="shared" si="12"/>
        <v/>
      </c>
      <c r="E177" s="53" t="str">
        <f t="shared" si="13"/>
        <v/>
      </c>
      <c r="F177" s="54" t="str">
        <f t="shared" si="14"/>
        <v/>
      </c>
      <c r="J177" s="97"/>
    </row>
    <row r="178" spans="1:10" ht="12.75" customHeight="1">
      <c r="A178" s="63">
        <v>44956</v>
      </c>
      <c r="B178" s="64" t="str">
        <f t="shared" si="10"/>
        <v xml:space="preserve"> </v>
      </c>
      <c r="C178" s="52" t="str">
        <f t="shared" si="11"/>
        <v/>
      </c>
      <c r="D178" s="65" t="str">
        <f t="shared" si="12"/>
        <v/>
      </c>
      <c r="E178" s="53" t="str">
        <f t="shared" si="13"/>
        <v/>
      </c>
      <c r="F178" s="54" t="str">
        <f t="shared" si="14"/>
        <v/>
      </c>
      <c r="J178" s="97"/>
    </row>
    <row r="179" spans="1:10" ht="12.75" customHeight="1">
      <c r="A179" s="63">
        <v>44956</v>
      </c>
      <c r="B179" s="64" t="str">
        <f t="shared" si="10"/>
        <v xml:space="preserve"> </v>
      </c>
      <c r="C179" s="52" t="str">
        <f t="shared" si="11"/>
        <v/>
      </c>
      <c r="D179" s="65" t="str">
        <f t="shared" si="12"/>
        <v/>
      </c>
      <c r="E179" s="53" t="str">
        <f t="shared" si="13"/>
        <v/>
      </c>
      <c r="F179" s="54" t="str">
        <f t="shared" si="14"/>
        <v/>
      </c>
      <c r="J179" s="97"/>
    </row>
    <row r="180" spans="1:10" ht="12.75" customHeight="1">
      <c r="A180" s="63">
        <v>44956</v>
      </c>
      <c r="B180" s="64" t="str">
        <f t="shared" si="10"/>
        <v xml:space="preserve"> </v>
      </c>
      <c r="C180" s="52" t="str">
        <f t="shared" si="11"/>
        <v/>
      </c>
      <c r="D180" s="65" t="str">
        <f t="shared" si="12"/>
        <v/>
      </c>
      <c r="E180" s="53" t="str">
        <f t="shared" si="13"/>
        <v/>
      </c>
      <c r="F180" s="54" t="str">
        <f t="shared" si="14"/>
        <v/>
      </c>
      <c r="J180" s="97"/>
    </row>
    <row r="181" spans="1:10" ht="12.75" customHeight="1">
      <c r="A181" s="63">
        <v>44956</v>
      </c>
      <c r="B181" s="64" t="str">
        <f t="shared" si="10"/>
        <v xml:space="preserve"> </v>
      </c>
      <c r="C181" s="52" t="str">
        <f t="shared" si="11"/>
        <v/>
      </c>
      <c r="D181" s="65" t="str">
        <f t="shared" si="12"/>
        <v/>
      </c>
      <c r="E181" s="53" t="str">
        <f t="shared" si="13"/>
        <v/>
      </c>
      <c r="F181" s="54" t="str">
        <f t="shared" si="14"/>
        <v/>
      </c>
      <c r="J181" s="97"/>
    </row>
    <row r="182" spans="1:10" ht="12.75" customHeight="1">
      <c r="A182" s="63">
        <v>44956</v>
      </c>
      <c r="B182" s="64" t="str">
        <f t="shared" si="10"/>
        <v xml:space="preserve"> </v>
      </c>
      <c r="C182" s="52" t="str">
        <f t="shared" si="11"/>
        <v/>
      </c>
      <c r="D182" s="65" t="str">
        <f t="shared" si="12"/>
        <v/>
      </c>
      <c r="E182" s="53" t="str">
        <f t="shared" si="13"/>
        <v/>
      </c>
      <c r="F182" s="54" t="str">
        <f t="shared" si="14"/>
        <v/>
      </c>
      <c r="J182" s="97"/>
    </row>
    <row r="183" spans="1:10" ht="12.75" customHeight="1">
      <c r="A183" s="63">
        <v>44956</v>
      </c>
      <c r="B183" s="64" t="str">
        <f t="shared" si="10"/>
        <v xml:space="preserve"> </v>
      </c>
      <c r="C183" s="52" t="str">
        <f t="shared" si="11"/>
        <v/>
      </c>
      <c r="D183" s="65" t="str">
        <f t="shared" si="12"/>
        <v/>
      </c>
      <c r="E183" s="53" t="str">
        <f t="shared" si="13"/>
        <v/>
      </c>
      <c r="F183" s="54" t="str">
        <f t="shared" si="14"/>
        <v/>
      </c>
      <c r="J183" s="97"/>
    </row>
    <row r="184" spans="1:10" ht="12.75" customHeight="1">
      <c r="A184" s="63">
        <v>44956</v>
      </c>
      <c r="B184" s="64" t="str">
        <f t="shared" si="10"/>
        <v xml:space="preserve"> </v>
      </c>
      <c r="C184" s="52" t="str">
        <f t="shared" si="11"/>
        <v/>
      </c>
      <c r="D184" s="65" t="str">
        <f t="shared" si="12"/>
        <v/>
      </c>
      <c r="E184" s="53" t="str">
        <f t="shared" si="13"/>
        <v/>
      </c>
      <c r="F184" s="54" t="str">
        <f t="shared" si="14"/>
        <v/>
      </c>
      <c r="J184" s="97"/>
    </row>
    <row r="185" spans="1:10" ht="12.75" customHeight="1">
      <c r="A185" s="63">
        <v>44956</v>
      </c>
      <c r="B185" s="64" t="str">
        <f t="shared" si="10"/>
        <v xml:space="preserve"> </v>
      </c>
      <c r="C185" s="52" t="str">
        <f t="shared" si="11"/>
        <v/>
      </c>
      <c r="D185" s="65" t="str">
        <f t="shared" si="12"/>
        <v/>
      </c>
      <c r="E185" s="53" t="str">
        <f t="shared" si="13"/>
        <v/>
      </c>
      <c r="F185" s="54" t="str">
        <f t="shared" si="14"/>
        <v/>
      </c>
      <c r="J185" s="97"/>
    </row>
    <row r="186" spans="1:10" ht="12.75" customHeight="1">
      <c r="A186" s="63">
        <v>44956</v>
      </c>
      <c r="B186" s="64" t="str">
        <f t="shared" si="10"/>
        <v xml:space="preserve"> </v>
      </c>
      <c r="C186" s="52" t="str">
        <f t="shared" si="11"/>
        <v/>
      </c>
      <c r="D186" s="65" t="str">
        <f t="shared" si="12"/>
        <v/>
      </c>
      <c r="E186" s="53" t="str">
        <f t="shared" si="13"/>
        <v/>
      </c>
      <c r="F186" s="54" t="str">
        <f t="shared" si="14"/>
        <v/>
      </c>
      <c r="J186" s="97"/>
    </row>
    <row r="187" spans="1:10" ht="12.75" customHeight="1">
      <c r="A187" s="63">
        <v>44956</v>
      </c>
      <c r="B187" s="64" t="str">
        <f t="shared" si="10"/>
        <v xml:space="preserve"> </v>
      </c>
      <c r="C187" s="52" t="str">
        <f t="shared" si="11"/>
        <v/>
      </c>
      <c r="D187" s="65" t="str">
        <f t="shared" si="12"/>
        <v/>
      </c>
      <c r="E187" s="53" t="str">
        <f t="shared" si="13"/>
        <v/>
      </c>
      <c r="F187" s="54" t="str">
        <f t="shared" si="14"/>
        <v/>
      </c>
      <c r="J187" s="97"/>
    </row>
    <row r="188" spans="1:10" ht="12.75" customHeight="1">
      <c r="A188" s="63">
        <v>44956</v>
      </c>
      <c r="B188" s="64" t="str">
        <f t="shared" si="10"/>
        <v xml:space="preserve"> </v>
      </c>
      <c r="C188" s="52" t="str">
        <f t="shared" si="11"/>
        <v/>
      </c>
      <c r="D188" s="65" t="str">
        <f t="shared" si="12"/>
        <v/>
      </c>
      <c r="E188" s="53" t="str">
        <f t="shared" si="13"/>
        <v/>
      </c>
      <c r="F188" s="54" t="str">
        <f t="shared" si="14"/>
        <v/>
      </c>
      <c r="J188" s="97"/>
    </row>
    <row r="189" spans="1:10" ht="12.75" customHeight="1">
      <c r="A189" s="63">
        <v>44956</v>
      </c>
      <c r="B189" s="64" t="str">
        <f t="shared" si="10"/>
        <v xml:space="preserve"> </v>
      </c>
      <c r="C189" s="52" t="str">
        <f t="shared" si="11"/>
        <v/>
      </c>
      <c r="D189" s="65" t="str">
        <f t="shared" si="12"/>
        <v/>
      </c>
      <c r="E189" s="53" t="str">
        <f t="shared" si="13"/>
        <v/>
      </c>
      <c r="F189" s="54" t="str">
        <f t="shared" si="14"/>
        <v/>
      </c>
      <c r="J189" s="97"/>
    </row>
    <row r="190" spans="1:10" ht="12.75" customHeight="1">
      <c r="A190" s="63">
        <v>44956</v>
      </c>
      <c r="B190" s="64" t="str">
        <f t="shared" si="10"/>
        <v xml:space="preserve"> </v>
      </c>
      <c r="C190" s="52" t="str">
        <f t="shared" si="11"/>
        <v/>
      </c>
      <c r="D190" s="65" t="str">
        <f t="shared" si="12"/>
        <v/>
      </c>
      <c r="E190" s="53" t="str">
        <f t="shared" si="13"/>
        <v/>
      </c>
      <c r="F190" s="54" t="str">
        <f t="shared" si="14"/>
        <v/>
      </c>
      <c r="J190" s="97"/>
    </row>
    <row r="191" spans="1:10" ht="12.75" customHeight="1">
      <c r="A191" s="63">
        <v>44956</v>
      </c>
      <c r="B191" s="64" t="str">
        <f t="shared" si="10"/>
        <v xml:space="preserve"> </v>
      </c>
      <c r="C191" s="52" t="str">
        <f t="shared" si="11"/>
        <v/>
      </c>
      <c r="D191" s="65" t="str">
        <f t="shared" si="12"/>
        <v/>
      </c>
      <c r="E191" s="53" t="str">
        <f t="shared" si="13"/>
        <v/>
      </c>
      <c r="F191" s="54" t="str">
        <f t="shared" si="14"/>
        <v/>
      </c>
      <c r="J191" s="97"/>
    </row>
    <row r="192" spans="1:10" ht="12.75" customHeight="1">
      <c r="A192" s="63">
        <v>44956</v>
      </c>
      <c r="B192" s="64" t="str">
        <f t="shared" si="10"/>
        <v xml:space="preserve"> </v>
      </c>
      <c r="C192" s="52" t="str">
        <f t="shared" si="11"/>
        <v/>
      </c>
      <c r="D192" s="65" t="str">
        <f t="shared" si="12"/>
        <v/>
      </c>
      <c r="E192" s="53" t="str">
        <f t="shared" si="13"/>
        <v/>
      </c>
      <c r="F192" s="54" t="str">
        <f t="shared" si="14"/>
        <v/>
      </c>
      <c r="J192" s="97"/>
    </row>
    <row r="193" spans="1:11" ht="12.75" customHeight="1">
      <c r="A193" s="63">
        <v>44956</v>
      </c>
      <c r="B193" s="64" t="str">
        <f t="shared" si="10"/>
        <v xml:space="preserve"> </v>
      </c>
      <c r="C193" s="52" t="str">
        <f t="shared" si="11"/>
        <v/>
      </c>
      <c r="D193" s="65" t="str">
        <f t="shared" si="12"/>
        <v/>
      </c>
      <c r="E193" s="53" t="str">
        <f t="shared" si="13"/>
        <v/>
      </c>
      <c r="F193" s="54" t="str">
        <f t="shared" si="14"/>
        <v/>
      </c>
      <c r="J193" s="97"/>
    </row>
    <row r="194" spans="1:11" ht="12.75" customHeight="1">
      <c r="A194" s="63">
        <v>44956</v>
      </c>
      <c r="B194" s="64" t="str">
        <f t="shared" si="10"/>
        <v xml:space="preserve"> </v>
      </c>
      <c r="C194" s="52" t="str">
        <f t="shared" si="11"/>
        <v/>
      </c>
      <c r="D194" s="65" t="str">
        <f t="shared" si="12"/>
        <v/>
      </c>
      <c r="E194" s="53" t="str">
        <f t="shared" si="13"/>
        <v/>
      </c>
      <c r="F194" s="54" t="str">
        <f t="shared" si="14"/>
        <v/>
      </c>
      <c r="J194" s="97"/>
    </row>
    <row r="195" spans="1:11" ht="12.75" customHeight="1">
      <c r="A195" s="63">
        <v>44956</v>
      </c>
      <c r="B195" s="64" t="str">
        <f t="shared" si="10"/>
        <v xml:space="preserve"> </v>
      </c>
      <c r="C195" s="52" t="str">
        <f t="shared" si="11"/>
        <v/>
      </c>
      <c r="D195" s="65" t="str">
        <f t="shared" si="12"/>
        <v/>
      </c>
      <c r="E195" s="53" t="str">
        <f t="shared" si="13"/>
        <v/>
      </c>
      <c r="F195" s="54" t="str">
        <f t="shared" si="14"/>
        <v/>
      </c>
      <c r="J195" s="97"/>
    </row>
    <row r="196" spans="1:11" ht="12.75" customHeight="1">
      <c r="A196" s="63">
        <v>44956</v>
      </c>
      <c r="B196" s="64" t="str">
        <f t="shared" si="10"/>
        <v xml:space="preserve"> </v>
      </c>
      <c r="C196" s="52" t="str">
        <f t="shared" si="11"/>
        <v/>
      </c>
      <c r="D196" s="65" t="str">
        <f t="shared" si="12"/>
        <v/>
      </c>
      <c r="E196" s="53" t="str">
        <f t="shared" si="13"/>
        <v/>
      </c>
      <c r="F196" s="54" t="str">
        <f t="shared" si="14"/>
        <v/>
      </c>
      <c r="J196" s="97"/>
    </row>
    <row r="197" spans="1:11" ht="12.75" customHeight="1">
      <c r="A197" s="63">
        <v>44956</v>
      </c>
      <c r="B197" s="64" t="str">
        <f t="shared" ref="B197:B260" si="15">IF(H197=0," ",J197)</f>
        <v xml:space="preserve"> </v>
      </c>
      <c r="C197" s="52" t="str">
        <f t="shared" ref="C197:C260" si="16">IF(H197=0,"",H197)</f>
        <v/>
      </c>
      <c r="D197" s="65" t="str">
        <f t="shared" ref="D197:D260" si="17">IF(H197=0,"",I197)</f>
        <v/>
      </c>
      <c r="E197" s="53" t="str">
        <f t="shared" ref="E197:E260" si="18">IF(H197=0,"",C197*D197)</f>
        <v/>
      </c>
      <c r="F197" s="54" t="str">
        <f t="shared" si="14"/>
        <v/>
      </c>
      <c r="H197" s="94"/>
      <c r="I197" s="94"/>
      <c r="J197" s="95"/>
      <c r="K197" s="66"/>
    </row>
    <row r="198" spans="1:11" ht="12.75" customHeight="1">
      <c r="A198" s="63">
        <v>44956</v>
      </c>
      <c r="B198" s="64" t="str">
        <f t="shared" si="15"/>
        <v xml:space="preserve"> </v>
      </c>
      <c r="C198" s="52" t="str">
        <f t="shared" si="16"/>
        <v/>
      </c>
      <c r="D198" s="65" t="str">
        <f t="shared" si="17"/>
        <v/>
      </c>
      <c r="E198" s="53" t="str">
        <f t="shared" si="18"/>
        <v/>
      </c>
      <c r="F198" s="54" t="str">
        <f t="shared" ref="F198:F261" si="19">SUBSTITUTE(SUBSTITUTE(K198,"XAMS","Euronext Amsterdam"),"CEUX","Cboe DXE")</f>
        <v/>
      </c>
      <c r="H198" s="94"/>
      <c r="I198" s="94"/>
      <c r="J198" s="95"/>
      <c r="K198" s="72"/>
    </row>
    <row r="199" spans="1:11" ht="12.75" customHeight="1">
      <c r="A199" s="63">
        <v>44956</v>
      </c>
      <c r="B199" s="64" t="str">
        <f t="shared" si="15"/>
        <v xml:space="preserve"> </v>
      </c>
      <c r="C199" s="52" t="str">
        <f t="shared" si="16"/>
        <v/>
      </c>
      <c r="D199" s="65" t="str">
        <f t="shared" si="17"/>
        <v/>
      </c>
      <c r="E199" s="53" t="str">
        <f t="shared" si="18"/>
        <v/>
      </c>
      <c r="F199" s="54" t="str">
        <f t="shared" si="19"/>
        <v/>
      </c>
      <c r="H199" s="94"/>
      <c r="I199" s="94"/>
      <c r="J199" s="95"/>
      <c r="K199" s="72"/>
    </row>
    <row r="200" spans="1:11" ht="12.75" customHeight="1">
      <c r="A200" s="63">
        <v>44956</v>
      </c>
      <c r="B200" s="64" t="str">
        <f t="shared" si="15"/>
        <v xml:space="preserve"> </v>
      </c>
      <c r="C200" s="52" t="str">
        <f t="shared" si="16"/>
        <v/>
      </c>
      <c r="D200" s="65" t="str">
        <f t="shared" si="17"/>
        <v/>
      </c>
      <c r="E200" s="53" t="str">
        <f t="shared" si="18"/>
        <v/>
      </c>
      <c r="F200" s="54" t="str">
        <f t="shared" si="19"/>
        <v/>
      </c>
      <c r="H200" s="94"/>
      <c r="I200" s="94"/>
      <c r="J200" s="95"/>
      <c r="K200" s="72"/>
    </row>
    <row r="201" spans="1:11" ht="12.75" customHeight="1">
      <c r="A201" s="63">
        <v>44956</v>
      </c>
      <c r="B201" s="64" t="str">
        <f t="shared" si="15"/>
        <v xml:space="preserve"> </v>
      </c>
      <c r="C201" s="52" t="str">
        <f t="shared" si="16"/>
        <v/>
      </c>
      <c r="D201" s="65" t="str">
        <f t="shared" si="17"/>
        <v/>
      </c>
      <c r="E201" s="53" t="str">
        <f t="shared" si="18"/>
        <v/>
      </c>
      <c r="F201" s="54" t="str">
        <f t="shared" si="19"/>
        <v/>
      </c>
      <c r="H201" s="94"/>
      <c r="I201" s="94"/>
      <c r="J201" s="95"/>
      <c r="K201" s="72"/>
    </row>
    <row r="202" spans="1:11" ht="12.75" customHeight="1">
      <c r="A202" s="63">
        <v>44956</v>
      </c>
      <c r="B202" s="64" t="str">
        <f t="shared" si="15"/>
        <v xml:space="preserve"> </v>
      </c>
      <c r="C202" s="52" t="str">
        <f t="shared" si="16"/>
        <v/>
      </c>
      <c r="D202" s="65" t="str">
        <f t="shared" si="17"/>
        <v/>
      </c>
      <c r="E202" s="53" t="str">
        <f t="shared" si="18"/>
        <v/>
      </c>
      <c r="F202" s="54" t="str">
        <f t="shared" si="19"/>
        <v/>
      </c>
      <c r="H202" s="94"/>
      <c r="I202" s="94"/>
      <c r="J202" s="95"/>
      <c r="K202" s="72"/>
    </row>
    <row r="203" spans="1:11" ht="12.75" customHeight="1">
      <c r="A203" s="63">
        <v>44956</v>
      </c>
      <c r="B203" s="64" t="str">
        <f t="shared" si="15"/>
        <v xml:space="preserve"> </v>
      </c>
      <c r="C203" s="52" t="str">
        <f t="shared" si="16"/>
        <v/>
      </c>
      <c r="D203" s="65" t="str">
        <f t="shared" si="17"/>
        <v/>
      </c>
      <c r="E203" s="53" t="str">
        <f t="shared" si="18"/>
        <v/>
      </c>
      <c r="F203" s="54" t="str">
        <f t="shared" si="19"/>
        <v/>
      </c>
      <c r="H203" s="94"/>
      <c r="I203" s="94"/>
      <c r="J203" s="95"/>
      <c r="K203" s="72"/>
    </row>
    <row r="204" spans="1:11" ht="12.75" customHeight="1">
      <c r="A204" s="63">
        <v>44956</v>
      </c>
      <c r="B204" s="64" t="str">
        <f t="shared" si="15"/>
        <v xml:space="preserve"> </v>
      </c>
      <c r="C204" s="52" t="str">
        <f t="shared" si="16"/>
        <v/>
      </c>
      <c r="D204" s="65" t="str">
        <f t="shared" si="17"/>
        <v/>
      </c>
      <c r="E204" s="53" t="str">
        <f t="shared" si="18"/>
        <v/>
      </c>
      <c r="F204" s="54" t="str">
        <f t="shared" si="19"/>
        <v/>
      </c>
      <c r="H204" s="94"/>
      <c r="I204" s="94"/>
      <c r="J204" s="95"/>
      <c r="K204" s="72"/>
    </row>
    <row r="205" spans="1:11" ht="12.75" customHeight="1">
      <c r="A205" s="63">
        <v>44956</v>
      </c>
      <c r="B205" s="64" t="str">
        <f t="shared" si="15"/>
        <v xml:space="preserve"> </v>
      </c>
      <c r="C205" s="52" t="str">
        <f t="shared" si="16"/>
        <v/>
      </c>
      <c r="D205" s="65" t="str">
        <f t="shared" si="17"/>
        <v/>
      </c>
      <c r="E205" s="53" t="str">
        <f t="shared" si="18"/>
        <v/>
      </c>
      <c r="F205" s="54" t="str">
        <f t="shared" si="19"/>
        <v/>
      </c>
      <c r="J205" s="97"/>
    </row>
    <row r="206" spans="1:11" ht="12.75" customHeight="1">
      <c r="A206" s="63">
        <v>44956</v>
      </c>
      <c r="B206" s="64" t="str">
        <f t="shared" si="15"/>
        <v xml:space="preserve"> </v>
      </c>
      <c r="C206" s="52" t="str">
        <f t="shared" si="16"/>
        <v/>
      </c>
      <c r="D206" s="65" t="str">
        <f t="shared" si="17"/>
        <v/>
      </c>
      <c r="E206" s="53" t="str">
        <f t="shared" si="18"/>
        <v/>
      </c>
      <c r="F206" s="54" t="str">
        <f t="shared" si="19"/>
        <v/>
      </c>
      <c r="J206" s="97"/>
    </row>
    <row r="207" spans="1:11" ht="12.75" customHeight="1">
      <c r="A207" s="63">
        <v>44956</v>
      </c>
      <c r="B207" s="64" t="str">
        <f t="shared" si="15"/>
        <v xml:space="preserve"> </v>
      </c>
      <c r="C207" s="52" t="str">
        <f t="shared" si="16"/>
        <v/>
      </c>
      <c r="D207" s="65" t="str">
        <f t="shared" si="17"/>
        <v/>
      </c>
      <c r="E207" s="53" t="str">
        <f t="shared" si="18"/>
        <v/>
      </c>
      <c r="F207" s="54" t="str">
        <f t="shared" si="19"/>
        <v/>
      </c>
      <c r="J207" s="97"/>
    </row>
    <row r="208" spans="1:11" ht="12.75" customHeight="1">
      <c r="A208" s="63">
        <v>44956</v>
      </c>
      <c r="B208" s="64" t="str">
        <f t="shared" si="15"/>
        <v xml:space="preserve"> </v>
      </c>
      <c r="C208" s="52" t="str">
        <f t="shared" si="16"/>
        <v/>
      </c>
      <c r="D208" s="65" t="str">
        <f t="shared" si="17"/>
        <v/>
      </c>
      <c r="E208" s="53" t="str">
        <f t="shared" si="18"/>
        <v/>
      </c>
      <c r="F208" s="54" t="str">
        <f t="shared" si="19"/>
        <v/>
      </c>
      <c r="J208" s="97"/>
    </row>
    <row r="209" spans="1:11" ht="12.75" customHeight="1">
      <c r="A209" s="63">
        <v>44956</v>
      </c>
      <c r="B209" s="64" t="str">
        <f t="shared" si="15"/>
        <v xml:space="preserve"> </v>
      </c>
      <c r="C209" s="52" t="str">
        <f t="shared" si="16"/>
        <v/>
      </c>
      <c r="D209" s="65" t="str">
        <f t="shared" si="17"/>
        <v/>
      </c>
      <c r="E209" s="53" t="str">
        <f t="shared" si="18"/>
        <v/>
      </c>
      <c r="F209" s="54" t="str">
        <f t="shared" si="19"/>
        <v/>
      </c>
      <c r="J209" s="97"/>
    </row>
    <row r="210" spans="1:11" ht="12.75" customHeight="1">
      <c r="A210" s="63">
        <v>44956</v>
      </c>
      <c r="B210" s="64" t="str">
        <f t="shared" si="15"/>
        <v xml:space="preserve"> </v>
      </c>
      <c r="C210" s="52" t="str">
        <f t="shared" si="16"/>
        <v/>
      </c>
      <c r="D210" s="65" t="str">
        <f t="shared" si="17"/>
        <v/>
      </c>
      <c r="E210" s="53" t="str">
        <f t="shared" si="18"/>
        <v/>
      </c>
      <c r="F210" s="54" t="str">
        <f t="shared" si="19"/>
        <v/>
      </c>
      <c r="J210" s="97"/>
    </row>
    <row r="211" spans="1:11" ht="12.75" customHeight="1">
      <c r="A211" s="63">
        <v>44956</v>
      </c>
      <c r="B211" s="64" t="str">
        <f t="shared" si="15"/>
        <v xml:space="preserve"> </v>
      </c>
      <c r="C211" s="52" t="str">
        <f t="shared" si="16"/>
        <v/>
      </c>
      <c r="D211" s="65" t="str">
        <f t="shared" si="17"/>
        <v/>
      </c>
      <c r="E211" s="53" t="str">
        <f t="shared" si="18"/>
        <v/>
      </c>
      <c r="F211" s="54" t="str">
        <f t="shared" si="19"/>
        <v/>
      </c>
      <c r="H211" s="94"/>
      <c r="I211" s="94"/>
      <c r="J211" s="95"/>
      <c r="K211" s="72"/>
    </row>
    <row r="212" spans="1:11" ht="12.75" customHeight="1">
      <c r="A212" s="63">
        <v>44956</v>
      </c>
      <c r="B212" s="64" t="str">
        <f t="shared" si="15"/>
        <v xml:space="preserve"> </v>
      </c>
      <c r="C212" s="52" t="str">
        <f t="shared" si="16"/>
        <v/>
      </c>
      <c r="D212" s="65" t="str">
        <f t="shared" si="17"/>
        <v/>
      </c>
      <c r="E212" s="53" t="str">
        <f t="shared" si="18"/>
        <v/>
      </c>
      <c r="F212" s="54" t="str">
        <f t="shared" si="19"/>
        <v/>
      </c>
      <c r="H212" s="94"/>
      <c r="I212" s="94"/>
      <c r="J212" s="95"/>
      <c r="K212" s="66"/>
    </row>
    <row r="213" spans="1:11" ht="12.75" customHeight="1">
      <c r="A213" s="63">
        <v>44956</v>
      </c>
      <c r="B213" s="64" t="str">
        <f t="shared" si="15"/>
        <v xml:space="preserve"> </v>
      </c>
      <c r="C213" s="52" t="str">
        <f t="shared" si="16"/>
        <v/>
      </c>
      <c r="D213" s="65" t="str">
        <f t="shared" si="17"/>
        <v/>
      </c>
      <c r="E213" s="53" t="str">
        <f t="shared" si="18"/>
        <v/>
      </c>
      <c r="F213" s="54" t="str">
        <f t="shared" si="19"/>
        <v/>
      </c>
      <c r="H213" s="94"/>
      <c r="I213" s="94"/>
      <c r="J213" s="95"/>
      <c r="K213" s="72"/>
    </row>
    <row r="214" spans="1:11" ht="12.75" customHeight="1">
      <c r="A214" s="63">
        <v>44956</v>
      </c>
      <c r="B214" s="64" t="str">
        <f t="shared" si="15"/>
        <v xml:space="preserve"> </v>
      </c>
      <c r="C214" s="52" t="str">
        <f t="shared" si="16"/>
        <v/>
      </c>
      <c r="D214" s="65" t="str">
        <f t="shared" si="17"/>
        <v/>
      </c>
      <c r="E214" s="53" t="str">
        <f t="shared" si="18"/>
        <v/>
      </c>
      <c r="F214" s="54" t="str">
        <f t="shared" si="19"/>
        <v/>
      </c>
      <c r="H214" s="94"/>
      <c r="I214" s="94"/>
      <c r="J214" s="95"/>
      <c r="K214" s="66"/>
    </row>
    <row r="215" spans="1:11" ht="12.75" customHeight="1">
      <c r="A215" s="63">
        <v>44956</v>
      </c>
      <c r="B215" s="64" t="str">
        <f t="shared" si="15"/>
        <v xml:space="preserve"> </v>
      </c>
      <c r="C215" s="52" t="str">
        <f t="shared" si="16"/>
        <v/>
      </c>
      <c r="D215" s="65" t="str">
        <f t="shared" si="17"/>
        <v/>
      </c>
      <c r="E215" s="53" t="str">
        <f t="shared" si="18"/>
        <v/>
      </c>
      <c r="F215" s="54" t="str">
        <f t="shared" si="19"/>
        <v/>
      </c>
      <c r="J215" s="97"/>
    </row>
    <row r="216" spans="1:11" ht="12.75" customHeight="1">
      <c r="A216" s="63">
        <v>44956</v>
      </c>
      <c r="B216" s="64" t="str">
        <f t="shared" si="15"/>
        <v xml:space="preserve"> </v>
      </c>
      <c r="C216" s="52" t="str">
        <f t="shared" si="16"/>
        <v/>
      </c>
      <c r="D216" s="65" t="str">
        <f t="shared" si="17"/>
        <v/>
      </c>
      <c r="E216" s="53" t="str">
        <f t="shared" si="18"/>
        <v/>
      </c>
      <c r="F216" s="54" t="str">
        <f t="shared" si="19"/>
        <v/>
      </c>
      <c r="J216" s="97"/>
    </row>
    <row r="217" spans="1:11" ht="12.75" customHeight="1">
      <c r="A217" s="63">
        <v>44956</v>
      </c>
      <c r="B217" s="64" t="str">
        <f t="shared" si="15"/>
        <v xml:space="preserve"> </v>
      </c>
      <c r="C217" s="52" t="str">
        <f t="shared" si="16"/>
        <v/>
      </c>
      <c r="D217" s="65" t="str">
        <f t="shared" si="17"/>
        <v/>
      </c>
      <c r="E217" s="53" t="str">
        <f t="shared" si="18"/>
        <v/>
      </c>
      <c r="F217" s="54" t="str">
        <f t="shared" si="19"/>
        <v/>
      </c>
      <c r="H217" s="94"/>
      <c r="I217" s="94"/>
      <c r="J217" s="95"/>
      <c r="K217" s="66"/>
    </row>
    <row r="218" spans="1:11" ht="12.75" customHeight="1">
      <c r="A218" s="63">
        <v>44956</v>
      </c>
      <c r="B218" s="64" t="str">
        <f t="shared" si="15"/>
        <v xml:space="preserve"> </v>
      </c>
      <c r="C218" s="52" t="str">
        <f t="shared" si="16"/>
        <v/>
      </c>
      <c r="D218" s="65" t="str">
        <f t="shared" si="17"/>
        <v/>
      </c>
      <c r="E218" s="53" t="str">
        <f t="shared" si="18"/>
        <v/>
      </c>
      <c r="F218" s="54" t="str">
        <f t="shared" si="19"/>
        <v/>
      </c>
      <c r="H218" s="94"/>
      <c r="I218" s="94"/>
      <c r="J218" s="95"/>
      <c r="K218" s="66"/>
    </row>
    <row r="219" spans="1:11" ht="12.75" customHeight="1">
      <c r="A219" s="63">
        <v>44956</v>
      </c>
      <c r="B219" s="64" t="str">
        <f t="shared" si="15"/>
        <v xml:space="preserve"> </v>
      </c>
      <c r="C219" s="52" t="str">
        <f t="shared" si="16"/>
        <v/>
      </c>
      <c r="D219" s="65" t="str">
        <f t="shared" si="17"/>
        <v/>
      </c>
      <c r="E219" s="53" t="str">
        <f t="shared" si="18"/>
        <v/>
      </c>
      <c r="F219" s="54" t="str">
        <f t="shared" si="19"/>
        <v/>
      </c>
      <c r="H219" s="94"/>
      <c r="I219" s="94"/>
      <c r="J219" s="95"/>
      <c r="K219" s="72"/>
    </row>
    <row r="220" spans="1:11" ht="12.75" customHeight="1">
      <c r="A220" s="63">
        <v>44956</v>
      </c>
      <c r="B220" s="64" t="str">
        <f t="shared" si="15"/>
        <v xml:space="preserve"> </v>
      </c>
      <c r="C220" s="52" t="str">
        <f t="shared" si="16"/>
        <v/>
      </c>
      <c r="D220" s="65" t="str">
        <f t="shared" si="17"/>
        <v/>
      </c>
      <c r="E220" s="53" t="str">
        <f t="shared" si="18"/>
        <v/>
      </c>
      <c r="F220" s="54" t="str">
        <f t="shared" si="19"/>
        <v/>
      </c>
      <c r="H220" s="94"/>
      <c r="I220" s="94"/>
      <c r="J220" s="95"/>
      <c r="K220" s="72"/>
    </row>
    <row r="221" spans="1:11" ht="12.75" customHeight="1">
      <c r="A221" s="63">
        <v>44956</v>
      </c>
      <c r="B221" s="64" t="str">
        <f t="shared" si="15"/>
        <v xml:space="preserve"> </v>
      </c>
      <c r="C221" s="52" t="str">
        <f t="shared" si="16"/>
        <v/>
      </c>
      <c r="D221" s="65" t="str">
        <f t="shared" si="17"/>
        <v/>
      </c>
      <c r="E221" s="53" t="str">
        <f t="shared" si="18"/>
        <v/>
      </c>
      <c r="F221" s="54" t="str">
        <f t="shared" si="19"/>
        <v/>
      </c>
      <c r="H221" s="94"/>
      <c r="I221" s="94"/>
      <c r="J221" s="95"/>
      <c r="K221" s="72"/>
    </row>
    <row r="222" spans="1:11" ht="12.75" customHeight="1">
      <c r="A222" s="63">
        <v>44956</v>
      </c>
      <c r="B222" s="64" t="str">
        <f t="shared" si="15"/>
        <v xml:space="preserve"> </v>
      </c>
      <c r="C222" s="52" t="str">
        <f t="shared" si="16"/>
        <v/>
      </c>
      <c r="D222" s="65" t="str">
        <f t="shared" si="17"/>
        <v/>
      </c>
      <c r="E222" s="53" t="str">
        <f t="shared" si="18"/>
        <v/>
      </c>
      <c r="F222" s="54" t="str">
        <f t="shared" si="19"/>
        <v/>
      </c>
      <c r="H222" s="94"/>
      <c r="I222" s="94"/>
      <c r="J222" s="95"/>
      <c r="K222" s="66"/>
    </row>
    <row r="223" spans="1:11" ht="12.75" customHeight="1">
      <c r="A223" s="63">
        <v>44956</v>
      </c>
      <c r="B223" s="64" t="str">
        <f t="shared" si="15"/>
        <v xml:space="preserve"> </v>
      </c>
      <c r="C223" s="52" t="str">
        <f t="shared" si="16"/>
        <v/>
      </c>
      <c r="D223" s="65" t="str">
        <f t="shared" si="17"/>
        <v/>
      </c>
      <c r="E223" s="53" t="str">
        <f t="shared" si="18"/>
        <v/>
      </c>
      <c r="F223" s="54" t="str">
        <f t="shared" si="19"/>
        <v/>
      </c>
      <c r="H223" s="94"/>
      <c r="I223" s="94"/>
      <c r="J223" s="95"/>
      <c r="K223" s="66"/>
    </row>
    <row r="224" spans="1:11" ht="12.75" customHeight="1">
      <c r="A224" s="63">
        <v>44956</v>
      </c>
      <c r="B224" s="64" t="str">
        <f t="shared" si="15"/>
        <v xml:space="preserve"> </v>
      </c>
      <c r="C224" s="52" t="str">
        <f t="shared" si="16"/>
        <v/>
      </c>
      <c r="D224" s="65" t="str">
        <f t="shared" si="17"/>
        <v/>
      </c>
      <c r="E224" s="53" t="str">
        <f t="shared" si="18"/>
        <v/>
      </c>
      <c r="F224" s="54" t="str">
        <f t="shared" si="19"/>
        <v/>
      </c>
      <c r="H224" s="94"/>
      <c r="I224" s="94"/>
      <c r="J224" s="95"/>
      <c r="K224" s="72"/>
    </row>
    <row r="225" spans="1:11" ht="12.75" customHeight="1">
      <c r="A225" s="63">
        <v>44956</v>
      </c>
      <c r="B225" s="64" t="str">
        <f t="shared" si="15"/>
        <v xml:space="preserve"> </v>
      </c>
      <c r="C225" s="52" t="str">
        <f t="shared" si="16"/>
        <v/>
      </c>
      <c r="D225" s="65" t="str">
        <f t="shared" si="17"/>
        <v/>
      </c>
      <c r="E225" s="53" t="str">
        <f t="shared" si="18"/>
        <v/>
      </c>
      <c r="F225" s="54" t="str">
        <f t="shared" si="19"/>
        <v/>
      </c>
      <c r="H225" s="94"/>
      <c r="I225" s="94"/>
      <c r="J225" s="95"/>
      <c r="K225" s="72"/>
    </row>
    <row r="226" spans="1:11" ht="12.75" customHeight="1">
      <c r="A226" s="63">
        <v>44956</v>
      </c>
      <c r="B226" s="64" t="str">
        <f t="shared" si="15"/>
        <v xml:space="preserve"> </v>
      </c>
      <c r="C226" s="52" t="str">
        <f t="shared" si="16"/>
        <v/>
      </c>
      <c r="D226" s="65" t="str">
        <f t="shared" si="17"/>
        <v/>
      </c>
      <c r="E226" s="53" t="str">
        <f t="shared" si="18"/>
        <v/>
      </c>
      <c r="F226" s="54" t="str">
        <f t="shared" si="19"/>
        <v/>
      </c>
      <c r="H226" s="94"/>
      <c r="I226" s="94"/>
      <c r="J226" s="95"/>
      <c r="K226" s="72"/>
    </row>
    <row r="227" spans="1:11" ht="12.75" customHeight="1">
      <c r="A227" s="63">
        <v>44956</v>
      </c>
      <c r="B227" s="64" t="str">
        <f t="shared" si="15"/>
        <v xml:space="preserve"> </v>
      </c>
      <c r="C227" s="52" t="str">
        <f t="shared" si="16"/>
        <v/>
      </c>
      <c r="D227" s="65" t="str">
        <f t="shared" si="17"/>
        <v/>
      </c>
      <c r="E227" s="53" t="str">
        <f t="shared" si="18"/>
        <v/>
      </c>
      <c r="F227" s="54" t="str">
        <f t="shared" si="19"/>
        <v/>
      </c>
      <c r="H227" s="94"/>
      <c r="I227" s="94"/>
      <c r="J227" s="95"/>
      <c r="K227" s="72"/>
    </row>
    <row r="228" spans="1:11" ht="12.75" customHeight="1">
      <c r="A228" s="63">
        <v>44956</v>
      </c>
      <c r="B228" s="64" t="str">
        <f t="shared" si="15"/>
        <v xml:space="preserve"> </v>
      </c>
      <c r="C228" s="52" t="str">
        <f t="shared" si="16"/>
        <v/>
      </c>
      <c r="D228" s="65" t="str">
        <f t="shared" si="17"/>
        <v/>
      </c>
      <c r="E228" s="53" t="str">
        <f t="shared" si="18"/>
        <v/>
      </c>
      <c r="F228" s="54" t="str">
        <f t="shared" si="19"/>
        <v/>
      </c>
      <c r="H228" s="94"/>
      <c r="I228" s="94"/>
      <c r="J228" s="95"/>
      <c r="K228" s="66"/>
    </row>
    <row r="229" spans="1:11" ht="12.75" customHeight="1">
      <c r="A229" s="63">
        <v>44956</v>
      </c>
      <c r="B229" s="64" t="str">
        <f t="shared" si="15"/>
        <v xml:space="preserve"> </v>
      </c>
      <c r="C229" s="52" t="str">
        <f t="shared" si="16"/>
        <v/>
      </c>
      <c r="D229" s="65" t="str">
        <f t="shared" si="17"/>
        <v/>
      </c>
      <c r="E229" s="53" t="str">
        <f t="shared" si="18"/>
        <v/>
      </c>
      <c r="F229" s="54" t="str">
        <f t="shared" si="19"/>
        <v/>
      </c>
      <c r="H229" s="94"/>
      <c r="I229" s="94"/>
      <c r="J229" s="95"/>
      <c r="K229" s="66"/>
    </row>
    <row r="230" spans="1:11" ht="12.75" customHeight="1">
      <c r="A230" s="63">
        <v>44956</v>
      </c>
      <c r="B230" s="64" t="str">
        <f t="shared" si="15"/>
        <v xml:space="preserve"> </v>
      </c>
      <c r="C230" s="52" t="str">
        <f t="shared" si="16"/>
        <v/>
      </c>
      <c r="D230" s="65" t="str">
        <f t="shared" si="17"/>
        <v/>
      </c>
      <c r="E230" s="53" t="str">
        <f t="shared" si="18"/>
        <v/>
      </c>
      <c r="F230" s="54" t="str">
        <f t="shared" si="19"/>
        <v/>
      </c>
      <c r="H230" s="94"/>
      <c r="I230" s="94"/>
      <c r="J230" s="95"/>
      <c r="K230" s="72"/>
    </row>
    <row r="231" spans="1:11" ht="12.75" customHeight="1">
      <c r="A231" s="63">
        <v>44956</v>
      </c>
      <c r="B231" s="64" t="str">
        <f t="shared" si="15"/>
        <v xml:space="preserve"> </v>
      </c>
      <c r="C231" s="52" t="str">
        <f t="shared" si="16"/>
        <v/>
      </c>
      <c r="D231" s="65" t="str">
        <f t="shared" si="17"/>
        <v/>
      </c>
      <c r="E231" s="53" t="str">
        <f t="shared" si="18"/>
        <v/>
      </c>
      <c r="F231" s="54" t="str">
        <f t="shared" si="19"/>
        <v/>
      </c>
      <c r="H231" s="94"/>
      <c r="I231" s="94"/>
      <c r="J231" s="95"/>
      <c r="K231" s="72"/>
    </row>
    <row r="232" spans="1:11" ht="12.75" customHeight="1">
      <c r="A232" s="63">
        <v>44956</v>
      </c>
      <c r="B232" s="64" t="str">
        <f t="shared" si="15"/>
        <v xml:space="preserve"> </v>
      </c>
      <c r="C232" s="52" t="str">
        <f t="shared" si="16"/>
        <v/>
      </c>
      <c r="D232" s="65" t="str">
        <f t="shared" si="17"/>
        <v/>
      </c>
      <c r="E232" s="53" t="str">
        <f t="shared" si="18"/>
        <v/>
      </c>
      <c r="F232" s="54" t="str">
        <f t="shared" si="19"/>
        <v/>
      </c>
      <c r="H232" s="94"/>
      <c r="I232" s="94"/>
      <c r="J232" s="95"/>
      <c r="K232" s="72"/>
    </row>
    <row r="233" spans="1:11" ht="12.75" customHeight="1">
      <c r="A233" s="63">
        <v>44956</v>
      </c>
      <c r="B233" s="64" t="str">
        <f t="shared" si="15"/>
        <v xml:space="preserve"> </v>
      </c>
      <c r="C233" s="52" t="str">
        <f t="shared" si="16"/>
        <v/>
      </c>
      <c r="D233" s="65" t="str">
        <f t="shared" si="17"/>
        <v/>
      </c>
      <c r="E233" s="53" t="str">
        <f t="shared" si="18"/>
        <v/>
      </c>
      <c r="F233" s="54" t="str">
        <f t="shared" si="19"/>
        <v/>
      </c>
      <c r="H233" s="94"/>
      <c r="I233" s="94"/>
      <c r="J233" s="95"/>
      <c r="K233" s="72"/>
    </row>
    <row r="234" spans="1:11" ht="12.75" customHeight="1">
      <c r="A234" s="63">
        <v>44956</v>
      </c>
      <c r="B234" s="64" t="str">
        <f t="shared" si="15"/>
        <v xml:space="preserve"> </v>
      </c>
      <c r="C234" s="52" t="str">
        <f t="shared" si="16"/>
        <v/>
      </c>
      <c r="D234" s="65" t="str">
        <f t="shared" si="17"/>
        <v/>
      </c>
      <c r="E234" s="53" t="str">
        <f t="shared" si="18"/>
        <v/>
      </c>
      <c r="F234" s="54" t="str">
        <f t="shared" si="19"/>
        <v/>
      </c>
      <c r="H234" s="94"/>
      <c r="I234" s="94"/>
      <c r="J234" s="95"/>
      <c r="K234" s="66"/>
    </row>
    <row r="235" spans="1:11" ht="12.75" customHeight="1">
      <c r="A235" s="63">
        <v>44956</v>
      </c>
      <c r="B235" s="64" t="str">
        <f t="shared" si="15"/>
        <v xml:space="preserve"> </v>
      </c>
      <c r="C235" s="52" t="str">
        <f t="shared" si="16"/>
        <v/>
      </c>
      <c r="D235" s="65" t="str">
        <f t="shared" si="17"/>
        <v/>
      </c>
      <c r="E235" s="53" t="str">
        <f t="shared" si="18"/>
        <v/>
      </c>
      <c r="F235" s="54" t="str">
        <f t="shared" si="19"/>
        <v/>
      </c>
      <c r="H235" s="94"/>
      <c r="I235" s="94"/>
      <c r="J235" s="95"/>
      <c r="K235" s="66"/>
    </row>
    <row r="236" spans="1:11" ht="12.75" customHeight="1">
      <c r="A236" s="63">
        <v>44956</v>
      </c>
      <c r="B236" s="64" t="str">
        <f t="shared" si="15"/>
        <v xml:space="preserve"> </v>
      </c>
      <c r="C236" s="52" t="str">
        <f t="shared" si="16"/>
        <v/>
      </c>
      <c r="D236" s="65" t="str">
        <f t="shared" si="17"/>
        <v/>
      </c>
      <c r="E236" s="53" t="str">
        <f t="shared" si="18"/>
        <v/>
      </c>
      <c r="F236" s="54" t="str">
        <f t="shared" si="19"/>
        <v/>
      </c>
      <c r="H236" s="94"/>
      <c r="I236" s="94"/>
      <c r="J236" s="95"/>
      <c r="K236" s="66"/>
    </row>
    <row r="237" spans="1:11">
      <c r="A237" s="63"/>
      <c r="B237" s="64" t="str">
        <f t="shared" si="15"/>
        <v xml:space="preserve"> </v>
      </c>
      <c r="C237" s="52" t="str">
        <f t="shared" si="16"/>
        <v/>
      </c>
      <c r="D237" s="65" t="str">
        <f t="shared" si="17"/>
        <v/>
      </c>
      <c r="E237" s="53" t="str">
        <f t="shared" si="18"/>
        <v/>
      </c>
      <c r="F237" s="54" t="str">
        <f t="shared" si="19"/>
        <v/>
      </c>
      <c r="J237" s="97"/>
    </row>
    <row r="238" spans="1:11">
      <c r="A238" s="63"/>
      <c r="B238" s="64" t="str">
        <f t="shared" si="15"/>
        <v xml:space="preserve"> </v>
      </c>
      <c r="C238" s="52" t="str">
        <f t="shared" si="16"/>
        <v/>
      </c>
      <c r="D238" s="65" t="str">
        <f t="shared" si="17"/>
        <v/>
      </c>
      <c r="E238" s="53" t="str">
        <f t="shared" si="18"/>
        <v/>
      </c>
      <c r="F238" s="54" t="str">
        <f t="shared" si="19"/>
        <v/>
      </c>
      <c r="J238" s="97"/>
    </row>
    <row r="239" spans="1:11">
      <c r="A239" s="63"/>
      <c r="B239" s="64" t="str">
        <f t="shared" si="15"/>
        <v xml:space="preserve"> </v>
      </c>
      <c r="C239" s="52" t="str">
        <f t="shared" si="16"/>
        <v/>
      </c>
      <c r="D239" s="65" t="str">
        <f t="shared" si="17"/>
        <v/>
      </c>
      <c r="E239" s="53" t="str">
        <f t="shared" si="18"/>
        <v/>
      </c>
      <c r="F239" s="54" t="str">
        <f t="shared" si="19"/>
        <v/>
      </c>
      <c r="J239" s="97"/>
    </row>
    <row r="240" spans="1:11">
      <c r="A240" s="63"/>
      <c r="B240" s="64" t="str">
        <f t="shared" si="15"/>
        <v xml:space="preserve"> </v>
      </c>
      <c r="C240" s="52" t="str">
        <f t="shared" si="16"/>
        <v/>
      </c>
      <c r="D240" s="65" t="str">
        <f t="shared" si="17"/>
        <v/>
      </c>
      <c r="E240" s="53" t="str">
        <f t="shared" si="18"/>
        <v/>
      </c>
      <c r="F240" s="54" t="str">
        <f t="shared" si="19"/>
        <v/>
      </c>
      <c r="J240" s="97"/>
    </row>
    <row r="241" spans="1:10">
      <c r="A241" s="63"/>
      <c r="B241" s="64" t="str">
        <f t="shared" si="15"/>
        <v xml:space="preserve"> </v>
      </c>
      <c r="C241" s="52" t="str">
        <f t="shared" si="16"/>
        <v/>
      </c>
      <c r="D241" s="65" t="str">
        <f t="shared" si="17"/>
        <v/>
      </c>
      <c r="E241" s="53" t="str">
        <f t="shared" si="18"/>
        <v/>
      </c>
      <c r="F241" s="54" t="str">
        <f t="shared" si="19"/>
        <v/>
      </c>
      <c r="J241" s="97"/>
    </row>
    <row r="242" spans="1:10">
      <c r="A242" s="63"/>
      <c r="B242" s="64" t="str">
        <f t="shared" si="15"/>
        <v xml:space="preserve"> </v>
      </c>
      <c r="C242" s="52" t="str">
        <f t="shared" si="16"/>
        <v/>
      </c>
      <c r="D242" s="65" t="str">
        <f t="shared" si="17"/>
        <v/>
      </c>
      <c r="E242" s="53" t="str">
        <f t="shared" si="18"/>
        <v/>
      </c>
      <c r="F242" s="54" t="str">
        <f t="shared" si="19"/>
        <v/>
      </c>
      <c r="J242" s="97"/>
    </row>
    <row r="243" spans="1:10">
      <c r="A243" s="63"/>
      <c r="B243" s="64" t="str">
        <f t="shared" si="15"/>
        <v xml:space="preserve"> </v>
      </c>
      <c r="C243" s="52" t="str">
        <f t="shared" si="16"/>
        <v/>
      </c>
      <c r="D243" s="65" t="str">
        <f t="shared" si="17"/>
        <v/>
      </c>
      <c r="E243" s="53" t="str">
        <f t="shared" si="18"/>
        <v/>
      </c>
      <c r="F243" s="54" t="str">
        <f t="shared" si="19"/>
        <v/>
      </c>
      <c r="J243" s="97"/>
    </row>
    <row r="244" spans="1:10">
      <c r="A244" s="63"/>
      <c r="B244" s="64" t="str">
        <f t="shared" si="15"/>
        <v xml:space="preserve"> </v>
      </c>
      <c r="C244" s="52" t="str">
        <f t="shared" si="16"/>
        <v/>
      </c>
      <c r="D244" s="65" t="str">
        <f t="shared" si="17"/>
        <v/>
      </c>
      <c r="E244" s="53" t="str">
        <f t="shared" si="18"/>
        <v/>
      </c>
      <c r="F244" s="54" t="str">
        <f t="shared" si="19"/>
        <v/>
      </c>
      <c r="J244" s="97"/>
    </row>
    <row r="245" spans="1:10">
      <c r="A245" s="63"/>
      <c r="B245" s="64" t="str">
        <f t="shared" si="15"/>
        <v xml:space="preserve"> </v>
      </c>
      <c r="C245" s="52" t="str">
        <f t="shared" si="16"/>
        <v/>
      </c>
      <c r="D245" s="65" t="str">
        <f t="shared" si="17"/>
        <v/>
      </c>
      <c r="E245" s="53" t="str">
        <f t="shared" si="18"/>
        <v/>
      </c>
      <c r="F245" s="54" t="str">
        <f t="shared" si="19"/>
        <v/>
      </c>
      <c r="J245" s="97"/>
    </row>
    <row r="246" spans="1:10">
      <c r="A246" s="63"/>
      <c r="B246" s="64" t="str">
        <f t="shared" si="15"/>
        <v xml:space="preserve"> </v>
      </c>
      <c r="C246" s="52" t="str">
        <f t="shared" si="16"/>
        <v/>
      </c>
      <c r="D246" s="65" t="str">
        <f t="shared" si="17"/>
        <v/>
      </c>
      <c r="E246" s="53" t="str">
        <f t="shared" si="18"/>
        <v/>
      </c>
      <c r="F246" s="54" t="str">
        <f t="shared" si="19"/>
        <v/>
      </c>
      <c r="J246" s="97"/>
    </row>
    <row r="247" spans="1:10">
      <c r="A247" s="63"/>
      <c r="B247" s="64" t="str">
        <f t="shared" si="15"/>
        <v xml:space="preserve"> </v>
      </c>
      <c r="C247" s="52" t="str">
        <f t="shared" si="16"/>
        <v/>
      </c>
      <c r="D247" s="65" t="str">
        <f t="shared" si="17"/>
        <v/>
      </c>
      <c r="E247" s="53" t="str">
        <f t="shared" si="18"/>
        <v/>
      </c>
      <c r="F247" s="54" t="str">
        <f t="shared" si="19"/>
        <v/>
      </c>
      <c r="J247" s="97"/>
    </row>
    <row r="248" spans="1:10">
      <c r="A248" s="63"/>
      <c r="B248" s="64" t="str">
        <f t="shared" si="15"/>
        <v xml:space="preserve"> </v>
      </c>
      <c r="C248" s="52" t="str">
        <f t="shared" si="16"/>
        <v/>
      </c>
      <c r="D248" s="65" t="str">
        <f t="shared" si="17"/>
        <v/>
      </c>
      <c r="E248" s="53" t="str">
        <f t="shared" si="18"/>
        <v/>
      </c>
      <c r="F248" s="54" t="str">
        <f t="shared" si="19"/>
        <v/>
      </c>
      <c r="J248" s="97"/>
    </row>
    <row r="249" spans="1:10">
      <c r="A249" s="63"/>
      <c r="B249" s="64" t="str">
        <f t="shared" si="15"/>
        <v xml:space="preserve"> </v>
      </c>
      <c r="C249" s="52" t="str">
        <f t="shared" si="16"/>
        <v/>
      </c>
      <c r="D249" s="65" t="str">
        <f t="shared" si="17"/>
        <v/>
      </c>
      <c r="E249" s="53" t="str">
        <f t="shared" si="18"/>
        <v/>
      </c>
      <c r="F249" s="54" t="str">
        <f t="shared" si="19"/>
        <v/>
      </c>
      <c r="J249" s="97"/>
    </row>
    <row r="250" spans="1:10">
      <c r="A250" s="63"/>
      <c r="B250" s="64" t="str">
        <f t="shared" si="15"/>
        <v xml:space="preserve"> </v>
      </c>
      <c r="C250" s="52" t="str">
        <f t="shared" si="16"/>
        <v/>
      </c>
      <c r="D250" s="65" t="str">
        <f t="shared" si="17"/>
        <v/>
      </c>
      <c r="E250" s="53" t="str">
        <f t="shared" si="18"/>
        <v/>
      </c>
      <c r="F250" s="54" t="str">
        <f t="shared" si="19"/>
        <v/>
      </c>
      <c r="J250" s="97"/>
    </row>
    <row r="251" spans="1:10">
      <c r="A251" s="63"/>
      <c r="B251" s="64" t="str">
        <f t="shared" si="15"/>
        <v xml:space="preserve"> </v>
      </c>
      <c r="C251" s="52" t="str">
        <f t="shared" si="16"/>
        <v/>
      </c>
      <c r="D251" s="65" t="str">
        <f t="shared" si="17"/>
        <v/>
      </c>
      <c r="E251" s="53" t="str">
        <f t="shared" si="18"/>
        <v/>
      </c>
      <c r="F251" s="54" t="str">
        <f t="shared" si="19"/>
        <v/>
      </c>
      <c r="J251" s="97"/>
    </row>
    <row r="252" spans="1:10">
      <c r="A252" s="63"/>
      <c r="B252" s="64" t="str">
        <f t="shared" si="15"/>
        <v xml:space="preserve"> </v>
      </c>
      <c r="C252" s="52" t="str">
        <f t="shared" si="16"/>
        <v/>
      </c>
      <c r="D252" s="65" t="str">
        <f t="shared" si="17"/>
        <v/>
      </c>
      <c r="E252" s="53" t="str">
        <f t="shared" si="18"/>
        <v/>
      </c>
      <c r="F252" s="54" t="str">
        <f t="shared" si="19"/>
        <v/>
      </c>
      <c r="J252" s="97"/>
    </row>
    <row r="253" spans="1:10">
      <c r="A253" s="63"/>
      <c r="B253" s="64" t="str">
        <f t="shared" si="15"/>
        <v xml:space="preserve"> </v>
      </c>
      <c r="C253" s="52" t="str">
        <f t="shared" si="16"/>
        <v/>
      </c>
      <c r="D253" s="65" t="str">
        <f t="shared" si="17"/>
        <v/>
      </c>
      <c r="E253" s="53" t="str">
        <f t="shared" si="18"/>
        <v/>
      </c>
      <c r="F253" s="54" t="str">
        <f t="shared" si="19"/>
        <v/>
      </c>
      <c r="J253" s="97"/>
    </row>
    <row r="254" spans="1:10">
      <c r="A254" s="63"/>
      <c r="B254" s="64" t="str">
        <f t="shared" si="15"/>
        <v xml:space="preserve"> </v>
      </c>
      <c r="C254" s="52" t="str">
        <f t="shared" si="16"/>
        <v/>
      </c>
      <c r="D254" s="65" t="str">
        <f t="shared" si="17"/>
        <v/>
      </c>
      <c r="E254" s="53" t="str">
        <f t="shared" si="18"/>
        <v/>
      </c>
      <c r="F254" s="54" t="str">
        <f t="shared" si="19"/>
        <v/>
      </c>
      <c r="J254" s="97"/>
    </row>
    <row r="255" spans="1:10">
      <c r="A255" s="63"/>
      <c r="B255" s="64" t="str">
        <f t="shared" si="15"/>
        <v xml:space="preserve"> </v>
      </c>
      <c r="C255" s="52" t="str">
        <f t="shared" si="16"/>
        <v/>
      </c>
      <c r="D255" s="65" t="str">
        <f t="shared" si="17"/>
        <v/>
      </c>
      <c r="E255" s="53" t="str">
        <f t="shared" si="18"/>
        <v/>
      </c>
      <c r="F255" s="54" t="str">
        <f t="shared" si="19"/>
        <v/>
      </c>
      <c r="J255" s="97"/>
    </row>
    <row r="256" spans="1:10">
      <c r="A256" s="63"/>
      <c r="B256" s="64" t="str">
        <f t="shared" si="15"/>
        <v xml:space="preserve"> </v>
      </c>
      <c r="C256" s="52" t="str">
        <f t="shared" si="16"/>
        <v/>
      </c>
      <c r="D256" s="65" t="str">
        <f t="shared" si="17"/>
        <v/>
      </c>
      <c r="E256" s="53" t="str">
        <f t="shared" si="18"/>
        <v/>
      </c>
      <c r="F256" s="54" t="str">
        <f t="shared" si="19"/>
        <v/>
      </c>
      <c r="J256" s="97"/>
    </row>
    <row r="257" spans="1:10">
      <c r="A257" s="63"/>
      <c r="B257" s="64" t="str">
        <f t="shared" si="15"/>
        <v xml:space="preserve"> </v>
      </c>
      <c r="C257" s="52" t="str">
        <f t="shared" si="16"/>
        <v/>
      </c>
      <c r="D257" s="65" t="str">
        <f t="shared" si="17"/>
        <v/>
      </c>
      <c r="E257" s="53" t="str">
        <f t="shared" si="18"/>
        <v/>
      </c>
      <c r="F257" s="54" t="str">
        <f t="shared" si="19"/>
        <v/>
      </c>
      <c r="J257" s="97"/>
    </row>
    <row r="258" spans="1:10">
      <c r="A258" s="63"/>
      <c r="B258" s="64" t="str">
        <f t="shared" si="15"/>
        <v xml:space="preserve"> </v>
      </c>
      <c r="C258" s="52" t="str">
        <f t="shared" si="16"/>
        <v/>
      </c>
      <c r="D258" s="65" t="str">
        <f t="shared" si="17"/>
        <v/>
      </c>
      <c r="E258" s="53" t="str">
        <f t="shared" si="18"/>
        <v/>
      </c>
      <c r="F258" s="54" t="str">
        <f t="shared" si="19"/>
        <v/>
      </c>
      <c r="J258" s="97"/>
    </row>
    <row r="259" spans="1:10">
      <c r="A259" s="63"/>
      <c r="B259" s="64" t="str">
        <f t="shared" si="15"/>
        <v xml:space="preserve"> </v>
      </c>
      <c r="C259" s="52" t="str">
        <f t="shared" si="16"/>
        <v/>
      </c>
      <c r="D259" s="65" t="str">
        <f t="shared" si="17"/>
        <v/>
      </c>
      <c r="E259" s="53" t="str">
        <f t="shared" si="18"/>
        <v/>
      </c>
      <c r="F259" s="54" t="str">
        <f t="shared" si="19"/>
        <v/>
      </c>
      <c r="J259" s="97"/>
    </row>
    <row r="260" spans="1:10">
      <c r="A260" s="63"/>
      <c r="B260" s="64" t="str">
        <f t="shared" si="15"/>
        <v xml:space="preserve"> </v>
      </c>
      <c r="C260" s="52" t="str">
        <f t="shared" si="16"/>
        <v/>
      </c>
      <c r="D260" s="65" t="str">
        <f t="shared" si="17"/>
        <v/>
      </c>
      <c r="E260" s="53" t="str">
        <f t="shared" si="18"/>
        <v/>
      </c>
      <c r="F260" s="54" t="str">
        <f t="shared" si="19"/>
        <v/>
      </c>
      <c r="J260" s="97"/>
    </row>
    <row r="261" spans="1:10">
      <c r="A261" s="63"/>
      <c r="B261" s="64" t="str">
        <f t="shared" ref="B261:B324" si="20">IF(H261=0," ",J261)</f>
        <v xml:space="preserve"> </v>
      </c>
      <c r="C261" s="52" t="str">
        <f t="shared" ref="C261:C324" si="21">IF(H261=0,"",H261)</f>
        <v/>
      </c>
      <c r="D261" s="65" t="str">
        <f t="shared" ref="D261:D324" si="22">IF(H261=0,"",I261)</f>
        <v/>
      </c>
      <c r="E261" s="53" t="str">
        <f t="shared" ref="E261:E324" si="23">IF(H261=0,"",C261*D261)</f>
        <v/>
      </c>
      <c r="F261" s="54" t="str">
        <f t="shared" si="19"/>
        <v/>
      </c>
      <c r="J261" s="97"/>
    </row>
    <row r="262" spans="1:10">
      <c r="A262" s="63"/>
      <c r="B262" s="64" t="str">
        <f t="shared" si="20"/>
        <v xml:space="preserve"> </v>
      </c>
      <c r="C262" s="52" t="str">
        <f t="shared" si="21"/>
        <v/>
      </c>
      <c r="D262" s="65" t="str">
        <f t="shared" si="22"/>
        <v/>
      </c>
      <c r="E262" s="53" t="str">
        <f t="shared" si="23"/>
        <v/>
      </c>
      <c r="F262" s="54" t="str">
        <f t="shared" ref="F262:F325" si="24">SUBSTITUTE(SUBSTITUTE(K262,"XAMS","Euronext Amsterdam"),"CEUX","Cboe DXE")</f>
        <v/>
      </c>
      <c r="J262" s="97"/>
    </row>
    <row r="263" spans="1:10">
      <c r="A263" s="63"/>
      <c r="B263" s="64" t="str">
        <f t="shared" si="20"/>
        <v xml:space="preserve"> </v>
      </c>
      <c r="C263" s="52" t="str">
        <f t="shared" si="21"/>
        <v/>
      </c>
      <c r="D263" s="65" t="str">
        <f t="shared" si="22"/>
        <v/>
      </c>
      <c r="E263" s="53" t="str">
        <f t="shared" si="23"/>
        <v/>
      </c>
      <c r="F263" s="54" t="str">
        <f t="shared" si="24"/>
        <v/>
      </c>
      <c r="J263" s="97"/>
    </row>
    <row r="264" spans="1:10">
      <c r="A264" s="63"/>
      <c r="B264" s="64" t="str">
        <f t="shared" si="20"/>
        <v xml:space="preserve"> </v>
      </c>
      <c r="C264" s="52" t="str">
        <f t="shared" si="21"/>
        <v/>
      </c>
      <c r="D264" s="65" t="str">
        <f t="shared" si="22"/>
        <v/>
      </c>
      <c r="E264" s="53" t="str">
        <f t="shared" si="23"/>
        <v/>
      </c>
      <c r="F264" s="54" t="str">
        <f t="shared" si="24"/>
        <v/>
      </c>
      <c r="J264" s="97"/>
    </row>
    <row r="265" spans="1:10">
      <c r="A265" s="63"/>
      <c r="B265" s="64" t="str">
        <f t="shared" si="20"/>
        <v xml:space="preserve"> </v>
      </c>
      <c r="C265" s="52" t="str">
        <f t="shared" si="21"/>
        <v/>
      </c>
      <c r="D265" s="65" t="str">
        <f t="shared" si="22"/>
        <v/>
      </c>
      <c r="E265" s="53" t="str">
        <f t="shared" si="23"/>
        <v/>
      </c>
      <c r="F265" s="54" t="str">
        <f t="shared" si="24"/>
        <v/>
      </c>
      <c r="J265" s="97"/>
    </row>
    <row r="266" spans="1:10">
      <c r="A266" s="63"/>
      <c r="B266" s="64" t="str">
        <f t="shared" si="20"/>
        <v xml:space="preserve"> </v>
      </c>
      <c r="C266" s="52" t="str">
        <f t="shared" si="21"/>
        <v/>
      </c>
      <c r="D266" s="65" t="str">
        <f t="shared" si="22"/>
        <v/>
      </c>
      <c r="E266" s="53" t="str">
        <f t="shared" si="23"/>
        <v/>
      </c>
      <c r="F266" s="54" t="str">
        <f t="shared" si="24"/>
        <v/>
      </c>
      <c r="J266" s="97"/>
    </row>
    <row r="267" spans="1:10">
      <c r="A267" s="63"/>
      <c r="B267" s="64" t="str">
        <f t="shared" si="20"/>
        <v xml:space="preserve"> </v>
      </c>
      <c r="C267" s="52" t="str">
        <f t="shared" si="21"/>
        <v/>
      </c>
      <c r="D267" s="65" t="str">
        <f t="shared" si="22"/>
        <v/>
      </c>
      <c r="E267" s="53" t="str">
        <f t="shared" si="23"/>
        <v/>
      </c>
      <c r="F267" s="54" t="str">
        <f t="shared" si="24"/>
        <v/>
      </c>
      <c r="J267" s="97"/>
    </row>
    <row r="268" spans="1:10">
      <c r="A268" s="63"/>
      <c r="B268" s="64" t="str">
        <f t="shared" si="20"/>
        <v xml:space="preserve"> </v>
      </c>
      <c r="C268" s="52" t="str">
        <f t="shared" si="21"/>
        <v/>
      </c>
      <c r="D268" s="65" t="str">
        <f t="shared" si="22"/>
        <v/>
      </c>
      <c r="E268" s="53" t="str">
        <f t="shared" si="23"/>
        <v/>
      </c>
      <c r="F268" s="54" t="str">
        <f t="shared" si="24"/>
        <v/>
      </c>
      <c r="J268" s="97"/>
    </row>
    <row r="269" spans="1:10">
      <c r="A269" s="63"/>
      <c r="B269" s="64" t="str">
        <f t="shared" si="20"/>
        <v xml:space="preserve"> </v>
      </c>
      <c r="C269" s="52" t="str">
        <f t="shared" si="21"/>
        <v/>
      </c>
      <c r="D269" s="65" t="str">
        <f t="shared" si="22"/>
        <v/>
      </c>
      <c r="E269" s="53" t="str">
        <f t="shared" si="23"/>
        <v/>
      </c>
      <c r="F269" s="54" t="str">
        <f t="shared" si="24"/>
        <v/>
      </c>
      <c r="J269" s="97"/>
    </row>
    <row r="270" spans="1:10">
      <c r="A270" s="63"/>
      <c r="B270" s="64" t="str">
        <f t="shared" si="20"/>
        <v xml:space="preserve"> </v>
      </c>
      <c r="C270" s="52" t="str">
        <f t="shared" si="21"/>
        <v/>
      </c>
      <c r="D270" s="65" t="str">
        <f t="shared" si="22"/>
        <v/>
      </c>
      <c r="E270" s="53" t="str">
        <f t="shared" si="23"/>
        <v/>
      </c>
      <c r="F270" s="54" t="str">
        <f t="shared" si="24"/>
        <v/>
      </c>
      <c r="J270" s="97"/>
    </row>
    <row r="271" spans="1:10">
      <c r="A271" s="63"/>
      <c r="B271" s="64" t="str">
        <f t="shared" si="20"/>
        <v xml:space="preserve"> </v>
      </c>
      <c r="C271" s="52" t="str">
        <f t="shared" si="21"/>
        <v/>
      </c>
      <c r="D271" s="65" t="str">
        <f t="shared" si="22"/>
        <v/>
      </c>
      <c r="E271" s="53" t="str">
        <f t="shared" si="23"/>
        <v/>
      </c>
      <c r="F271" s="54" t="str">
        <f t="shared" si="24"/>
        <v/>
      </c>
      <c r="J271" s="97"/>
    </row>
    <row r="272" spans="1:10">
      <c r="A272" s="63"/>
      <c r="B272" s="64" t="str">
        <f t="shared" si="20"/>
        <v xml:space="preserve"> </v>
      </c>
      <c r="C272" s="52" t="str">
        <f t="shared" si="21"/>
        <v/>
      </c>
      <c r="D272" s="65" t="str">
        <f t="shared" si="22"/>
        <v/>
      </c>
      <c r="E272" s="53" t="str">
        <f t="shared" si="23"/>
        <v/>
      </c>
      <c r="F272" s="54" t="str">
        <f t="shared" si="24"/>
        <v/>
      </c>
      <c r="J272" s="97"/>
    </row>
    <row r="273" spans="1:10">
      <c r="A273" s="63"/>
      <c r="B273" s="64" t="str">
        <f t="shared" si="20"/>
        <v xml:space="preserve"> </v>
      </c>
      <c r="C273" s="52" t="str">
        <f t="shared" si="21"/>
        <v/>
      </c>
      <c r="D273" s="65" t="str">
        <f t="shared" si="22"/>
        <v/>
      </c>
      <c r="E273" s="53" t="str">
        <f t="shared" si="23"/>
        <v/>
      </c>
      <c r="F273" s="54" t="str">
        <f t="shared" si="24"/>
        <v/>
      </c>
      <c r="J273" s="97"/>
    </row>
    <row r="274" spans="1:10">
      <c r="A274" s="63"/>
      <c r="B274" s="64" t="str">
        <f t="shared" si="20"/>
        <v xml:space="preserve"> </v>
      </c>
      <c r="C274" s="52" t="str">
        <f t="shared" si="21"/>
        <v/>
      </c>
      <c r="D274" s="65" t="str">
        <f t="shared" si="22"/>
        <v/>
      </c>
      <c r="E274" s="53" t="str">
        <f t="shared" si="23"/>
        <v/>
      </c>
      <c r="F274" s="54" t="str">
        <f t="shared" si="24"/>
        <v/>
      </c>
      <c r="J274" s="97"/>
    </row>
    <row r="275" spans="1:10">
      <c r="A275" s="63"/>
      <c r="B275" s="64" t="str">
        <f t="shared" si="20"/>
        <v xml:space="preserve"> </v>
      </c>
      <c r="C275" s="52" t="str">
        <f t="shared" si="21"/>
        <v/>
      </c>
      <c r="D275" s="65" t="str">
        <f t="shared" si="22"/>
        <v/>
      </c>
      <c r="E275" s="53" t="str">
        <f t="shared" si="23"/>
        <v/>
      </c>
      <c r="F275" s="54" t="str">
        <f t="shared" si="24"/>
        <v/>
      </c>
      <c r="J275" s="97"/>
    </row>
    <row r="276" spans="1:10">
      <c r="A276" s="63"/>
      <c r="B276" s="64" t="str">
        <f t="shared" si="20"/>
        <v xml:space="preserve"> </v>
      </c>
      <c r="C276" s="52" t="str">
        <f t="shared" si="21"/>
        <v/>
      </c>
      <c r="D276" s="65" t="str">
        <f t="shared" si="22"/>
        <v/>
      </c>
      <c r="E276" s="53" t="str">
        <f t="shared" si="23"/>
        <v/>
      </c>
      <c r="F276" s="54" t="str">
        <f t="shared" si="24"/>
        <v/>
      </c>
      <c r="J276" s="97"/>
    </row>
    <row r="277" spans="1:10">
      <c r="A277" s="63"/>
      <c r="B277" s="64" t="str">
        <f t="shared" si="20"/>
        <v xml:space="preserve"> </v>
      </c>
      <c r="C277" s="52" t="str">
        <f t="shared" si="21"/>
        <v/>
      </c>
      <c r="D277" s="65" t="str">
        <f t="shared" si="22"/>
        <v/>
      </c>
      <c r="E277" s="53" t="str">
        <f t="shared" si="23"/>
        <v/>
      </c>
      <c r="F277" s="54" t="str">
        <f t="shared" si="24"/>
        <v/>
      </c>
      <c r="J277" s="97"/>
    </row>
    <row r="278" spans="1:10">
      <c r="A278" s="63"/>
      <c r="B278" s="64" t="str">
        <f t="shared" si="20"/>
        <v xml:space="preserve"> </v>
      </c>
      <c r="C278" s="52" t="str">
        <f t="shared" si="21"/>
        <v/>
      </c>
      <c r="D278" s="65" t="str">
        <f t="shared" si="22"/>
        <v/>
      </c>
      <c r="E278" s="53" t="str">
        <f t="shared" si="23"/>
        <v/>
      </c>
      <c r="F278" s="54" t="str">
        <f t="shared" si="24"/>
        <v/>
      </c>
      <c r="J278" s="97"/>
    </row>
    <row r="279" spans="1:10">
      <c r="A279" s="63"/>
      <c r="B279" s="64" t="str">
        <f t="shared" si="20"/>
        <v xml:space="preserve"> </v>
      </c>
      <c r="C279" s="52" t="str">
        <f t="shared" si="21"/>
        <v/>
      </c>
      <c r="D279" s="65" t="str">
        <f t="shared" si="22"/>
        <v/>
      </c>
      <c r="E279" s="53" t="str">
        <f t="shared" si="23"/>
        <v/>
      </c>
      <c r="F279" s="54" t="str">
        <f t="shared" si="24"/>
        <v/>
      </c>
      <c r="J279" s="97"/>
    </row>
    <row r="280" spans="1:10">
      <c r="A280" s="63"/>
      <c r="B280" s="64" t="str">
        <f t="shared" si="20"/>
        <v xml:space="preserve"> </v>
      </c>
      <c r="C280" s="52" t="str">
        <f t="shared" si="21"/>
        <v/>
      </c>
      <c r="D280" s="65" t="str">
        <f t="shared" si="22"/>
        <v/>
      </c>
      <c r="E280" s="53" t="str">
        <f t="shared" si="23"/>
        <v/>
      </c>
      <c r="F280" s="54" t="str">
        <f t="shared" si="24"/>
        <v/>
      </c>
      <c r="J280" s="97"/>
    </row>
    <row r="281" spans="1:10">
      <c r="A281" s="63"/>
      <c r="B281" s="64" t="str">
        <f t="shared" si="20"/>
        <v xml:space="preserve"> </v>
      </c>
      <c r="C281" s="52" t="str">
        <f t="shared" si="21"/>
        <v/>
      </c>
      <c r="D281" s="65" t="str">
        <f t="shared" si="22"/>
        <v/>
      </c>
      <c r="E281" s="53" t="str">
        <f t="shared" si="23"/>
        <v/>
      </c>
      <c r="F281" s="54" t="str">
        <f t="shared" si="24"/>
        <v/>
      </c>
      <c r="J281" s="97"/>
    </row>
    <row r="282" spans="1:10">
      <c r="A282" s="63"/>
      <c r="B282" s="64" t="str">
        <f t="shared" si="20"/>
        <v xml:space="preserve"> </v>
      </c>
      <c r="C282" s="52" t="str">
        <f t="shared" si="21"/>
        <v/>
      </c>
      <c r="D282" s="65" t="str">
        <f t="shared" si="22"/>
        <v/>
      </c>
      <c r="E282" s="53" t="str">
        <f t="shared" si="23"/>
        <v/>
      </c>
      <c r="F282" s="54" t="str">
        <f t="shared" si="24"/>
        <v/>
      </c>
      <c r="J282" s="97"/>
    </row>
    <row r="283" spans="1:10">
      <c r="A283" s="63"/>
      <c r="B283" s="64" t="str">
        <f t="shared" si="20"/>
        <v xml:space="preserve"> </v>
      </c>
      <c r="C283" s="52" t="str">
        <f t="shared" si="21"/>
        <v/>
      </c>
      <c r="D283" s="65" t="str">
        <f t="shared" si="22"/>
        <v/>
      </c>
      <c r="E283" s="53" t="str">
        <f t="shared" si="23"/>
        <v/>
      </c>
      <c r="F283" s="54" t="str">
        <f t="shared" si="24"/>
        <v/>
      </c>
      <c r="J283" s="97"/>
    </row>
    <row r="284" spans="1:10">
      <c r="A284" s="63"/>
      <c r="B284" s="64" t="str">
        <f t="shared" si="20"/>
        <v xml:space="preserve"> </v>
      </c>
      <c r="C284" s="52" t="str">
        <f t="shared" si="21"/>
        <v/>
      </c>
      <c r="D284" s="65" t="str">
        <f t="shared" si="22"/>
        <v/>
      </c>
      <c r="E284" s="53" t="str">
        <f t="shared" si="23"/>
        <v/>
      </c>
      <c r="F284" s="54" t="str">
        <f t="shared" si="24"/>
        <v/>
      </c>
      <c r="J284" s="97"/>
    </row>
    <row r="285" spans="1:10">
      <c r="A285" s="63"/>
      <c r="B285" s="64" t="str">
        <f t="shared" si="20"/>
        <v xml:space="preserve"> </v>
      </c>
      <c r="C285" s="52" t="str">
        <f t="shared" si="21"/>
        <v/>
      </c>
      <c r="D285" s="65" t="str">
        <f t="shared" si="22"/>
        <v/>
      </c>
      <c r="E285" s="53" t="str">
        <f t="shared" si="23"/>
        <v/>
      </c>
      <c r="F285" s="54" t="str">
        <f t="shared" si="24"/>
        <v/>
      </c>
      <c r="J285" s="97"/>
    </row>
    <row r="286" spans="1:10">
      <c r="A286" s="63"/>
      <c r="B286" s="64" t="str">
        <f t="shared" si="20"/>
        <v xml:space="preserve"> </v>
      </c>
      <c r="C286" s="52" t="str">
        <f t="shared" si="21"/>
        <v/>
      </c>
      <c r="D286" s="65" t="str">
        <f t="shared" si="22"/>
        <v/>
      </c>
      <c r="E286" s="53" t="str">
        <f t="shared" si="23"/>
        <v/>
      </c>
      <c r="F286" s="54" t="str">
        <f t="shared" si="24"/>
        <v/>
      </c>
      <c r="J286" s="97"/>
    </row>
    <row r="287" spans="1:10">
      <c r="A287" s="63"/>
      <c r="B287" s="64" t="str">
        <f t="shared" si="20"/>
        <v xml:space="preserve"> </v>
      </c>
      <c r="C287" s="52" t="str">
        <f t="shared" si="21"/>
        <v/>
      </c>
      <c r="D287" s="65" t="str">
        <f t="shared" si="22"/>
        <v/>
      </c>
      <c r="E287" s="53" t="str">
        <f t="shared" si="23"/>
        <v/>
      </c>
      <c r="F287" s="54" t="str">
        <f t="shared" si="24"/>
        <v/>
      </c>
      <c r="J287" s="97"/>
    </row>
    <row r="288" spans="1:10">
      <c r="A288" s="63"/>
      <c r="B288" s="64" t="str">
        <f t="shared" si="20"/>
        <v xml:space="preserve"> </v>
      </c>
      <c r="C288" s="52" t="str">
        <f t="shared" si="21"/>
        <v/>
      </c>
      <c r="D288" s="65" t="str">
        <f t="shared" si="22"/>
        <v/>
      </c>
      <c r="E288" s="53" t="str">
        <f t="shared" si="23"/>
        <v/>
      </c>
      <c r="F288" s="54" t="str">
        <f t="shared" si="24"/>
        <v/>
      </c>
      <c r="J288" s="97"/>
    </row>
    <row r="289" spans="1:10">
      <c r="A289" s="63"/>
      <c r="B289" s="64" t="str">
        <f t="shared" si="20"/>
        <v xml:space="preserve"> </v>
      </c>
      <c r="C289" s="52" t="str">
        <f t="shared" si="21"/>
        <v/>
      </c>
      <c r="D289" s="65" t="str">
        <f t="shared" si="22"/>
        <v/>
      </c>
      <c r="E289" s="53" t="str">
        <f t="shared" si="23"/>
        <v/>
      </c>
      <c r="F289" s="54" t="str">
        <f t="shared" si="24"/>
        <v/>
      </c>
      <c r="J289" s="97"/>
    </row>
    <row r="290" spans="1:10">
      <c r="A290" s="63"/>
      <c r="B290" s="64" t="str">
        <f t="shared" si="20"/>
        <v xml:space="preserve"> </v>
      </c>
      <c r="C290" s="52" t="str">
        <f t="shared" si="21"/>
        <v/>
      </c>
      <c r="D290" s="65" t="str">
        <f t="shared" si="22"/>
        <v/>
      </c>
      <c r="E290" s="53" t="str">
        <f t="shared" si="23"/>
        <v/>
      </c>
      <c r="F290" s="54" t="str">
        <f t="shared" si="24"/>
        <v/>
      </c>
      <c r="J290" s="97"/>
    </row>
    <row r="291" spans="1:10">
      <c r="A291" s="63"/>
      <c r="B291" s="64" t="str">
        <f t="shared" si="20"/>
        <v xml:space="preserve"> </v>
      </c>
      <c r="C291" s="52" t="str">
        <f t="shared" si="21"/>
        <v/>
      </c>
      <c r="D291" s="65" t="str">
        <f t="shared" si="22"/>
        <v/>
      </c>
      <c r="E291" s="53" t="str">
        <f t="shared" si="23"/>
        <v/>
      </c>
      <c r="F291" s="54" t="str">
        <f t="shared" si="24"/>
        <v/>
      </c>
      <c r="J291" s="97"/>
    </row>
    <row r="292" spans="1:10">
      <c r="A292" s="63"/>
      <c r="B292" s="64" t="str">
        <f t="shared" si="20"/>
        <v xml:space="preserve"> </v>
      </c>
      <c r="C292" s="52" t="str">
        <f t="shared" si="21"/>
        <v/>
      </c>
      <c r="D292" s="65" t="str">
        <f t="shared" si="22"/>
        <v/>
      </c>
      <c r="E292" s="53" t="str">
        <f t="shared" si="23"/>
        <v/>
      </c>
      <c r="F292" s="54" t="str">
        <f t="shared" si="24"/>
        <v/>
      </c>
    </row>
    <row r="293" spans="1:10">
      <c r="A293" s="63"/>
      <c r="B293" s="64" t="str">
        <f t="shared" si="20"/>
        <v xml:space="preserve"> </v>
      </c>
      <c r="C293" s="52" t="str">
        <f t="shared" si="21"/>
        <v/>
      </c>
      <c r="D293" s="65" t="str">
        <f t="shared" si="22"/>
        <v/>
      </c>
      <c r="E293" s="53" t="str">
        <f t="shared" si="23"/>
        <v/>
      </c>
      <c r="F293" s="54" t="str">
        <f t="shared" si="24"/>
        <v/>
      </c>
    </row>
    <row r="294" spans="1:10">
      <c r="A294" s="63"/>
      <c r="B294" s="64" t="str">
        <f t="shared" si="20"/>
        <v xml:space="preserve"> </v>
      </c>
      <c r="C294" s="52" t="str">
        <f t="shared" si="21"/>
        <v/>
      </c>
      <c r="D294" s="65" t="str">
        <f t="shared" si="22"/>
        <v/>
      </c>
      <c r="E294" s="53" t="str">
        <f t="shared" si="23"/>
        <v/>
      </c>
      <c r="F294" s="54" t="str">
        <f t="shared" si="24"/>
        <v/>
      </c>
    </row>
    <row r="295" spans="1:10">
      <c r="A295" s="63"/>
      <c r="B295" s="64" t="str">
        <f t="shared" si="20"/>
        <v xml:space="preserve"> </v>
      </c>
      <c r="C295" s="52" t="str">
        <f t="shared" si="21"/>
        <v/>
      </c>
      <c r="D295" s="65" t="str">
        <f t="shared" si="22"/>
        <v/>
      </c>
      <c r="E295" s="53" t="str">
        <f t="shared" si="23"/>
        <v/>
      </c>
      <c r="F295" s="54" t="str">
        <f t="shared" si="24"/>
        <v/>
      </c>
    </row>
    <row r="296" spans="1:10">
      <c r="A296" s="63"/>
      <c r="B296" s="64" t="str">
        <f t="shared" si="20"/>
        <v xml:space="preserve"> </v>
      </c>
      <c r="C296" s="52" t="str">
        <f t="shared" si="21"/>
        <v/>
      </c>
      <c r="D296" s="65" t="str">
        <f t="shared" si="22"/>
        <v/>
      </c>
      <c r="E296" s="53" t="str">
        <f t="shared" si="23"/>
        <v/>
      </c>
      <c r="F296" s="54" t="str">
        <f t="shared" si="24"/>
        <v/>
      </c>
    </row>
    <row r="297" spans="1:10">
      <c r="A297" s="63"/>
      <c r="B297" s="64" t="str">
        <f t="shared" si="20"/>
        <v xml:space="preserve"> </v>
      </c>
      <c r="C297" s="52" t="str">
        <f t="shared" si="21"/>
        <v/>
      </c>
      <c r="D297" s="65" t="str">
        <f t="shared" si="22"/>
        <v/>
      </c>
      <c r="E297" s="53" t="str">
        <f t="shared" si="23"/>
        <v/>
      </c>
      <c r="F297" s="54" t="str">
        <f t="shared" si="24"/>
        <v/>
      </c>
    </row>
    <row r="298" spans="1:10">
      <c r="A298" s="63"/>
      <c r="B298" s="64" t="str">
        <f t="shared" si="20"/>
        <v xml:space="preserve"> </v>
      </c>
      <c r="C298" s="52" t="str">
        <f t="shared" si="21"/>
        <v/>
      </c>
      <c r="D298" s="65" t="str">
        <f t="shared" si="22"/>
        <v/>
      </c>
      <c r="E298" s="53" t="str">
        <f t="shared" si="23"/>
        <v/>
      </c>
      <c r="F298" s="54" t="str">
        <f t="shared" si="24"/>
        <v/>
      </c>
    </row>
    <row r="299" spans="1:10">
      <c r="A299" s="63"/>
      <c r="B299" s="64" t="str">
        <f t="shared" si="20"/>
        <v xml:space="preserve"> </v>
      </c>
      <c r="C299" s="52" t="str">
        <f t="shared" si="21"/>
        <v/>
      </c>
      <c r="D299" s="65" t="str">
        <f t="shared" si="22"/>
        <v/>
      </c>
      <c r="E299" s="53" t="str">
        <f t="shared" si="23"/>
        <v/>
      </c>
      <c r="F299" s="54" t="str">
        <f t="shared" si="24"/>
        <v/>
      </c>
    </row>
    <row r="300" spans="1:10">
      <c r="A300" s="63"/>
      <c r="B300" s="64" t="str">
        <f t="shared" si="20"/>
        <v xml:space="preserve"> </v>
      </c>
      <c r="C300" s="52" t="str">
        <f t="shared" si="21"/>
        <v/>
      </c>
      <c r="D300" s="65" t="str">
        <f t="shared" si="22"/>
        <v/>
      </c>
      <c r="E300" s="53" t="str">
        <f t="shared" si="23"/>
        <v/>
      </c>
      <c r="F300" s="54" t="str">
        <f t="shared" si="24"/>
        <v/>
      </c>
    </row>
    <row r="301" spans="1:10">
      <c r="A301" s="63"/>
      <c r="B301" s="64" t="str">
        <f t="shared" si="20"/>
        <v xml:space="preserve"> </v>
      </c>
      <c r="C301" s="52" t="str">
        <f t="shared" si="21"/>
        <v/>
      </c>
      <c r="D301" s="65" t="str">
        <f t="shared" si="22"/>
        <v/>
      </c>
      <c r="E301" s="53" t="str">
        <f t="shared" si="23"/>
        <v/>
      </c>
      <c r="F301" s="54" t="str">
        <f t="shared" si="24"/>
        <v/>
      </c>
    </row>
    <row r="302" spans="1:10">
      <c r="A302" s="63"/>
      <c r="B302" s="64" t="str">
        <f t="shared" si="20"/>
        <v xml:space="preserve"> </v>
      </c>
      <c r="C302" s="52" t="str">
        <f t="shared" si="21"/>
        <v/>
      </c>
      <c r="D302" s="65" t="str">
        <f t="shared" si="22"/>
        <v/>
      </c>
      <c r="E302" s="53" t="str">
        <f t="shared" si="23"/>
        <v/>
      </c>
      <c r="F302" s="54" t="str">
        <f t="shared" si="24"/>
        <v/>
      </c>
    </row>
    <row r="303" spans="1:10">
      <c r="A303" s="63"/>
      <c r="B303" s="64" t="str">
        <f t="shared" si="20"/>
        <v xml:space="preserve"> </v>
      </c>
      <c r="C303" s="52" t="str">
        <f t="shared" si="21"/>
        <v/>
      </c>
      <c r="D303" s="65" t="str">
        <f t="shared" si="22"/>
        <v/>
      </c>
      <c r="E303" s="53" t="str">
        <f t="shared" si="23"/>
        <v/>
      </c>
      <c r="F303" s="54" t="str">
        <f t="shared" si="24"/>
        <v/>
      </c>
    </row>
    <row r="304" spans="1:10">
      <c r="A304" s="63"/>
      <c r="B304" s="64" t="str">
        <f t="shared" si="20"/>
        <v xml:space="preserve"> </v>
      </c>
      <c r="C304" s="52" t="str">
        <f t="shared" si="21"/>
        <v/>
      </c>
      <c r="D304" s="65" t="str">
        <f t="shared" si="22"/>
        <v/>
      </c>
      <c r="E304" s="53" t="str">
        <f t="shared" si="23"/>
        <v/>
      </c>
      <c r="F304" s="54" t="str">
        <f t="shared" si="24"/>
        <v/>
      </c>
    </row>
    <row r="305" spans="1:6">
      <c r="A305" s="63"/>
      <c r="B305" s="64" t="str">
        <f t="shared" si="20"/>
        <v xml:space="preserve"> </v>
      </c>
      <c r="C305" s="52" t="str">
        <f t="shared" si="21"/>
        <v/>
      </c>
      <c r="D305" s="65" t="str">
        <f t="shared" si="22"/>
        <v/>
      </c>
      <c r="E305" s="53" t="str">
        <f t="shared" si="23"/>
        <v/>
      </c>
      <c r="F305" s="54" t="str">
        <f t="shared" si="24"/>
        <v/>
      </c>
    </row>
    <row r="306" spans="1:6">
      <c r="A306" s="63"/>
      <c r="B306" s="64" t="str">
        <f t="shared" si="20"/>
        <v xml:space="preserve"> </v>
      </c>
      <c r="C306" s="52" t="str">
        <f t="shared" si="21"/>
        <v/>
      </c>
      <c r="D306" s="65" t="str">
        <f t="shared" si="22"/>
        <v/>
      </c>
      <c r="E306" s="53" t="str">
        <f t="shared" si="23"/>
        <v/>
      </c>
      <c r="F306" s="54" t="str">
        <f t="shared" si="24"/>
        <v/>
      </c>
    </row>
    <row r="307" spans="1:6">
      <c r="A307" s="63"/>
      <c r="B307" s="64" t="str">
        <f t="shared" si="20"/>
        <v xml:space="preserve"> </v>
      </c>
      <c r="C307" s="52" t="str">
        <f t="shared" si="21"/>
        <v/>
      </c>
      <c r="D307" s="65" t="str">
        <f t="shared" si="22"/>
        <v/>
      </c>
      <c r="E307" s="53" t="str">
        <f t="shared" si="23"/>
        <v/>
      </c>
      <c r="F307" s="54" t="str">
        <f t="shared" si="24"/>
        <v/>
      </c>
    </row>
    <row r="308" spans="1:6">
      <c r="A308" s="63"/>
      <c r="B308" s="64" t="str">
        <f t="shared" si="20"/>
        <v xml:space="preserve"> </v>
      </c>
      <c r="C308" s="52" t="str">
        <f t="shared" si="21"/>
        <v/>
      </c>
      <c r="D308" s="65" t="str">
        <f t="shared" si="22"/>
        <v/>
      </c>
      <c r="E308" s="53" t="str">
        <f t="shared" si="23"/>
        <v/>
      </c>
      <c r="F308" s="54" t="str">
        <f t="shared" si="24"/>
        <v/>
      </c>
    </row>
    <row r="309" spans="1:6">
      <c r="A309" s="63"/>
      <c r="B309" s="64" t="str">
        <f t="shared" si="20"/>
        <v xml:space="preserve"> </v>
      </c>
      <c r="C309" s="52" t="str">
        <f t="shared" si="21"/>
        <v/>
      </c>
      <c r="D309" s="65" t="str">
        <f t="shared" si="22"/>
        <v/>
      </c>
      <c r="E309" s="53" t="str">
        <f t="shared" si="23"/>
        <v/>
      </c>
      <c r="F309" s="54" t="str">
        <f t="shared" si="24"/>
        <v/>
      </c>
    </row>
    <row r="310" spans="1:6">
      <c r="A310" s="63"/>
      <c r="B310" s="64" t="str">
        <f t="shared" si="20"/>
        <v xml:space="preserve"> </v>
      </c>
      <c r="C310" s="52" t="str">
        <f t="shared" si="21"/>
        <v/>
      </c>
      <c r="D310" s="65" t="str">
        <f t="shared" si="22"/>
        <v/>
      </c>
      <c r="E310" s="53" t="str">
        <f t="shared" si="23"/>
        <v/>
      </c>
      <c r="F310" s="54" t="str">
        <f t="shared" si="24"/>
        <v/>
      </c>
    </row>
    <row r="311" spans="1:6">
      <c r="A311" s="63"/>
      <c r="B311" s="64" t="str">
        <f t="shared" si="20"/>
        <v xml:space="preserve"> </v>
      </c>
      <c r="C311" s="52" t="str">
        <f t="shared" si="21"/>
        <v/>
      </c>
      <c r="D311" s="65" t="str">
        <f t="shared" si="22"/>
        <v/>
      </c>
      <c r="E311" s="53" t="str">
        <f t="shared" si="23"/>
        <v/>
      </c>
      <c r="F311" s="54" t="str">
        <f t="shared" si="24"/>
        <v/>
      </c>
    </row>
    <row r="312" spans="1:6">
      <c r="A312" s="63"/>
      <c r="B312" s="64" t="str">
        <f t="shared" si="20"/>
        <v xml:space="preserve"> </v>
      </c>
      <c r="C312" s="52" t="str">
        <f t="shared" si="21"/>
        <v/>
      </c>
      <c r="D312" s="65" t="str">
        <f t="shared" si="22"/>
        <v/>
      </c>
      <c r="E312" s="53" t="str">
        <f t="shared" si="23"/>
        <v/>
      </c>
      <c r="F312" s="54" t="str">
        <f t="shared" si="24"/>
        <v/>
      </c>
    </row>
    <row r="313" spans="1:6">
      <c r="A313" s="63"/>
      <c r="B313" s="64" t="str">
        <f t="shared" si="20"/>
        <v xml:space="preserve"> </v>
      </c>
      <c r="C313" s="52" t="str">
        <f t="shared" si="21"/>
        <v/>
      </c>
      <c r="D313" s="65" t="str">
        <f t="shared" si="22"/>
        <v/>
      </c>
      <c r="E313" s="53" t="str">
        <f t="shared" si="23"/>
        <v/>
      </c>
      <c r="F313" s="54" t="str">
        <f t="shared" si="24"/>
        <v/>
      </c>
    </row>
    <row r="314" spans="1:6">
      <c r="A314" s="63"/>
      <c r="B314" s="64" t="str">
        <f t="shared" si="20"/>
        <v xml:space="preserve"> </v>
      </c>
      <c r="C314" s="52" t="str">
        <f t="shared" si="21"/>
        <v/>
      </c>
      <c r="D314" s="65" t="str">
        <f t="shared" si="22"/>
        <v/>
      </c>
      <c r="E314" s="53" t="str">
        <f t="shared" si="23"/>
        <v/>
      </c>
      <c r="F314" s="54" t="str">
        <f t="shared" si="24"/>
        <v/>
      </c>
    </row>
    <row r="315" spans="1:6">
      <c r="A315" s="63"/>
      <c r="B315" s="64" t="str">
        <f t="shared" si="20"/>
        <v xml:space="preserve"> </v>
      </c>
      <c r="C315" s="52" t="str">
        <f t="shared" si="21"/>
        <v/>
      </c>
      <c r="D315" s="65" t="str">
        <f t="shared" si="22"/>
        <v/>
      </c>
      <c r="E315" s="53" t="str">
        <f t="shared" si="23"/>
        <v/>
      </c>
      <c r="F315" s="54" t="str">
        <f t="shared" si="24"/>
        <v/>
      </c>
    </row>
    <row r="316" spans="1:6">
      <c r="A316" s="63"/>
      <c r="B316" s="64" t="str">
        <f t="shared" si="20"/>
        <v xml:space="preserve"> </v>
      </c>
      <c r="C316" s="52" t="str">
        <f t="shared" si="21"/>
        <v/>
      </c>
      <c r="D316" s="65" t="str">
        <f t="shared" si="22"/>
        <v/>
      </c>
      <c r="E316" s="53" t="str">
        <f t="shared" si="23"/>
        <v/>
      </c>
      <c r="F316" s="54" t="str">
        <f t="shared" si="24"/>
        <v/>
      </c>
    </row>
    <row r="317" spans="1:6">
      <c r="A317" s="63"/>
      <c r="B317" s="64" t="str">
        <f t="shared" si="20"/>
        <v xml:space="preserve"> </v>
      </c>
      <c r="C317" s="52" t="str">
        <f t="shared" si="21"/>
        <v/>
      </c>
      <c r="D317" s="65" t="str">
        <f t="shared" si="22"/>
        <v/>
      </c>
      <c r="E317" s="53" t="str">
        <f t="shared" si="23"/>
        <v/>
      </c>
      <c r="F317" s="54" t="str">
        <f t="shared" si="24"/>
        <v/>
      </c>
    </row>
    <row r="318" spans="1:6">
      <c r="A318" s="63"/>
      <c r="B318" s="64" t="str">
        <f t="shared" si="20"/>
        <v xml:space="preserve"> </v>
      </c>
      <c r="C318" s="52" t="str">
        <f t="shared" si="21"/>
        <v/>
      </c>
      <c r="D318" s="65" t="str">
        <f t="shared" si="22"/>
        <v/>
      </c>
      <c r="E318" s="53" t="str">
        <f t="shared" si="23"/>
        <v/>
      </c>
      <c r="F318" s="54" t="str">
        <f t="shared" si="24"/>
        <v/>
      </c>
    </row>
    <row r="319" spans="1:6">
      <c r="A319" s="63"/>
      <c r="B319" s="64" t="str">
        <f t="shared" si="20"/>
        <v xml:space="preserve"> </v>
      </c>
      <c r="C319" s="52" t="str">
        <f t="shared" si="21"/>
        <v/>
      </c>
      <c r="D319" s="65" t="str">
        <f t="shared" si="22"/>
        <v/>
      </c>
      <c r="E319" s="53" t="str">
        <f t="shared" si="23"/>
        <v/>
      </c>
      <c r="F319" s="54" t="str">
        <f t="shared" si="24"/>
        <v/>
      </c>
    </row>
    <row r="320" spans="1:6">
      <c r="A320" s="63"/>
      <c r="B320" s="64" t="str">
        <f t="shared" si="20"/>
        <v xml:space="preserve"> </v>
      </c>
      <c r="C320" s="52" t="str">
        <f t="shared" si="21"/>
        <v/>
      </c>
      <c r="D320" s="65" t="str">
        <f t="shared" si="22"/>
        <v/>
      </c>
      <c r="E320" s="53" t="str">
        <f t="shared" si="23"/>
        <v/>
      </c>
      <c r="F320" s="54" t="str">
        <f t="shared" si="24"/>
        <v/>
      </c>
    </row>
    <row r="321" spans="1:6">
      <c r="A321" s="63"/>
      <c r="B321" s="64" t="str">
        <f t="shared" si="20"/>
        <v xml:space="preserve"> </v>
      </c>
      <c r="C321" s="52" t="str">
        <f t="shared" si="21"/>
        <v/>
      </c>
      <c r="D321" s="65" t="str">
        <f t="shared" si="22"/>
        <v/>
      </c>
      <c r="E321" s="53" t="str">
        <f t="shared" si="23"/>
        <v/>
      </c>
      <c r="F321" s="54" t="str">
        <f t="shared" si="24"/>
        <v/>
      </c>
    </row>
    <row r="322" spans="1:6">
      <c r="A322" s="63"/>
      <c r="B322" s="64" t="str">
        <f t="shared" si="20"/>
        <v xml:space="preserve"> </v>
      </c>
      <c r="C322" s="52" t="str">
        <f t="shared" si="21"/>
        <v/>
      </c>
      <c r="D322" s="65" t="str">
        <f t="shared" si="22"/>
        <v/>
      </c>
      <c r="E322" s="53" t="str">
        <f t="shared" si="23"/>
        <v/>
      </c>
      <c r="F322" s="54" t="str">
        <f t="shared" si="24"/>
        <v/>
      </c>
    </row>
    <row r="323" spans="1:6">
      <c r="A323" s="63"/>
      <c r="B323" s="64" t="str">
        <f t="shared" si="20"/>
        <v xml:space="preserve"> </v>
      </c>
      <c r="C323" s="52" t="str">
        <f t="shared" si="21"/>
        <v/>
      </c>
      <c r="D323" s="65" t="str">
        <f t="shared" si="22"/>
        <v/>
      </c>
      <c r="E323" s="53" t="str">
        <f t="shared" si="23"/>
        <v/>
      </c>
      <c r="F323" s="54" t="str">
        <f t="shared" si="24"/>
        <v/>
      </c>
    </row>
    <row r="324" spans="1:6">
      <c r="A324" s="63"/>
      <c r="B324" s="64" t="str">
        <f t="shared" si="20"/>
        <v xml:space="preserve"> </v>
      </c>
      <c r="C324" s="52" t="str">
        <f t="shared" si="21"/>
        <v/>
      </c>
      <c r="D324" s="65" t="str">
        <f t="shared" si="22"/>
        <v/>
      </c>
      <c r="E324" s="53" t="str">
        <f t="shared" si="23"/>
        <v/>
      </c>
      <c r="F324" s="54" t="str">
        <f t="shared" si="24"/>
        <v/>
      </c>
    </row>
    <row r="325" spans="1:6">
      <c r="A325" s="63"/>
      <c r="B325" s="64" t="str">
        <f t="shared" ref="B325:B353" si="25">IF(H325=0," ",J325)</f>
        <v xml:space="preserve"> </v>
      </c>
      <c r="C325" s="52" t="str">
        <f t="shared" ref="C325:C353" si="26">IF(H325=0,"",H325)</f>
        <v/>
      </c>
      <c r="D325" s="65" t="str">
        <f t="shared" ref="D325:D353" si="27">IF(H325=0,"",I325)</f>
        <v/>
      </c>
      <c r="E325" s="53" t="str">
        <f t="shared" ref="E325:E353" si="28">IF(H325=0,"",C325*D325)</f>
        <v/>
      </c>
      <c r="F325" s="54" t="str">
        <f t="shared" si="24"/>
        <v/>
      </c>
    </row>
    <row r="326" spans="1:6">
      <c r="A326" s="63"/>
      <c r="B326" s="64" t="str">
        <f t="shared" si="25"/>
        <v xml:space="preserve"> </v>
      </c>
      <c r="C326" s="52" t="str">
        <f t="shared" si="26"/>
        <v/>
      </c>
      <c r="D326" s="65" t="str">
        <f t="shared" si="27"/>
        <v/>
      </c>
      <c r="E326" s="53" t="str">
        <f t="shared" si="28"/>
        <v/>
      </c>
      <c r="F326" s="54" t="str">
        <f t="shared" ref="F326:F353" si="29">SUBSTITUTE(SUBSTITUTE(K326,"XAMS","Euronext Amsterdam"),"CEUX","Cboe DXE")</f>
        <v/>
      </c>
    </row>
    <row r="327" spans="1:6">
      <c r="A327" s="63"/>
      <c r="B327" s="64" t="str">
        <f t="shared" si="25"/>
        <v xml:space="preserve"> </v>
      </c>
      <c r="C327" s="52" t="str">
        <f t="shared" si="26"/>
        <v/>
      </c>
      <c r="D327" s="65" t="str">
        <f t="shared" si="27"/>
        <v/>
      </c>
      <c r="E327" s="53" t="str">
        <f t="shared" si="28"/>
        <v/>
      </c>
      <c r="F327" s="54" t="str">
        <f t="shared" si="29"/>
        <v/>
      </c>
    </row>
    <row r="328" spans="1:6">
      <c r="A328" s="63"/>
      <c r="B328" s="64" t="str">
        <f t="shared" si="25"/>
        <v xml:space="preserve"> </v>
      </c>
      <c r="C328" s="52" t="str">
        <f t="shared" si="26"/>
        <v/>
      </c>
      <c r="D328" s="65" t="str">
        <f t="shared" si="27"/>
        <v/>
      </c>
      <c r="E328" s="53" t="str">
        <f t="shared" si="28"/>
        <v/>
      </c>
      <c r="F328" s="54" t="str">
        <f t="shared" si="29"/>
        <v/>
      </c>
    </row>
    <row r="329" spans="1:6">
      <c r="A329" s="63"/>
      <c r="B329" s="64" t="str">
        <f t="shared" si="25"/>
        <v xml:space="preserve"> </v>
      </c>
      <c r="C329" s="52" t="str">
        <f t="shared" si="26"/>
        <v/>
      </c>
      <c r="D329" s="65" t="str">
        <f t="shared" si="27"/>
        <v/>
      </c>
      <c r="E329" s="53" t="str">
        <f t="shared" si="28"/>
        <v/>
      </c>
      <c r="F329" s="54" t="str">
        <f t="shared" si="29"/>
        <v/>
      </c>
    </row>
    <row r="330" spans="1:6">
      <c r="A330" s="63"/>
      <c r="B330" s="64" t="str">
        <f t="shared" si="25"/>
        <v xml:space="preserve"> </v>
      </c>
      <c r="C330" s="52" t="str">
        <f t="shared" si="26"/>
        <v/>
      </c>
      <c r="D330" s="65" t="str">
        <f t="shared" si="27"/>
        <v/>
      </c>
      <c r="E330" s="53" t="str">
        <f t="shared" si="28"/>
        <v/>
      </c>
      <c r="F330" s="54" t="str">
        <f t="shared" si="29"/>
        <v/>
      </c>
    </row>
    <row r="331" spans="1:6">
      <c r="A331" s="63"/>
      <c r="B331" s="64" t="str">
        <f t="shared" si="25"/>
        <v xml:space="preserve"> </v>
      </c>
      <c r="C331" s="52" t="str">
        <f t="shared" si="26"/>
        <v/>
      </c>
      <c r="D331" s="65" t="str">
        <f t="shared" si="27"/>
        <v/>
      </c>
      <c r="E331" s="53" t="str">
        <f t="shared" si="28"/>
        <v/>
      </c>
      <c r="F331" s="54" t="str">
        <f t="shared" si="29"/>
        <v/>
      </c>
    </row>
    <row r="332" spans="1:6">
      <c r="A332" s="63"/>
      <c r="B332" s="64" t="str">
        <f t="shared" si="25"/>
        <v xml:space="preserve"> </v>
      </c>
      <c r="C332" s="52" t="str">
        <f t="shared" si="26"/>
        <v/>
      </c>
      <c r="D332" s="65" t="str">
        <f t="shared" si="27"/>
        <v/>
      </c>
      <c r="E332" s="53" t="str">
        <f t="shared" si="28"/>
        <v/>
      </c>
      <c r="F332" s="54" t="str">
        <f t="shared" si="29"/>
        <v/>
      </c>
    </row>
    <row r="333" spans="1:6">
      <c r="A333" s="63"/>
      <c r="B333" s="64" t="str">
        <f t="shared" si="25"/>
        <v xml:space="preserve"> </v>
      </c>
      <c r="C333" s="52" t="str">
        <f t="shared" si="26"/>
        <v/>
      </c>
      <c r="D333" s="65" t="str">
        <f t="shared" si="27"/>
        <v/>
      </c>
      <c r="E333" s="53" t="str">
        <f t="shared" si="28"/>
        <v/>
      </c>
      <c r="F333" s="54" t="str">
        <f t="shared" si="29"/>
        <v/>
      </c>
    </row>
    <row r="334" spans="1:6">
      <c r="A334" s="63"/>
      <c r="B334" s="64" t="str">
        <f t="shared" si="25"/>
        <v xml:space="preserve"> </v>
      </c>
      <c r="C334" s="52" t="str">
        <f t="shared" si="26"/>
        <v/>
      </c>
      <c r="D334" s="65" t="str">
        <f t="shared" si="27"/>
        <v/>
      </c>
      <c r="E334" s="53" t="str">
        <f t="shared" si="28"/>
        <v/>
      </c>
      <c r="F334" s="54" t="str">
        <f t="shared" si="29"/>
        <v/>
      </c>
    </row>
    <row r="335" spans="1:6">
      <c r="A335" s="63"/>
      <c r="B335" s="64" t="str">
        <f t="shared" si="25"/>
        <v xml:space="preserve"> </v>
      </c>
      <c r="C335" s="52" t="str">
        <f t="shared" si="26"/>
        <v/>
      </c>
      <c r="D335" s="65" t="str">
        <f t="shared" si="27"/>
        <v/>
      </c>
      <c r="E335" s="53" t="str">
        <f t="shared" si="28"/>
        <v/>
      </c>
      <c r="F335" s="54" t="str">
        <f t="shared" si="29"/>
        <v/>
      </c>
    </row>
    <row r="336" spans="1:6">
      <c r="A336" s="63"/>
      <c r="B336" s="64" t="str">
        <f t="shared" si="25"/>
        <v xml:space="preserve"> </v>
      </c>
      <c r="C336" s="52" t="str">
        <f t="shared" si="26"/>
        <v/>
      </c>
      <c r="D336" s="65" t="str">
        <f t="shared" si="27"/>
        <v/>
      </c>
      <c r="E336" s="53" t="str">
        <f t="shared" si="28"/>
        <v/>
      </c>
      <c r="F336" s="54" t="str">
        <f t="shared" si="29"/>
        <v/>
      </c>
    </row>
    <row r="337" spans="1:6">
      <c r="A337" s="63"/>
      <c r="B337" s="64" t="str">
        <f t="shared" si="25"/>
        <v xml:space="preserve"> </v>
      </c>
      <c r="C337" s="52" t="str">
        <f t="shared" si="26"/>
        <v/>
      </c>
      <c r="D337" s="65" t="str">
        <f t="shared" si="27"/>
        <v/>
      </c>
      <c r="E337" s="53" t="str">
        <f t="shared" si="28"/>
        <v/>
      </c>
      <c r="F337" s="54" t="str">
        <f t="shared" si="29"/>
        <v/>
      </c>
    </row>
    <row r="338" spans="1:6">
      <c r="A338" s="63"/>
      <c r="B338" s="64" t="str">
        <f t="shared" si="25"/>
        <v xml:space="preserve"> </v>
      </c>
      <c r="C338" s="52" t="str">
        <f t="shared" si="26"/>
        <v/>
      </c>
      <c r="D338" s="65" t="str">
        <f t="shared" si="27"/>
        <v/>
      </c>
      <c r="E338" s="53" t="str">
        <f t="shared" si="28"/>
        <v/>
      </c>
      <c r="F338" s="54" t="str">
        <f t="shared" si="29"/>
        <v/>
      </c>
    </row>
    <row r="339" spans="1:6">
      <c r="A339" s="63"/>
      <c r="B339" s="64" t="str">
        <f t="shared" si="25"/>
        <v xml:space="preserve"> </v>
      </c>
      <c r="C339" s="52" t="str">
        <f t="shared" si="26"/>
        <v/>
      </c>
      <c r="D339" s="65" t="str">
        <f t="shared" si="27"/>
        <v/>
      </c>
      <c r="E339" s="53" t="str">
        <f t="shared" si="28"/>
        <v/>
      </c>
      <c r="F339" s="54" t="str">
        <f t="shared" si="29"/>
        <v/>
      </c>
    </row>
    <row r="340" spans="1:6">
      <c r="A340" s="63"/>
      <c r="B340" s="64" t="str">
        <f t="shared" si="25"/>
        <v xml:space="preserve"> </v>
      </c>
      <c r="C340" s="52" t="str">
        <f t="shared" si="26"/>
        <v/>
      </c>
      <c r="D340" s="65" t="str">
        <f t="shared" si="27"/>
        <v/>
      </c>
      <c r="E340" s="53" t="str">
        <f t="shared" si="28"/>
        <v/>
      </c>
      <c r="F340" s="54" t="str">
        <f t="shared" si="29"/>
        <v/>
      </c>
    </row>
    <row r="341" spans="1:6">
      <c r="A341" s="63"/>
      <c r="B341" s="64" t="str">
        <f t="shared" si="25"/>
        <v xml:space="preserve"> </v>
      </c>
      <c r="C341" s="52" t="str">
        <f t="shared" si="26"/>
        <v/>
      </c>
      <c r="D341" s="65" t="str">
        <f t="shared" si="27"/>
        <v/>
      </c>
      <c r="E341" s="53" t="str">
        <f t="shared" si="28"/>
        <v/>
      </c>
      <c r="F341" s="54" t="str">
        <f t="shared" si="29"/>
        <v/>
      </c>
    </row>
    <row r="342" spans="1:6">
      <c r="A342" s="63"/>
      <c r="B342" s="64" t="str">
        <f t="shared" si="25"/>
        <v xml:space="preserve"> </v>
      </c>
      <c r="C342" s="52" t="str">
        <f t="shared" si="26"/>
        <v/>
      </c>
      <c r="D342" s="65" t="str">
        <f t="shared" si="27"/>
        <v/>
      </c>
      <c r="E342" s="53" t="str">
        <f t="shared" si="28"/>
        <v/>
      </c>
      <c r="F342" s="54" t="str">
        <f t="shared" si="29"/>
        <v/>
      </c>
    </row>
    <row r="343" spans="1:6">
      <c r="A343" s="63"/>
      <c r="B343" s="64" t="str">
        <f t="shared" si="25"/>
        <v xml:space="preserve"> </v>
      </c>
      <c r="C343" s="52" t="str">
        <f t="shared" si="26"/>
        <v/>
      </c>
      <c r="D343" s="65" t="str">
        <f t="shared" si="27"/>
        <v/>
      </c>
      <c r="E343" s="53" t="str">
        <f t="shared" si="28"/>
        <v/>
      </c>
      <c r="F343" s="54" t="str">
        <f t="shared" si="29"/>
        <v/>
      </c>
    </row>
    <row r="344" spans="1:6">
      <c r="A344" s="63"/>
      <c r="B344" s="64" t="str">
        <f t="shared" si="25"/>
        <v xml:space="preserve"> </v>
      </c>
      <c r="C344" s="52" t="str">
        <f t="shared" si="26"/>
        <v/>
      </c>
      <c r="D344" s="65" t="str">
        <f t="shared" si="27"/>
        <v/>
      </c>
      <c r="E344" s="53" t="str">
        <f t="shared" si="28"/>
        <v/>
      </c>
      <c r="F344" s="54" t="str">
        <f t="shared" si="29"/>
        <v/>
      </c>
    </row>
    <row r="345" spans="1:6">
      <c r="A345" s="63"/>
      <c r="B345" s="64" t="str">
        <f t="shared" si="25"/>
        <v xml:space="preserve"> </v>
      </c>
      <c r="C345" s="52" t="str">
        <f t="shared" si="26"/>
        <v/>
      </c>
      <c r="D345" s="65" t="str">
        <f t="shared" si="27"/>
        <v/>
      </c>
      <c r="E345" s="53" t="str">
        <f t="shared" si="28"/>
        <v/>
      </c>
      <c r="F345" s="54" t="str">
        <f t="shared" si="29"/>
        <v/>
      </c>
    </row>
    <row r="346" spans="1:6">
      <c r="A346" s="63"/>
      <c r="B346" s="64" t="str">
        <f t="shared" si="25"/>
        <v xml:space="preserve"> </v>
      </c>
      <c r="C346" s="52" t="str">
        <f t="shared" si="26"/>
        <v/>
      </c>
      <c r="D346" s="65" t="str">
        <f t="shared" si="27"/>
        <v/>
      </c>
      <c r="E346" s="53" t="str">
        <f t="shared" si="28"/>
        <v/>
      </c>
      <c r="F346" s="54" t="str">
        <f t="shared" si="29"/>
        <v/>
      </c>
    </row>
    <row r="347" spans="1:6">
      <c r="A347" s="63"/>
      <c r="B347" s="64" t="str">
        <f t="shared" si="25"/>
        <v xml:space="preserve"> </v>
      </c>
      <c r="C347" s="52" t="str">
        <f t="shared" si="26"/>
        <v/>
      </c>
      <c r="D347" s="65" t="str">
        <f t="shared" si="27"/>
        <v/>
      </c>
      <c r="E347" s="53" t="str">
        <f t="shared" si="28"/>
        <v/>
      </c>
      <c r="F347" s="54" t="str">
        <f t="shared" si="29"/>
        <v/>
      </c>
    </row>
    <row r="348" spans="1:6">
      <c r="A348" s="63"/>
      <c r="B348" s="64" t="str">
        <f t="shared" si="25"/>
        <v xml:space="preserve"> </v>
      </c>
      <c r="C348" s="52" t="str">
        <f t="shared" si="26"/>
        <v/>
      </c>
      <c r="D348" s="65" t="str">
        <f t="shared" si="27"/>
        <v/>
      </c>
      <c r="E348" s="53" t="str">
        <f t="shared" si="28"/>
        <v/>
      </c>
      <c r="F348" s="54" t="str">
        <f t="shared" si="29"/>
        <v/>
      </c>
    </row>
    <row r="349" spans="1:6">
      <c r="A349" s="63"/>
      <c r="B349" s="64" t="str">
        <f t="shared" si="25"/>
        <v xml:space="preserve"> </v>
      </c>
      <c r="C349" s="52" t="str">
        <f t="shared" si="26"/>
        <v/>
      </c>
      <c r="D349" s="65" t="str">
        <f t="shared" si="27"/>
        <v/>
      </c>
      <c r="E349" s="53" t="str">
        <f t="shared" si="28"/>
        <v/>
      </c>
      <c r="F349" s="54" t="str">
        <f t="shared" si="29"/>
        <v/>
      </c>
    </row>
    <row r="350" spans="1:6">
      <c r="A350" s="63"/>
      <c r="B350" s="64" t="str">
        <f t="shared" si="25"/>
        <v xml:space="preserve"> </v>
      </c>
      <c r="C350" s="52" t="str">
        <f t="shared" si="26"/>
        <v/>
      </c>
      <c r="D350" s="65" t="str">
        <f t="shared" si="27"/>
        <v/>
      </c>
      <c r="E350" s="53" t="str">
        <f t="shared" si="28"/>
        <v/>
      </c>
      <c r="F350" s="54" t="str">
        <f t="shared" si="29"/>
        <v/>
      </c>
    </row>
    <row r="351" spans="1:6">
      <c r="A351" s="63"/>
      <c r="B351" s="64" t="str">
        <f t="shared" si="25"/>
        <v xml:space="preserve"> </v>
      </c>
      <c r="C351" s="52" t="str">
        <f t="shared" si="26"/>
        <v/>
      </c>
      <c r="D351" s="65" t="str">
        <f t="shared" si="27"/>
        <v/>
      </c>
      <c r="E351" s="53" t="str">
        <f t="shared" si="28"/>
        <v/>
      </c>
      <c r="F351" s="54" t="str">
        <f t="shared" si="29"/>
        <v/>
      </c>
    </row>
    <row r="352" spans="1:6">
      <c r="A352" s="63"/>
      <c r="B352" s="64" t="str">
        <f t="shared" si="25"/>
        <v xml:space="preserve"> </v>
      </c>
      <c r="C352" s="52" t="str">
        <f t="shared" si="26"/>
        <v/>
      </c>
      <c r="D352" s="65" t="str">
        <f t="shared" si="27"/>
        <v/>
      </c>
      <c r="E352" s="53" t="str">
        <f t="shared" si="28"/>
        <v/>
      </c>
      <c r="F352" s="54" t="str">
        <f t="shared" si="29"/>
        <v/>
      </c>
    </row>
    <row r="353" spans="1:6">
      <c r="A353" s="63"/>
      <c r="B353" s="64" t="str">
        <f t="shared" si="25"/>
        <v xml:space="preserve"> </v>
      </c>
      <c r="C353" s="52" t="str">
        <f t="shared" si="26"/>
        <v/>
      </c>
      <c r="D353" s="65" t="str">
        <f t="shared" si="27"/>
        <v/>
      </c>
      <c r="E353" s="53" t="str">
        <f t="shared" si="28"/>
        <v/>
      </c>
      <c r="F353" s="54" t="str">
        <f t="shared" si="29"/>
        <v/>
      </c>
    </row>
    <row r="354" spans="1:6">
      <c r="A354" s="63"/>
      <c r="B354" s="64"/>
      <c r="C354" s="52"/>
      <c r="D354" s="65"/>
      <c r="E354" s="53"/>
      <c r="F354" s="54"/>
    </row>
    <row r="355" spans="1:6">
      <c r="A355" s="63"/>
      <c r="B355" s="64"/>
      <c r="C355" s="52"/>
      <c r="D355" s="65"/>
      <c r="E355" s="53"/>
      <c r="F355" s="54"/>
    </row>
    <row r="356" spans="1:6">
      <c r="A356" s="63"/>
      <c r="B356" s="64"/>
      <c r="C356" s="52"/>
      <c r="D356" s="65"/>
      <c r="E356" s="53"/>
      <c r="F356" s="54"/>
    </row>
    <row r="357" spans="1:6">
      <c r="A357" s="63"/>
      <c r="B357" s="64"/>
      <c r="C357" s="52"/>
      <c r="D357" s="65"/>
      <c r="E357" s="53"/>
      <c r="F357" s="54"/>
    </row>
    <row r="358" spans="1:6">
      <c r="A358" s="63"/>
      <c r="B358" s="64"/>
      <c r="C358" s="52"/>
      <c r="D358" s="65"/>
      <c r="E358" s="53"/>
      <c r="F358" s="54"/>
    </row>
    <row r="359" spans="1:6">
      <c r="A359" s="63"/>
      <c r="B359" s="64"/>
      <c r="C359" s="52"/>
      <c r="D359" s="65"/>
      <c r="E359" s="53"/>
      <c r="F359" s="54"/>
    </row>
    <row r="360" spans="1:6">
      <c r="A360" s="63"/>
      <c r="B360" s="64"/>
      <c r="C360" s="52"/>
      <c r="D360" s="65"/>
      <c r="E360" s="53"/>
      <c r="F360" s="54"/>
    </row>
    <row r="361" spans="1:6">
      <c r="A361" s="63"/>
      <c r="B361" s="64"/>
      <c r="C361" s="52"/>
      <c r="D361" s="65"/>
      <c r="E361" s="53"/>
      <c r="F361" s="54"/>
    </row>
    <row r="362" spans="1:6">
      <c r="A362" s="63"/>
      <c r="B362" s="64"/>
      <c r="C362" s="52"/>
      <c r="D362" s="65"/>
      <c r="E362" s="53"/>
      <c r="F362" s="54"/>
    </row>
    <row r="363" spans="1:6">
      <c r="A363" s="63"/>
      <c r="B363" s="64"/>
      <c r="C363" s="52"/>
      <c r="D363" s="65"/>
      <c r="E363" s="53"/>
      <c r="F363" s="54"/>
    </row>
    <row r="364" spans="1:6">
      <c r="A364" s="63"/>
      <c r="B364" s="64"/>
      <c r="C364" s="52"/>
      <c r="D364" s="65"/>
      <c r="E364" s="53"/>
      <c r="F364" s="54"/>
    </row>
    <row r="365" spans="1:6">
      <c r="A365" s="63"/>
      <c r="B365" s="64"/>
      <c r="C365" s="52"/>
      <c r="D365" s="65"/>
      <c r="E365" s="53"/>
      <c r="F365" s="54"/>
    </row>
    <row r="366" spans="1:6">
      <c r="A366" s="63"/>
      <c r="B366" s="64"/>
      <c r="C366" s="52"/>
      <c r="D366" s="65"/>
      <c r="E366" s="53"/>
      <c r="F366" s="54"/>
    </row>
    <row r="367" spans="1:6">
      <c r="A367" s="63"/>
      <c r="B367" s="64"/>
      <c r="C367" s="52"/>
      <c r="D367" s="65"/>
      <c r="E367" s="53"/>
      <c r="F367" s="54"/>
    </row>
    <row r="368" spans="1:6">
      <c r="A368" s="63"/>
      <c r="B368" s="64"/>
      <c r="C368" s="52"/>
      <c r="D368" s="65"/>
      <c r="E368" s="53"/>
      <c r="F368" s="54"/>
    </row>
    <row r="369" spans="1:6">
      <c r="A369" s="63"/>
      <c r="B369" s="64"/>
      <c r="C369" s="52"/>
      <c r="D369" s="65"/>
      <c r="E369" s="53"/>
      <c r="F369" s="54"/>
    </row>
    <row r="370" spans="1:6">
      <c r="A370" s="63"/>
      <c r="B370" s="64"/>
      <c r="C370" s="52"/>
      <c r="D370" s="65"/>
      <c r="E370" s="53"/>
      <c r="F370" s="54"/>
    </row>
    <row r="371" spans="1:6">
      <c r="A371" s="63"/>
      <c r="B371" s="64"/>
      <c r="C371" s="52"/>
      <c r="D371" s="65"/>
      <c r="E371" s="53"/>
      <c r="F371" s="54"/>
    </row>
    <row r="372" spans="1:6">
      <c r="A372" s="63"/>
      <c r="B372" s="64"/>
      <c r="C372" s="52"/>
      <c r="D372" s="65"/>
      <c r="E372" s="53"/>
      <c r="F372" s="54"/>
    </row>
    <row r="373" spans="1:6">
      <c r="A373" s="63"/>
      <c r="B373" s="64"/>
      <c r="C373" s="52"/>
      <c r="D373" s="65"/>
      <c r="E373" s="53"/>
      <c r="F373" s="54"/>
    </row>
    <row r="374" spans="1:6">
      <c r="A374" s="63"/>
      <c r="B374" s="64"/>
      <c r="C374" s="52"/>
      <c r="D374" s="65"/>
      <c r="E374" s="53"/>
      <c r="F374" s="54"/>
    </row>
    <row r="375" spans="1:6">
      <c r="A375" s="63"/>
      <c r="B375" s="64"/>
      <c r="C375" s="52"/>
      <c r="D375" s="65"/>
      <c r="E375" s="53"/>
      <c r="F375" s="54"/>
    </row>
    <row r="376" spans="1:6">
      <c r="A376" s="63"/>
      <c r="B376" s="64"/>
      <c r="C376" s="52"/>
      <c r="D376" s="65"/>
      <c r="E376" s="53"/>
      <c r="F376" s="54"/>
    </row>
    <row r="377" spans="1:6">
      <c r="A377" s="63"/>
      <c r="B377" s="64"/>
      <c r="C377" s="52"/>
      <c r="D377" s="65"/>
      <c r="E377" s="53"/>
      <c r="F377" s="54"/>
    </row>
    <row r="378" spans="1:6">
      <c r="A378" s="63"/>
      <c r="B378" s="64"/>
      <c r="C378" s="52"/>
      <c r="D378" s="65"/>
      <c r="E378" s="53"/>
      <c r="F378" s="54"/>
    </row>
    <row r="379" spans="1:6">
      <c r="A379" s="63"/>
      <c r="B379" s="64"/>
      <c r="C379" s="52"/>
      <c r="D379" s="65"/>
      <c r="E379" s="53"/>
      <c r="F379" s="54"/>
    </row>
    <row r="380" spans="1:6">
      <c r="A380" s="63"/>
      <c r="B380" s="64"/>
      <c r="C380" s="52"/>
      <c r="D380" s="65"/>
      <c r="E380" s="53"/>
      <c r="F380" s="54"/>
    </row>
    <row r="381" spans="1:6">
      <c r="A381" s="63"/>
      <c r="B381" s="64"/>
      <c r="C381" s="52"/>
      <c r="D381" s="65"/>
      <c r="E381" s="53"/>
      <c r="F381" s="54"/>
    </row>
    <row r="382" spans="1:6">
      <c r="A382" s="63"/>
      <c r="B382" s="64"/>
      <c r="C382" s="52"/>
      <c r="D382" s="65"/>
      <c r="E382" s="53"/>
      <c r="F382" s="54"/>
    </row>
    <row r="383" spans="1:6">
      <c r="A383" s="63"/>
      <c r="B383" s="64"/>
      <c r="C383" s="52"/>
      <c r="D383" s="65"/>
      <c r="E383" s="53"/>
      <c r="F383" s="54"/>
    </row>
    <row r="384" spans="1:6">
      <c r="A384" s="63"/>
      <c r="B384" s="64"/>
      <c r="C384" s="52"/>
      <c r="D384" s="65"/>
      <c r="E384" s="53"/>
      <c r="F384" s="54"/>
    </row>
    <row r="385" spans="1:6">
      <c r="A385" s="63"/>
      <c r="B385" s="64"/>
      <c r="C385" s="52"/>
      <c r="D385" s="65"/>
      <c r="E385" s="53"/>
      <c r="F385" s="54"/>
    </row>
    <row r="386" spans="1:6">
      <c r="A386" s="63"/>
      <c r="B386" s="64"/>
      <c r="C386" s="52"/>
      <c r="D386" s="65"/>
      <c r="E386" s="53"/>
      <c r="F386" s="54"/>
    </row>
    <row r="387" spans="1:6">
      <c r="A387" s="63"/>
      <c r="B387" s="64"/>
      <c r="C387" s="52"/>
      <c r="D387" s="65"/>
      <c r="E387" s="53"/>
      <c r="F387" s="54"/>
    </row>
    <row r="388" spans="1:6">
      <c r="A388" s="63"/>
      <c r="B388" s="64"/>
      <c r="C388" s="52"/>
      <c r="D388" s="65"/>
      <c r="E388" s="53"/>
      <c r="F388" s="54"/>
    </row>
    <row r="389" spans="1:6">
      <c r="A389" s="63"/>
      <c r="B389" s="64"/>
      <c r="C389" s="52"/>
      <c r="D389" s="65"/>
      <c r="E389" s="53"/>
      <c r="F389" s="54"/>
    </row>
    <row r="390" spans="1:6">
      <c r="A390" s="63"/>
      <c r="B390" s="64"/>
      <c r="C390" s="52"/>
      <c r="D390" s="65"/>
      <c r="E390" s="53"/>
      <c r="F390" s="54"/>
    </row>
    <row r="391" spans="1:6">
      <c r="A391" s="63"/>
      <c r="B391" s="64"/>
      <c r="C391" s="52"/>
      <c r="D391" s="65"/>
      <c r="E391" s="53"/>
      <c r="F391" s="54"/>
    </row>
    <row r="392" spans="1:6">
      <c r="A392" s="63"/>
      <c r="B392" s="64"/>
      <c r="C392" s="52"/>
      <c r="D392" s="65"/>
      <c r="E392" s="53"/>
      <c r="F392" s="54"/>
    </row>
    <row r="393" spans="1:6">
      <c r="A393" s="63"/>
      <c r="B393" s="64"/>
      <c r="C393" s="52"/>
      <c r="D393" s="65"/>
      <c r="E393" s="53"/>
      <c r="F393" s="54"/>
    </row>
    <row r="394" spans="1:6">
      <c r="A394" s="63"/>
      <c r="B394" s="64"/>
      <c r="C394" s="52"/>
      <c r="D394" s="65"/>
      <c r="E394" s="53"/>
      <c r="F394" s="54"/>
    </row>
    <row r="395" spans="1:6">
      <c r="A395" s="63"/>
      <c r="B395" s="64"/>
      <c r="C395" s="52"/>
      <c r="D395" s="65"/>
      <c r="E395" s="53"/>
      <c r="F395" s="54"/>
    </row>
    <row r="396" spans="1:6">
      <c r="A396" s="63"/>
      <c r="B396" s="64"/>
      <c r="C396" s="52"/>
      <c r="D396" s="65"/>
      <c r="E396" s="53"/>
      <c r="F396" s="54"/>
    </row>
    <row r="397" spans="1:6">
      <c r="A397" s="63"/>
      <c r="B397" s="64"/>
      <c r="C397" s="52"/>
      <c r="D397" s="65"/>
      <c r="E397" s="53"/>
      <c r="F397" s="54"/>
    </row>
    <row r="398" spans="1:6">
      <c r="A398" s="63"/>
      <c r="B398" s="64"/>
      <c r="C398" s="52"/>
      <c r="D398" s="65"/>
      <c r="E398" s="53"/>
      <c r="F398" s="54"/>
    </row>
    <row r="399" spans="1:6">
      <c r="A399" s="63"/>
      <c r="B399" s="64"/>
      <c r="C399" s="52"/>
      <c r="D399" s="65"/>
      <c r="E399" s="53"/>
      <c r="F399" s="54"/>
    </row>
    <row r="400" spans="1:6">
      <c r="A400" s="63"/>
      <c r="B400" s="64"/>
      <c r="C400" s="52"/>
      <c r="D400" s="65"/>
      <c r="E400" s="53"/>
      <c r="F400" s="54"/>
    </row>
    <row r="401" spans="1:6">
      <c r="A401" s="63"/>
      <c r="B401" s="64"/>
      <c r="C401" s="52"/>
      <c r="D401" s="65"/>
      <c r="E401" s="53"/>
      <c r="F401" s="54"/>
    </row>
    <row r="402" spans="1:6">
      <c r="A402" s="63"/>
      <c r="B402" s="64"/>
      <c r="C402" s="52"/>
      <c r="D402" s="65"/>
      <c r="E402" s="53"/>
      <c r="F402" s="54"/>
    </row>
    <row r="403" spans="1:6">
      <c r="A403" s="63"/>
      <c r="B403" s="64"/>
      <c r="C403" s="52"/>
      <c r="D403" s="65"/>
      <c r="E403" s="53"/>
      <c r="F403" s="54"/>
    </row>
    <row r="404" spans="1:6">
      <c r="A404" s="63"/>
      <c r="B404" s="64"/>
      <c r="C404" s="52"/>
      <c r="D404" s="65"/>
      <c r="E404" s="53"/>
      <c r="F404" s="54"/>
    </row>
    <row r="405" spans="1:6">
      <c r="A405" s="63"/>
      <c r="B405" s="64"/>
      <c r="C405" s="52"/>
      <c r="D405" s="65"/>
      <c r="E405" s="53"/>
      <c r="F405" s="54"/>
    </row>
    <row r="406" spans="1:6">
      <c r="A406" s="63"/>
      <c r="B406" s="64"/>
      <c r="C406" s="52"/>
      <c r="D406" s="65"/>
      <c r="E406" s="53"/>
      <c r="F406" s="54"/>
    </row>
    <row r="407" spans="1:6">
      <c r="A407" s="63"/>
      <c r="B407" s="64"/>
      <c r="C407" s="52"/>
      <c r="D407" s="65"/>
      <c r="E407" s="53"/>
      <c r="F407" s="54"/>
    </row>
    <row r="408" spans="1:6">
      <c r="A408" s="63"/>
      <c r="B408" s="64"/>
      <c r="C408" s="52"/>
      <c r="D408" s="65"/>
      <c r="E408" s="53"/>
      <c r="F408" s="54"/>
    </row>
    <row r="409" spans="1:6">
      <c r="A409" s="63"/>
      <c r="B409" s="64"/>
      <c r="C409" s="52"/>
      <c r="D409" s="65"/>
      <c r="E409" s="53"/>
      <c r="F409" s="54"/>
    </row>
    <row r="410" spans="1:6">
      <c r="A410" s="63"/>
      <c r="B410" s="64"/>
      <c r="C410" s="52"/>
      <c r="D410" s="65"/>
      <c r="E410" s="53"/>
      <c r="F410" s="54"/>
    </row>
    <row r="411" spans="1:6">
      <c r="A411" s="63"/>
      <c r="B411" s="64"/>
      <c r="C411" s="52"/>
      <c r="D411" s="65"/>
      <c r="E411" s="53"/>
      <c r="F411" s="54"/>
    </row>
    <row r="412" spans="1:6">
      <c r="A412" s="63"/>
      <c r="B412" s="64"/>
      <c r="C412" s="52"/>
      <c r="D412" s="65"/>
      <c r="E412" s="53"/>
      <c r="F412" s="54"/>
    </row>
    <row r="413" spans="1:6">
      <c r="A413" s="63"/>
      <c r="B413" s="64"/>
      <c r="C413" s="52"/>
      <c r="D413" s="65"/>
      <c r="E413" s="53"/>
      <c r="F413" s="54"/>
    </row>
    <row r="414" spans="1:6">
      <c r="A414" s="63"/>
      <c r="B414" s="64"/>
      <c r="C414" s="52"/>
      <c r="D414" s="65"/>
      <c r="E414" s="53"/>
      <c r="F414" s="54"/>
    </row>
    <row r="415" spans="1:6">
      <c r="A415" s="63"/>
      <c r="B415" s="64"/>
      <c r="C415" s="52"/>
      <c r="D415" s="65"/>
      <c r="E415" s="53"/>
      <c r="F415" s="54"/>
    </row>
    <row r="416" spans="1:6">
      <c r="A416" s="63"/>
      <c r="B416" s="64"/>
      <c r="C416" s="52"/>
      <c r="D416" s="65"/>
      <c r="E416" s="53"/>
      <c r="F416" s="54"/>
    </row>
    <row r="417" spans="1:6">
      <c r="A417" s="63"/>
      <c r="B417" s="64"/>
      <c r="C417" s="52"/>
      <c r="D417" s="65"/>
      <c r="E417" s="53"/>
      <c r="F417" s="54"/>
    </row>
    <row r="418" spans="1:6">
      <c r="A418" s="63"/>
      <c r="B418" s="64"/>
      <c r="C418" s="52"/>
      <c r="D418" s="65"/>
      <c r="E418" s="53"/>
      <c r="F418" s="54"/>
    </row>
    <row r="419" spans="1:6">
      <c r="A419" s="63"/>
      <c r="B419" s="64"/>
      <c r="C419" s="52"/>
      <c r="D419" s="65"/>
      <c r="E419" s="53"/>
      <c r="F419" s="54"/>
    </row>
    <row r="420" spans="1:6">
      <c r="A420" s="63"/>
      <c r="B420" s="64"/>
      <c r="C420" s="52"/>
      <c r="D420" s="65"/>
      <c r="E420" s="53"/>
      <c r="F420" s="54"/>
    </row>
    <row r="421" spans="1:6">
      <c r="A421" s="63"/>
      <c r="B421" s="64"/>
      <c r="C421" s="52"/>
      <c r="D421" s="65"/>
      <c r="E421" s="53"/>
      <c r="F421" s="54"/>
    </row>
    <row r="422" spans="1:6">
      <c r="A422" s="63"/>
      <c r="B422" s="64"/>
      <c r="C422" s="52"/>
      <c r="D422" s="65"/>
      <c r="E422" s="53"/>
      <c r="F422" s="54"/>
    </row>
    <row r="423" spans="1:6">
      <c r="A423" s="63"/>
      <c r="B423" s="64"/>
      <c r="C423" s="52"/>
      <c r="D423" s="65"/>
      <c r="E423" s="53"/>
      <c r="F423" s="54"/>
    </row>
    <row r="424" spans="1:6">
      <c r="A424" s="63"/>
      <c r="B424" s="64"/>
      <c r="C424" s="52"/>
      <c r="D424" s="65"/>
      <c r="E424" s="53"/>
      <c r="F424" s="54"/>
    </row>
    <row r="425" spans="1:6">
      <c r="A425" s="63"/>
      <c r="B425" s="64"/>
      <c r="C425" s="52"/>
      <c r="D425" s="65"/>
      <c r="E425" s="53"/>
      <c r="F425" s="54"/>
    </row>
    <row r="426" spans="1:6">
      <c r="A426" s="63"/>
      <c r="B426" s="64"/>
      <c r="C426" s="52"/>
      <c r="D426" s="65"/>
      <c r="E426" s="53"/>
      <c r="F426" s="54"/>
    </row>
    <row r="427" spans="1:6">
      <c r="A427" s="63"/>
      <c r="B427" s="64"/>
      <c r="C427" s="52"/>
      <c r="D427" s="65"/>
      <c r="E427" s="53"/>
      <c r="F427" s="54"/>
    </row>
    <row r="428" spans="1:6">
      <c r="A428" s="63"/>
      <c r="B428" s="64"/>
      <c r="C428" s="52"/>
      <c r="D428" s="65"/>
      <c r="E428" s="53"/>
      <c r="F428" s="54"/>
    </row>
    <row r="429" spans="1:6">
      <c r="A429" s="63"/>
      <c r="B429" s="64"/>
      <c r="C429" s="52"/>
      <c r="D429" s="65"/>
      <c r="E429" s="53"/>
      <c r="F429" s="54"/>
    </row>
    <row r="430" spans="1:6">
      <c r="A430" s="63"/>
      <c r="B430" s="64"/>
      <c r="C430" s="52"/>
      <c r="D430" s="65"/>
      <c r="E430" s="53"/>
      <c r="F430" s="54"/>
    </row>
    <row r="431" spans="1:6">
      <c r="A431" s="63"/>
      <c r="B431" s="64"/>
      <c r="C431" s="52"/>
      <c r="D431" s="65"/>
      <c r="E431" s="53"/>
      <c r="F431" s="54"/>
    </row>
    <row r="432" spans="1:6">
      <c r="A432" s="63"/>
      <c r="B432" s="64"/>
      <c r="C432" s="52"/>
      <c r="D432" s="65"/>
      <c r="E432" s="53"/>
      <c r="F432" s="54"/>
    </row>
    <row r="433" spans="1:6">
      <c r="A433" s="63"/>
      <c r="B433" s="64"/>
      <c r="C433" s="52"/>
      <c r="D433" s="65"/>
      <c r="E433" s="53"/>
      <c r="F433" s="54"/>
    </row>
    <row r="434" spans="1:6">
      <c r="A434" s="63"/>
      <c r="B434" s="64"/>
      <c r="C434" s="52"/>
      <c r="D434" s="65"/>
      <c r="E434" s="53"/>
      <c r="F434" s="54"/>
    </row>
    <row r="435" spans="1:6">
      <c r="A435" s="63"/>
      <c r="B435" s="64"/>
      <c r="C435" s="52"/>
      <c r="D435" s="65"/>
      <c r="E435" s="53"/>
      <c r="F435" s="54"/>
    </row>
    <row r="436" spans="1:6">
      <c r="A436" s="63"/>
      <c r="B436" s="64"/>
      <c r="C436" s="52"/>
      <c r="D436" s="65"/>
      <c r="E436" s="53"/>
      <c r="F436" s="54"/>
    </row>
    <row r="437" spans="1:6">
      <c r="A437" s="63"/>
      <c r="B437" s="64"/>
      <c r="C437" s="52"/>
      <c r="D437" s="65"/>
      <c r="E437" s="53"/>
      <c r="F437" s="54"/>
    </row>
    <row r="438" spans="1:6">
      <c r="A438" s="63"/>
      <c r="B438" s="64"/>
      <c r="C438" s="52"/>
      <c r="D438" s="65"/>
      <c r="E438" s="53"/>
      <c r="F438" s="54"/>
    </row>
    <row r="439" spans="1:6">
      <c r="A439" s="63"/>
      <c r="B439" s="64"/>
      <c r="C439" s="52"/>
      <c r="D439" s="65"/>
      <c r="E439" s="53"/>
      <c r="F439" s="54"/>
    </row>
    <row r="440" spans="1:6">
      <c r="A440" s="63"/>
      <c r="B440" s="64"/>
      <c r="C440" s="52"/>
      <c r="D440" s="65"/>
      <c r="E440" s="53"/>
      <c r="F440" s="54"/>
    </row>
    <row r="441" spans="1:6">
      <c r="A441" s="63"/>
      <c r="B441" s="64"/>
      <c r="C441" s="52"/>
      <c r="D441" s="65"/>
      <c r="E441" s="53"/>
      <c r="F441" s="54"/>
    </row>
    <row r="442" spans="1:6">
      <c r="A442" s="63"/>
      <c r="B442" s="64"/>
      <c r="C442" s="52"/>
      <c r="D442" s="65"/>
      <c r="E442" s="53"/>
      <c r="F442" s="54"/>
    </row>
    <row r="443" spans="1:6">
      <c r="A443" s="63"/>
      <c r="B443" s="64"/>
      <c r="C443" s="52"/>
      <c r="D443" s="65"/>
      <c r="E443" s="53"/>
      <c r="F443" s="54"/>
    </row>
    <row r="444" spans="1:6">
      <c r="A444" s="63"/>
      <c r="B444" s="64"/>
      <c r="C444" s="52"/>
      <c r="D444" s="65"/>
      <c r="E444" s="53"/>
      <c r="F444" s="54"/>
    </row>
    <row r="445" spans="1:6">
      <c r="A445" s="63"/>
      <c r="B445" s="64"/>
      <c r="C445" s="52"/>
      <c r="D445" s="65"/>
      <c r="E445" s="53"/>
      <c r="F445" s="54"/>
    </row>
    <row r="446" spans="1:6">
      <c r="A446" s="63"/>
      <c r="B446" s="64"/>
      <c r="C446" s="52"/>
      <c r="D446" s="65"/>
      <c r="E446" s="53"/>
      <c r="F446" s="54"/>
    </row>
    <row r="447" spans="1:6">
      <c r="A447" s="63"/>
      <c r="B447" s="64"/>
      <c r="C447" s="52"/>
      <c r="D447" s="65"/>
      <c r="E447" s="53"/>
      <c r="F447" s="54"/>
    </row>
    <row r="448" spans="1:6">
      <c r="A448" s="63"/>
      <c r="B448" s="64"/>
      <c r="C448" s="52"/>
      <c r="D448" s="65"/>
      <c r="E448" s="53"/>
      <c r="F448" s="54"/>
    </row>
    <row r="449" spans="1:6">
      <c r="A449" s="63"/>
      <c r="B449" s="64"/>
      <c r="C449" s="52"/>
      <c r="D449" s="65"/>
      <c r="E449" s="53"/>
      <c r="F449" s="54"/>
    </row>
    <row r="450" spans="1:6">
      <c r="A450" s="63"/>
      <c r="B450" s="64"/>
      <c r="C450" s="52"/>
      <c r="D450" s="65"/>
      <c r="E450" s="53"/>
      <c r="F450" s="54"/>
    </row>
    <row r="451" spans="1:6">
      <c r="A451" s="63"/>
      <c r="B451" s="64"/>
      <c r="C451" s="52"/>
      <c r="D451" s="65"/>
      <c r="E451" s="53"/>
      <c r="F451" s="54"/>
    </row>
    <row r="452" spans="1:6">
      <c r="A452" s="63"/>
      <c r="B452" s="64"/>
      <c r="C452" s="52"/>
      <c r="D452" s="65"/>
      <c r="E452" s="53"/>
      <c r="F452" s="54"/>
    </row>
    <row r="453" spans="1:6">
      <c r="A453" s="63"/>
      <c r="B453" s="64"/>
      <c r="C453" s="52"/>
      <c r="D453" s="65"/>
      <c r="E453" s="53"/>
      <c r="F453" s="54"/>
    </row>
    <row r="454" spans="1:6">
      <c r="A454" s="63"/>
      <c r="B454" s="64"/>
      <c r="C454" s="52"/>
      <c r="D454" s="65"/>
      <c r="E454" s="53"/>
      <c r="F454" s="54"/>
    </row>
    <row r="455" spans="1:6">
      <c r="A455" s="63"/>
      <c r="B455" s="64"/>
      <c r="C455" s="52"/>
      <c r="D455" s="65"/>
      <c r="E455" s="53"/>
      <c r="F455" s="54"/>
    </row>
    <row r="456" spans="1:6">
      <c r="A456" s="63"/>
      <c r="B456" s="64"/>
      <c r="C456" s="52"/>
      <c r="D456" s="65"/>
      <c r="E456" s="53"/>
      <c r="F456" s="54"/>
    </row>
    <row r="457" spans="1:6">
      <c r="A457" s="63"/>
      <c r="B457" s="64"/>
      <c r="C457" s="52"/>
      <c r="D457" s="65"/>
      <c r="E457" s="53"/>
      <c r="F457" s="54"/>
    </row>
    <row r="458" spans="1:6">
      <c r="A458" s="63"/>
      <c r="B458" s="64"/>
      <c r="C458" s="52"/>
      <c r="D458" s="65"/>
      <c r="E458" s="53"/>
      <c r="F458" s="54"/>
    </row>
    <row r="459" spans="1:6">
      <c r="A459" s="63"/>
      <c r="B459" s="64"/>
      <c r="C459" s="52"/>
      <c r="D459" s="65"/>
      <c r="E459" s="53"/>
      <c r="F459" s="54"/>
    </row>
    <row r="460" spans="1:6">
      <c r="A460" s="63"/>
      <c r="B460" s="64"/>
      <c r="C460" s="52"/>
      <c r="D460" s="65"/>
      <c r="E460" s="53"/>
      <c r="F460" s="54"/>
    </row>
    <row r="461" spans="1:6">
      <c r="A461" s="63"/>
      <c r="B461" s="64"/>
      <c r="C461" s="52"/>
      <c r="D461" s="65"/>
      <c r="E461" s="53"/>
      <c r="F461" s="54"/>
    </row>
    <row r="462" spans="1:6">
      <c r="A462" s="63"/>
      <c r="B462" s="64"/>
      <c r="C462" s="52"/>
      <c r="D462" s="65"/>
      <c r="E462" s="53"/>
      <c r="F462" s="54"/>
    </row>
    <row r="463" spans="1:6">
      <c r="A463" s="63"/>
      <c r="B463" s="64"/>
      <c r="C463" s="52"/>
      <c r="D463" s="65"/>
      <c r="E463" s="53"/>
      <c r="F463" s="54"/>
    </row>
    <row r="464" spans="1:6">
      <c r="A464" s="63"/>
      <c r="B464" s="64"/>
      <c r="C464" s="52"/>
      <c r="D464" s="65"/>
      <c r="E464" s="53"/>
      <c r="F464" s="54"/>
    </row>
    <row r="465" spans="1:6">
      <c r="A465" s="63"/>
      <c r="B465" s="64"/>
      <c r="C465" s="52"/>
      <c r="D465" s="65"/>
      <c r="E465" s="53"/>
      <c r="F465" s="54"/>
    </row>
    <row r="466" spans="1:6">
      <c r="A466" s="63"/>
      <c r="B466" s="64"/>
      <c r="C466" s="52"/>
      <c r="D466" s="65"/>
      <c r="E466" s="53"/>
      <c r="F466" s="54"/>
    </row>
    <row r="467" spans="1:6">
      <c r="A467" s="63"/>
      <c r="B467" s="64"/>
      <c r="C467" s="52"/>
      <c r="D467" s="65"/>
      <c r="E467" s="53"/>
      <c r="F467" s="54"/>
    </row>
    <row r="468" spans="1:6">
      <c r="A468" s="63"/>
      <c r="B468" s="64"/>
      <c r="C468" s="52"/>
      <c r="D468" s="65"/>
      <c r="E468" s="53"/>
      <c r="F468" s="54"/>
    </row>
    <row r="469" spans="1:6">
      <c r="A469" s="63"/>
      <c r="B469" s="64"/>
      <c r="C469" s="52"/>
      <c r="D469" s="65"/>
      <c r="E469" s="53"/>
      <c r="F469" s="54"/>
    </row>
    <row r="470" spans="1:6">
      <c r="A470" s="63"/>
      <c r="B470" s="64"/>
      <c r="C470" s="52"/>
      <c r="D470" s="65"/>
      <c r="E470" s="53"/>
      <c r="F470" s="54"/>
    </row>
    <row r="471" spans="1:6">
      <c r="A471" s="63"/>
      <c r="B471" s="64"/>
      <c r="C471" s="52"/>
      <c r="D471" s="65"/>
      <c r="E471" s="53"/>
      <c r="F471" s="54"/>
    </row>
    <row r="472" spans="1:6">
      <c r="A472" s="63"/>
      <c r="B472" s="64"/>
      <c r="C472" s="52"/>
      <c r="D472" s="65"/>
      <c r="E472" s="53"/>
      <c r="F472" s="54"/>
    </row>
    <row r="473" spans="1:6">
      <c r="A473" s="63"/>
      <c r="B473" s="64"/>
      <c r="C473" s="52"/>
      <c r="D473" s="65"/>
      <c r="E473" s="53"/>
      <c r="F473" s="54"/>
    </row>
    <row r="474" spans="1:6">
      <c r="A474" s="63"/>
      <c r="B474" s="64"/>
      <c r="C474" s="52"/>
      <c r="D474" s="65"/>
      <c r="E474" s="53"/>
      <c r="F474" s="54"/>
    </row>
    <row r="475" spans="1:6">
      <c r="A475" s="63"/>
      <c r="B475" s="64"/>
      <c r="C475" s="52"/>
      <c r="D475" s="65"/>
      <c r="E475" s="53"/>
      <c r="F475" s="54"/>
    </row>
    <row r="476" spans="1:6">
      <c r="A476" s="63"/>
      <c r="B476" s="64"/>
      <c r="C476" s="52"/>
      <c r="D476" s="65"/>
      <c r="E476" s="53"/>
      <c r="F476" s="54"/>
    </row>
    <row r="477" spans="1:6">
      <c r="A477" s="63"/>
      <c r="B477" s="64"/>
      <c r="C477" s="52"/>
      <c r="D477" s="65"/>
      <c r="E477" s="53"/>
      <c r="F477" s="54"/>
    </row>
    <row r="478" spans="1:6">
      <c r="A478" s="63"/>
      <c r="B478" s="64"/>
      <c r="C478" s="52"/>
      <c r="D478" s="65"/>
      <c r="E478" s="53"/>
      <c r="F478" s="54"/>
    </row>
    <row r="479" spans="1:6">
      <c r="A479" s="63"/>
      <c r="B479" s="64"/>
      <c r="C479" s="52"/>
      <c r="D479" s="65"/>
      <c r="E479" s="53"/>
      <c r="F479" s="54"/>
    </row>
    <row r="480" spans="1:6">
      <c r="A480" s="63"/>
      <c r="B480" s="64"/>
      <c r="C480" s="52"/>
      <c r="D480" s="65"/>
      <c r="E480" s="53"/>
      <c r="F480" s="54"/>
    </row>
    <row r="481" spans="1:6">
      <c r="A481" s="63"/>
      <c r="B481" s="64"/>
      <c r="C481" s="52"/>
      <c r="D481" s="65"/>
      <c r="E481" s="53"/>
      <c r="F481" s="54"/>
    </row>
    <row r="482" spans="1:6">
      <c r="A482" s="63"/>
      <c r="B482" s="64"/>
      <c r="C482" s="52"/>
      <c r="D482" s="65"/>
      <c r="E482" s="53"/>
      <c r="F482" s="54"/>
    </row>
    <row r="483" spans="1:6">
      <c r="A483" s="63"/>
      <c r="B483" s="64"/>
      <c r="C483" s="52"/>
      <c r="D483" s="65"/>
      <c r="E483" s="53"/>
      <c r="F483" s="54"/>
    </row>
    <row r="484" spans="1:6">
      <c r="A484" s="63"/>
      <c r="B484" s="64"/>
      <c r="C484" s="52"/>
      <c r="D484" s="65"/>
      <c r="E484" s="53"/>
      <c r="F484" s="54"/>
    </row>
    <row r="485" spans="1:6">
      <c r="A485" s="63"/>
      <c r="B485" s="64"/>
      <c r="C485" s="52"/>
      <c r="D485" s="65"/>
      <c r="E485" s="53"/>
      <c r="F485" s="54"/>
    </row>
    <row r="486" spans="1:6">
      <c r="A486" s="63"/>
      <c r="B486" s="64"/>
      <c r="C486" s="52"/>
      <c r="D486" s="65"/>
      <c r="E486" s="53"/>
      <c r="F486" s="54"/>
    </row>
    <row r="487" spans="1:6">
      <c r="A487" s="63"/>
      <c r="B487" s="64"/>
      <c r="C487" s="52"/>
      <c r="D487" s="65"/>
      <c r="E487" s="53"/>
      <c r="F487" s="54"/>
    </row>
    <row r="488" spans="1:6">
      <c r="A488" s="63"/>
      <c r="B488" s="64"/>
      <c r="C488" s="52"/>
      <c r="D488" s="65"/>
      <c r="E488" s="53"/>
      <c r="F488" s="54"/>
    </row>
    <row r="489" spans="1:6">
      <c r="A489" s="63"/>
      <c r="B489" s="64"/>
      <c r="C489" s="52"/>
      <c r="D489" s="65"/>
      <c r="E489" s="53"/>
      <c r="F489" s="54"/>
    </row>
    <row r="490" spans="1:6">
      <c r="A490" s="63"/>
      <c r="B490" s="64"/>
      <c r="C490" s="52"/>
      <c r="D490" s="65"/>
      <c r="E490" s="53"/>
      <c r="F490" s="54"/>
    </row>
    <row r="491" spans="1:6">
      <c r="A491" s="63"/>
      <c r="B491" s="64"/>
      <c r="C491" s="52"/>
      <c r="D491" s="65"/>
      <c r="E491" s="53"/>
      <c r="F491" s="54"/>
    </row>
    <row r="492" spans="1:6">
      <c r="A492" s="63"/>
      <c r="B492" s="64"/>
      <c r="C492" s="52"/>
      <c r="D492" s="65"/>
      <c r="E492" s="53"/>
      <c r="F492" s="54"/>
    </row>
    <row r="493" spans="1:6">
      <c r="A493" s="63"/>
      <c r="B493" s="64"/>
      <c r="C493" s="52"/>
      <c r="D493" s="65"/>
      <c r="E493" s="53"/>
      <c r="F493" s="54"/>
    </row>
    <row r="494" spans="1:6">
      <c r="A494" s="63"/>
      <c r="B494" s="64"/>
      <c r="C494" s="52"/>
      <c r="D494" s="65"/>
      <c r="E494" s="53"/>
      <c r="F494" s="54"/>
    </row>
    <row r="495" spans="1:6">
      <c r="A495" s="63"/>
      <c r="B495" s="64"/>
      <c r="C495" s="52"/>
      <c r="D495" s="65"/>
      <c r="E495" s="53"/>
      <c r="F495" s="54"/>
    </row>
    <row r="496" spans="1:6">
      <c r="A496" s="63"/>
      <c r="B496" s="64"/>
      <c r="C496" s="52"/>
      <c r="D496" s="65"/>
      <c r="E496" s="53"/>
      <c r="F496" s="54"/>
    </row>
    <row r="497" spans="1:6">
      <c r="A497" s="63"/>
      <c r="B497" s="64"/>
      <c r="C497" s="52"/>
      <c r="D497" s="65"/>
      <c r="E497" s="53"/>
      <c r="F497" s="54"/>
    </row>
    <row r="498" spans="1:6">
      <c r="A498" s="63"/>
      <c r="B498" s="64"/>
      <c r="C498" s="52"/>
      <c r="D498" s="65"/>
      <c r="E498" s="53"/>
      <c r="F498" s="54"/>
    </row>
    <row r="499" spans="1:6">
      <c r="A499" s="63"/>
      <c r="B499" s="64"/>
      <c r="C499" s="52"/>
      <c r="D499" s="65"/>
      <c r="E499" s="53"/>
      <c r="F499" s="54"/>
    </row>
    <row r="500" spans="1:6">
      <c r="A500" s="63"/>
      <c r="B500" s="64"/>
      <c r="C500" s="52"/>
      <c r="D500" s="65"/>
      <c r="E500" s="53"/>
      <c r="F500" s="54"/>
    </row>
    <row r="501" spans="1:6">
      <c r="A501" s="63"/>
      <c r="B501" s="64"/>
      <c r="C501" s="52"/>
      <c r="D501" s="65"/>
      <c r="E501" s="53"/>
      <c r="F501" s="54"/>
    </row>
    <row r="502" spans="1:6">
      <c r="A502" s="63"/>
      <c r="B502" s="64"/>
      <c r="C502" s="52"/>
      <c r="D502" s="65"/>
      <c r="E502" s="53"/>
      <c r="F502" s="54"/>
    </row>
    <row r="503" spans="1:6">
      <c r="A503" s="63"/>
      <c r="B503" s="64"/>
      <c r="C503" s="52"/>
      <c r="D503" s="65"/>
      <c r="E503" s="53"/>
      <c r="F503" s="54"/>
    </row>
    <row r="504" spans="1:6">
      <c r="A504" s="63"/>
      <c r="B504" s="64"/>
      <c r="C504" s="52"/>
      <c r="D504" s="65"/>
      <c r="E504" s="53"/>
      <c r="F504" s="54"/>
    </row>
    <row r="505" spans="1:6">
      <c r="A505" s="63"/>
      <c r="B505" s="64"/>
      <c r="C505" s="52"/>
      <c r="D505" s="65"/>
      <c r="E505" s="53"/>
      <c r="F505" s="54"/>
    </row>
    <row r="506" spans="1:6">
      <c r="A506" s="63"/>
      <c r="B506" s="64"/>
      <c r="C506" s="52"/>
      <c r="D506" s="65"/>
      <c r="E506" s="53"/>
      <c r="F506" s="54"/>
    </row>
    <row r="507" spans="1:6">
      <c r="A507" s="63"/>
      <c r="B507" s="64"/>
      <c r="C507" s="52"/>
      <c r="D507" s="65"/>
      <c r="E507" s="53"/>
      <c r="F507" s="54"/>
    </row>
    <row r="508" spans="1:6">
      <c r="A508" s="63"/>
      <c r="B508" s="64"/>
      <c r="C508" s="52"/>
      <c r="D508" s="65"/>
      <c r="E508" s="53"/>
      <c r="F508" s="54"/>
    </row>
    <row r="509" spans="1:6">
      <c r="A509" s="63"/>
      <c r="B509" s="64"/>
      <c r="C509" s="52"/>
      <c r="D509" s="65"/>
      <c r="E509" s="53"/>
      <c r="F509" s="54"/>
    </row>
    <row r="510" spans="1:6">
      <c r="A510" s="63"/>
      <c r="B510" s="64"/>
      <c r="C510" s="52"/>
      <c r="D510" s="65"/>
      <c r="E510" s="53"/>
      <c r="F510" s="54"/>
    </row>
    <row r="511" spans="1:6">
      <c r="A511" s="63"/>
      <c r="B511" s="64"/>
      <c r="C511" s="52"/>
      <c r="D511" s="65"/>
      <c r="E511" s="53"/>
      <c r="F511" s="54"/>
    </row>
    <row r="512" spans="1:6">
      <c r="A512" s="63"/>
      <c r="B512" s="64"/>
      <c r="C512" s="52"/>
      <c r="D512" s="65"/>
      <c r="E512" s="53"/>
      <c r="F512" s="54"/>
    </row>
    <row r="513" spans="1:6">
      <c r="A513" s="63"/>
      <c r="B513" s="64"/>
      <c r="C513" s="52"/>
      <c r="D513" s="65"/>
      <c r="E513" s="53"/>
      <c r="F513" s="54"/>
    </row>
    <row r="514" spans="1:6">
      <c r="A514" s="63"/>
      <c r="B514" s="64"/>
      <c r="C514" s="52"/>
      <c r="D514" s="65"/>
      <c r="E514" s="53"/>
      <c r="F514" s="54"/>
    </row>
    <row r="515" spans="1:6">
      <c r="A515" s="63"/>
      <c r="B515" s="64"/>
      <c r="C515" s="52"/>
      <c r="D515" s="65"/>
      <c r="E515" s="53"/>
      <c r="F515" s="54"/>
    </row>
    <row r="516" spans="1:6">
      <c r="A516" s="63"/>
      <c r="B516" s="64"/>
      <c r="C516" s="52"/>
      <c r="D516" s="65"/>
      <c r="E516" s="53"/>
      <c r="F516" s="54"/>
    </row>
    <row r="517" spans="1:6">
      <c r="A517" s="63"/>
      <c r="B517" s="64"/>
      <c r="C517" s="52"/>
      <c r="D517" s="65"/>
      <c r="E517" s="53"/>
      <c r="F517" s="54"/>
    </row>
    <row r="518" spans="1:6">
      <c r="A518" s="63"/>
      <c r="B518" s="64"/>
      <c r="C518" s="52"/>
      <c r="D518" s="65"/>
      <c r="E518" s="53"/>
      <c r="F518" s="54"/>
    </row>
    <row r="519" spans="1:6">
      <c r="A519" s="63"/>
      <c r="B519" s="64"/>
      <c r="C519" s="52"/>
      <c r="D519" s="65"/>
      <c r="E519" s="53"/>
      <c r="F519" s="54"/>
    </row>
    <row r="520" spans="1:6">
      <c r="A520" s="63"/>
      <c r="B520" s="64"/>
      <c r="C520" s="52"/>
      <c r="D520" s="65"/>
      <c r="E520" s="53"/>
      <c r="F520" s="54"/>
    </row>
    <row r="521" spans="1:6">
      <c r="A521" s="63"/>
      <c r="B521" s="64"/>
      <c r="C521" s="52"/>
      <c r="D521" s="65"/>
      <c r="E521" s="53"/>
      <c r="F521" s="54"/>
    </row>
    <row r="522" spans="1:6">
      <c r="A522" s="63"/>
      <c r="B522" s="64"/>
      <c r="C522" s="52"/>
      <c r="D522" s="65"/>
      <c r="E522" s="53"/>
      <c r="F522" s="54"/>
    </row>
    <row r="523" spans="1:6">
      <c r="A523" s="63"/>
      <c r="B523" s="64"/>
      <c r="C523" s="52"/>
      <c r="D523" s="65"/>
      <c r="E523" s="53"/>
      <c r="F523" s="54"/>
    </row>
    <row r="524" spans="1:6">
      <c r="A524" s="63"/>
      <c r="B524" s="64"/>
      <c r="C524" s="52"/>
      <c r="D524" s="65"/>
      <c r="E524" s="53"/>
      <c r="F524" s="54"/>
    </row>
    <row r="525" spans="1:6">
      <c r="A525" s="63"/>
      <c r="B525" s="64"/>
      <c r="C525" s="52"/>
      <c r="D525" s="65"/>
      <c r="E525" s="53"/>
      <c r="F525" s="54"/>
    </row>
    <row r="526" spans="1:6">
      <c r="A526" s="63"/>
      <c r="B526" s="64"/>
      <c r="C526" s="52"/>
      <c r="D526" s="65"/>
      <c r="E526" s="53"/>
      <c r="F526" s="54"/>
    </row>
    <row r="527" spans="1:6">
      <c r="A527" s="63"/>
      <c r="B527" s="64"/>
      <c r="C527" s="52"/>
      <c r="D527" s="65"/>
      <c r="E527" s="53"/>
      <c r="F527" s="54"/>
    </row>
    <row r="528" spans="1:6">
      <c r="A528" s="63"/>
      <c r="B528" s="64"/>
      <c r="C528" s="52"/>
      <c r="D528" s="65"/>
      <c r="E528" s="53"/>
      <c r="F528" s="54"/>
    </row>
    <row r="529" spans="1:6">
      <c r="A529" s="63"/>
      <c r="B529" s="64"/>
      <c r="C529" s="52"/>
      <c r="D529" s="65"/>
      <c r="E529" s="53"/>
      <c r="F529" s="54"/>
    </row>
    <row r="530" spans="1:6">
      <c r="A530" s="63"/>
      <c r="B530" s="64"/>
      <c r="C530" s="52"/>
      <c r="D530" s="65"/>
      <c r="E530" s="53"/>
      <c r="F530" s="54"/>
    </row>
    <row r="531" spans="1:6">
      <c r="A531" s="63"/>
      <c r="B531" s="64"/>
      <c r="C531" s="52"/>
      <c r="D531" s="65"/>
      <c r="E531" s="53"/>
      <c r="F531" s="54"/>
    </row>
    <row r="532" spans="1:6">
      <c r="A532" s="63"/>
      <c r="B532" s="64"/>
      <c r="C532" s="52"/>
      <c r="D532" s="65"/>
      <c r="E532" s="53"/>
      <c r="F532" s="54"/>
    </row>
    <row r="533" spans="1:6">
      <c r="A533" s="63"/>
      <c r="B533" s="64"/>
      <c r="C533" s="52"/>
      <c r="D533" s="65"/>
      <c r="E533" s="53"/>
      <c r="F533" s="54"/>
    </row>
    <row r="534" spans="1:6">
      <c r="A534" s="63"/>
      <c r="B534" s="64"/>
      <c r="C534" s="52"/>
      <c r="D534" s="65"/>
      <c r="E534" s="53"/>
      <c r="F534" s="54"/>
    </row>
    <row r="535" spans="1:6">
      <c r="A535" s="63"/>
      <c r="B535" s="64"/>
      <c r="C535" s="52"/>
      <c r="D535" s="65"/>
      <c r="E535" s="53"/>
      <c r="F535" s="54"/>
    </row>
    <row r="536" spans="1:6">
      <c r="A536" s="63"/>
      <c r="B536" s="64"/>
      <c r="C536" s="52"/>
      <c r="D536" s="65"/>
      <c r="E536" s="53"/>
      <c r="F536" s="54"/>
    </row>
    <row r="537" spans="1:6">
      <c r="A537" s="63"/>
      <c r="B537" s="64"/>
      <c r="C537" s="52"/>
      <c r="D537" s="65"/>
      <c r="E537" s="53"/>
      <c r="F537" s="54"/>
    </row>
    <row r="538" spans="1:6">
      <c r="A538" s="63"/>
      <c r="B538" s="64"/>
      <c r="C538" s="52"/>
      <c r="D538" s="65"/>
      <c r="E538" s="53"/>
      <c r="F538" s="54"/>
    </row>
    <row r="539" spans="1:6">
      <c r="A539" s="63"/>
      <c r="B539" s="64"/>
      <c r="C539" s="52"/>
      <c r="D539" s="65"/>
      <c r="E539" s="53"/>
      <c r="F539" s="54"/>
    </row>
    <row r="540" spans="1:6">
      <c r="A540" s="63"/>
      <c r="B540" s="64"/>
      <c r="C540" s="52"/>
      <c r="D540" s="65"/>
      <c r="E540" s="53"/>
      <c r="F540" s="54"/>
    </row>
    <row r="541" spans="1:6">
      <c r="A541" s="63"/>
      <c r="B541" s="64"/>
      <c r="C541" s="52"/>
      <c r="D541" s="65"/>
      <c r="E541" s="53"/>
      <c r="F541" s="54"/>
    </row>
    <row r="542" spans="1:6">
      <c r="A542" s="63"/>
      <c r="B542" s="64"/>
      <c r="C542" s="52"/>
      <c r="D542" s="65"/>
      <c r="E542" s="53"/>
      <c r="F542" s="54"/>
    </row>
    <row r="543" spans="1:6">
      <c r="A543" s="63"/>
      <c r="B543" s="64"/>
      <c r="C543" s="52"/>
      <c r="D543" s="65"/>
      <c r="E543" s="53"/>
      <c r="F543" s="54"/>
    </row>
    <row r="544" spans="1:6">
      <c r="A544" s="63"/>
      <c r="B544" s="64"/>
      <c r="C544" s="52"/>
      <c r="D544" s="65"/>
      <c r="E544" s="53"/>
      <c r="F544" s="54"/>
    </row>
    <row r="545" spans="1:6">
      <c r="A545" s="63"/>
      <c r="B545" s="64"/>
      <c r="C545" s="52"/>
      <c r="D545" s="65"/>
      <c r="E545" s="53"/>
      <c r="F545" s="54"/>
    </row>
    <row r="546" spans="1:6">
      <c r="A546" s="63"/>
      <c r="B546" s="64"/>
      <c r="C546" s="52"/>
      <c r="D546" s="65"/>
      <c r="E546" s="53"/>
      <c r="F546" s="54"/>
    </row>
    <row r="547" spans="1:6">
      <c r="A547" s="63"/>
      <c r="B547" s="64"/>
      <c r="C547" s="52"/>
      <c r="D547" s="65"/>
      <c r="E547" s="53"/>
      <c r="F547" s="54"/>
    </row>
    <row r="548" spans="1:6">
      <c r="A548" s="63"/>
      <c r="B548" s="64"/>
      <c r="C548" s="52"/>
      <c r="D548" s="65"/>
      <c r="E548" s="53"/>
      <c r="F548" s="54"/>
    </row>
    <row r="549" spans="1:6">
      <c r="A549" s="63"/>
      <c r="B549" s="64"/>
      <c r="C549" s="52"/>
      <c r="D549" s="65"/>
      <c r="E549" s="53"/>
      <c r="F549" s="54"/>
    </row>
    <row r="550" spans="1:6">
      <c r="A550" s="63"/>
      <c r="B550" s="64"/>
      <c r="C550" s="52"/>
      <c r="D550" s="65"/>
      <c r="E550" s="53"/>
      <c r="F550" s="54"/>
    </row>
    <row r="551" spans="1:6">
      <c r="A551" s="63"/>
      <c r="B551" s="64"/>
      <c r="C551" s="52"/>
      <c r="D551" s="65"/>
      <c r="E551" s="53"/>
      <c r="F551" s="54"/>
    </row>
    <row r="552" spans="1:6">
      <c r="A552" s="63"/>
      <c r="B552" s="64"/>
      <c r="C552" s="52"/>
      <c r="D552" s="65"/>
      <c r="E552" s="53"/>
      <c r="F552" s="54"/>
    </row>
    <row r="553" spans="1:6">
      <c r="A553" s="63"/>
      <c r="B553" s="64"/>
      <c r="C553" s="52"/>
      <c r="D553" s="65"/>
      <c r="E553" s="53"/>
      <c r="F553" s="54"/>
    </row>
    <row r="554" spans="1:6">
      <c r="A554" s="63"/>
      <c r="B554" s="64"/>
      <c r="C554" s="52"/>
      <c r="D554" s="65"/>
      <c r="E554" s="53"/>
      <c r="F554" s="54"/>
    </row>
    <row r="555" spans="1:6">
      <c r="A555" s="63"/>
      <c r="B555" s="64"/>
      <c r="C555" s="52"/>
      <c r="D555" s="65"/>
      <c r="E555" s="53"/>
      <c r="F555" s="54"/>
    </row>
    <row r="556" spans="1:6">
      <c r="A556" s="63"/>
      <c r="B556" s="64"/>
      <c r="C556" s="52"/>
      <c r="D556" s="65"/>
      <c r="E556" s="53"/>
      <c r="F556" s="54"/>
    </row>
    <row r="557" spans="1:6">
      <c r="A557" s="63"/>
      <c r="B557" s="64"/>
      <c r="C557" s="52"/>
      <c r="D557" s="65"/>
      <c r="E557" s="53"/>
      <c r="F557" s="54"/>
    </row>
    <row r="558" spans="1:6">
      <c r="A558" s="63"/>
      <c r="B558" s="64"/>
      <c r="C558" s="52"/>
      <c r="D558" s="65"/>
      <c r="E558" s="53"/>
      <c r="F558" s="54"/>
    </row>
    <row r="559" spans="1:6">
      <c r="A559" s="63"/>
      <c r="B559" s="64"/>
      <c r="C559" s="52"/>
      <c r="D559" s="65"/>
      <c r="E559" s="53"/>
      <c r="F559" s="54"/>
    </row>
    <row r="560" spans="1:6">
      <c r="A560" s="63"/>
      <c r="B560" s="64"/>
      <c r="C560" s="52"/>
      <c r="D560" s="65"/>
      <c r="E560" s="53"/>
      <c r="F560" s="54"/>
    </row>
    <row r="561" spans="1:6">
      <c r="A561" s="63"/>
      <c r="B561" s="64"/>
      <c r="C561" s="52"/>
      <c r="D561" s="65"/>
      <c r="E561" s="53"/>
      <c r="F561" s="54"/>
    </row>
    <row r="562" spans="1:6">
      <c r="A562" s="63"/>
      <c r="B562" s="64"/>
      <c r="C562" s="52"/>
      <c r="D562" s="65"/>
      <c r="E562" s="53"/>
      <c r="F562" s="54"/>
    </row>
    <row r="563" spans="1:6">
      <c r="A563" s="63"/>
      <c r="B563" s="64"/>
      <c r="C563" s="52"/>
      <c r="D563" s="65"/>
      <c r="E563" s="53"/>
      <c r="F563" s="54"/>
    </row>
    <row r="564" spans="1:6">
      <c r="A564" s="63"/>
      <c r="B564" s="64"/>
      <c r="C564" s="52"/>
      <c r="D564" s="65"/>
      <c r="E564" s="53"/>
      <c r="F564" s="54"/>
    </row>
    <row r="565" spans="1:6">
      <c r="A565" s="63"/>
      <c r="B565" s="64"/>
      <c r="C565" s="52"/>
      <c r="D565" s="65"/>
      <c r="E565" s="53"/>
      <c r="F565" s="54"/>
    </row>
    <row r="566" spans="1:6">
      <c r="A566" s="63"/>
      <c r="B566" s="64"/>
      <c r="C566" s="52"/>
      <c r="D566" s="65"/>
      <c r="E566" s="53"/>
      <c r="F566" s="54"/>
    </row>
    <row r="567" spans="1:6">
      <c r="A567" s="63"/>
      <c r="B567" s="64"/>
      <c r="C567" s="52"/>
      <c r="D567" s="65"/>
      <c r="E567" s="53"/>
      <c r="F567" s="54"/>
    </row>
    <row r="568" spans="1:6">
      <c r="A568" s="63"/>
      <c r="B568" s="64"/>
      <c r="C568" s="52"/>
      <c r="D568" s="65"/>
      <c r="E568" s="53"/>
      <c r="F568" s="54"/>
    </row>
    <row r="569" spans="1:6">
      <c r="A569" s="63"/>
      <c r="B569" s="64"/>
      <c r="C569" s="52"/>
      <c r="D569" s="65"/>
      <c r="E569" s="53"/>
      <c r="F569" s="54"/>
    </row>
    <row r="570" spans="1:6">
      <c r="A570" s="63"/>
      <c r="B570" s="64"/>
      <c r="C570" s="52"/>
      <c r="D570" s="65"/>
      <c r="E570" s="53"/>
      <c r="F570" s="54"/>
    </row>
    <row r="571" spans="1:6">
      <c r="A571" s="63"/>
      <c r="B571" s="64"/>
      <c r="C571" s="52"/>
      <c r="D571" s="65"/>
      <c r="E571" s="53"/>
      <c r="F571" s="54"/>
    </row>
    <row r="572" spans="1:6">
      <c r="A572" s="63"/>
      <c r="B572" s="64"/>
      <c r="C572" s="52"/>
      <c r="D572" s="65"/>
      <c r="E572" s="53"/>
      <c r="F572" s="54"/>
    </row>
    <row r="573" spans="1:6">
      <c r="A573" s="63"/>
      <c r="B573" s="64"/>
      <c r="C573" s="52"/>
      <c r="D573" s="65"/>
      <c r="E573" s="53"/>
      <c r="F573" s="54"/>
    </row>
    <row r="574" spans="1:6">
      <c r="A574" s="63"/>
      <c r="B574" s="64"/>
      <c r="C574" s="52"/>
      <c r="D574" s="65"/>
      <c r="E574" s="53"/>
      <c r="F574" s="54"/>
    </row>
    <row r="575" spans="1:6">
      <c r="A575" s="63"/>
      <c r="B575" s="64"/>
      <c r="C575" s="52"/>
      <c r="D575" s="65"/>
      <c r="E575" s="53"/>
      <c r="F575" s="54"/>
    </row>
    <row r="576" spans="1:6">
      <c r="A576" s="63"/>
      <c r="B576" s="64"/>
      <c r="C576" s="52"/>
      <c r="D576" s="65"/>
      <c r="E576" s="53"/>
      <c r="F576" s="54"/>
    </row>
    <row r="577" spans="1:6">
      <c r="A577" s="63"/>
      <c r="B577" s="64"/>
      <c r="C577" s="52"/>
      <c r="D577" s="65"/>
      <c r="E577" s="53"/>
      <c r="F577" s="54"/>
    </row>
    <row r="578" spans="1:6">
      <c r="A578" s="63"/>
      <c r="B578" s="64"/>
      <c r="C578" s="52"/>
      <c r="D578" s="65"/>
      <c r="E578" s="53"/>
      <c r="F578" s="54"/>
    </row>
    <row r="579" spans="1:6">
      <c r="A579" s="63"/>
      <c r="B579" s="64"/>
      <c r="C579" s="52"/>
      <c r="D579" s="65"/>
      <c r="E579" s="53"/>
      <c r="F579" s="54"/>
    </row>
    <row r="580" spans="1:6">
      <c r="A580" s="63"/>
      <c r="B580" s="64"/>
      <c r="C580" s="52"/>
      <c r="D580" s="65"/>
      <c r="E580" s="53"/>
      <c r="F580" s="54"/>
    </row>
    <row r="581" spans="1:6">
      <c r="A581" s="63"/>
      <c r="B581" s="64"/>
      <c r="C581" s="52"/>
      <c r="D581" s="65"/>
      <c r="E581" s="53"/>
      <c r="F581" s="54"/>
    </row>
    <row r="582" spans="1:6">
      <c r="A582" s="63"/>
      <c r="B582" s="64"/>
      <c r="C582" s="52"/>
      <c r="D582" s="65"/>
      <c r="E582" s="53"/>
      <c r="F582" s="54"/>
    </row>
    <row r="583" spans="1:6">
      <c r="A583" s="63"/>
      <c r="B583" s="64"/>
      <c r="C583" s="52"/>
      <c r="D583" s="65"/>
      <c r="E583" s="53"/>
      <c r="F583" s="54"/>
    </row>
    <row r="584" spans="1:6">
      <c r="A584" s="63"/>
      <c r="B584" s="64"/>
      <c r="C584" s="52"/>
      <c r="D584" s="65"/>
      <c r="E584" s="53"/>
      <c r="F584" s="54"/>
    </row>
    <row r="585" spans="1:6">
      <c r="A585" s="63"/>
      <c r="B585" s="64"/>
      <c r="C585" s="52"/>
      <c r="D585" s="65"/>
      <c r="E585" s="53"/>
      <c r="F585" s="54"/>
    </row>
    <row r="586" spans="1:6">
      <c r="A586" s="63"/>
      <c r="B586" s="64"/>
      <c r="C586" s="52"/>
      <c r="D586" s="65"/>
      <c r="E586" s="53"/>
      <c r="F586" s="54"/>
    </row>
    <row r="587" spans="1:6">
      <c r="A587" s="63"/>
      <c r="B587" s="64"/>
      <c r="C587" s="52"/>
      <c r="D587" s="65"/>
      <c r="E587" s="53"/>
      <c r="F587" s="54"/>
    </row>
    <row r="588" spans="1:6">
      <c r="A588" s="63"/>
      <c r="B588" s="64"/>
      <c r="C588" s="52"/>
      <c r="D588" s="65"/>
      <c r="E588" s="53"/>
      <c r="F588" s="54"/>
    </row>
    <row r="589" spans="1:6">
      <c r="A589" s="63"/>
      <c r="B589" s="64"/>
      <c r="C589" s="52"/>
      <c r="D589" s="65"/>
      <c r="E589" s="53"/>
      <c r="F589" s="54"/>
    </row>
    <row r="590" spans="1:6">
      <c r="A590" s="63"/>
      <c r="B590" s="64"/>
      <c r="C590" s="52"/>
      <c r="D590" s="65"/>
      <c r="E590" s="53"/>
      <c r="F590" s="54"/>
    </row>
    <row r="591" spans="1:6">
      <c r="A591" s="63"/>
      <c r="B591" s="64"/>
      <c r="C591" s="52"/>
      <c r="D591" s="65"/>
      <c r="E591" s="53"/>
      <c r="F591" s="54"/>
    </row>
    <row r="592" spans="1:6">
      <c r="A592" s="63"/>
      <c r="B592" s="64"/>
      <c r="C592" s="52"/>
      <c r="D592" s="65"/>
      <c r="E592" s="53"/>
      <c r="F592" s="54"/>
    </row>
    <row r="593" spans="1:6">
      <c r="A593" s="63"/>
      <c r="B593" s="64"/>
      <c r="C593" s="52"/>
      <c r="D593" s="65"/>
      <c r="E593" s="53"/>
      <c r="F593" s="54"/>
    </row>
    <row r="594" spans="1:6">
      <c r="A594" s="63"/>
      <c r="B594" s="64"/>
      <c r="C594" s="52"/>
      <c r="D594" s="65"/>
      <c r="E594" s="53"/>
      <c r="F594" s="54"/>
    </row>
    <row r="595" spans="1:6">
      <c r="A595" s="63"/>
      <c r="B595" s="64"/>
      <c r="C595" s="52"/>
      <c r="D595" s="65"/>
      <c r="E595" s="53"/>
      <c r="F595" s="54"/>
    </row>
    <row r="596" spans="1:6">
      <c r="A596" s="63"/>
      <c r="B596" s="64"/>
      <c r="C596" s="52"/>
      <c r="D596" s="65"/>
      <c r="E596" s="53"/>
      <c r="F596" s="54"/>
    </row>
    <row r="597" spans="1:6">
      <c r="A597" s="63"/>
      <c r="B597" s="64"/>
      <c r="C597" s="52"/>
      <c r="D597" s="65"/>
      <c r="E597" s="53"/>
      <c r="F597" s="54"/>
    </row>
    <row r="598" spans="1:6">
      <c r="A598" s="63"/>
      <c r="B598" s="64"/>
      <c r="C598" s="52"/>
      <c r="D598" s="65"/>
      <c r="E598" s="53"/>
      <c r="F598" s="54"/>
    </row>
    <row r="599" spans="1:6">
      <c r="A599" s="63"/>
      <c r="B599" s="64"/>
      <c r="C599" s="52"/>
      <c r="D599" s="65"/>
      <c r="E599" s="53"/>
      <c r="F599" s="54"/>
    </row>
    <row r="600" spans="1:6">
      <c r="A600" s="63"/>
      <c r="B600" s="64"/>
      <c r="C600" s="52"/>
      <c r="D600" s="65"/>
      <c r="E600" s="53"/>
      <c r="F600" s="54"/>
    </row>
    <row r="601" spans="1:6">
      <c r="A601" s="63"/>
      <c r="B601" s="64"/>
      <c r="C601" s="52"/>
      <c r="D601" s="65"/>
      <c r="E601" s="53"/>
      <c r="F601" s="54"/>
    </row>
    <row r="602" spans="1:6">
      <c r="A602" s="63"/>
      <c r="B602" s="64"/>
      <c r="C602" s="52"/>
      <c r="D602" s="65"/>
      <c r="E602" s="53"/>
      <c r="F602" s="54"/>
    </row>
    <row r="603" spans="1:6">
      <c r="A603" s="63"/>
      <c r="B603" s="64"/>
      <c r="C603" s="52"/>
      <c r="D603" s="65"/>
      <c r="E603" s="53"/>
      <c r="F603" s="54"/>
    </row>
    <row r="604" spans="1:6">
      <c r="A604" s="63"/>
      <c r="B604" s="64"/>
      <c r="C604" s="52"/>
      <c r="D604" s="65"/>
      <c r="E604" s="53"/>
      <c r="F604" s="54"/>
    </row>
    <row r="605" spans="1:6">
      <c r="A605" s="63"/>
      <c r="B605" s="64"/>
      <c r="C605" s="52"/>
      <c r="D605" s="65"/>
      <c r="E605" s="53"/>
      <c r="F605" s="54"/>
    </row>
    <row r="606" spans="1:6">
      <c r="A606" s="63"/>
      <c r="B606" s="64"/>
      <c r="C606" s="52"/>
      <c r="D606" s="65"/>
      <c r="E606" s="53"/>
      <c r="F606" s="54"/>
    </row>
    <row r="607" spans="1:6">
      <c r="A607" s="63"/>
      <c r="B607" s="64"/>
      <c r="C607" s="52"/>
      <c r="D607" s="65"/>
      <c r="E607" s="53"/>
      <c r="F607" s="54"/>
    </row>
    <row r="608" spans="1:6">
      <c r="A608" s="63"/>
      <c r="B608" s="64"/>
      <c r="C608" s="52"/>
      <c r="D608" s="65"/>
      <c r="E608" s="53"/>
      <c r="F608" s="54"/>
    </row>
    <row r="609" spans="1:6">
      <c r="A609" s="63"/>
      <c r="B609" s="64"/>
      <c r="C609" s="52"/>
      <c r="D609" s="65"/>
      <c r="E609" s="53"/>
      <c r="F609" s="54"/>
    </row>
    <row r="610" spans="1:6">
      <c r="A610" s="63"/>
      <c r="B610" s="64"/>
      <c r="C610" s="52"/>
      <c r="D610" s="65"/>
      <c r="E610" s="53"/>
      <c r="F610" s="54"/>
    </row>
    <row r="611" spans="1:6">
      <c r="A611" s="63"/>
      <c r="B611" s="64"/>
      <c r="C611" s="52"/>
      <c r="D611" s="65"/>
      <c r="E611" s="53"/>
      <c r="F611" s="54"/>
    </row>
    <row r="612" spans="1:6">
      <c r="A612" s="63"/>
      <c r="B612" s="64"/>
      <c r="C612" s="52"/>
      <c r="D612" s="65"/>
      <c r="E612" s="53"/>
      <c r="F612" s="54"/>
    </row>
    <row r="613" spans="1:6">
      <c r="A613" s="63"/>
      <c r="B613" s="64"/>
      <c r="C613" s="52"/>
      <c r="D613" s="65"/>
      <c r="E613" s="53"/>
      <c r="F613" s="54"/>
    </row>
    <row r="614" spans="1:6">
      <c r="A614" s="63"/>
      <c r="B614" s="64"/>
      <c r="C614" s="52"/>
      <c r="D614" s="65"/>
      <c r="E614" s="53"/>
      <c r="F614" s="54"/>
    </row>
    <row r="615" spans="1:6">
      <c r="A615" s="63"/>
      <c r="B615" s="64"/>
      <c r="C615" s="52"/>
      <c r="D615" s="65"/>
      <c r="E615" s="53"/>
      <c r="F615" s="54"/>
    </row>
    <row r="616" spans="1:6">
      <c r="A616" s="63"/>
      <c r="B616" s="64"/>
      <c r="C616" s="52"/>
      <c r="D616" s="65"/>
      <c r="E616" s="53"/>
      <c r="F616" s="54"/>
    </row>
    <row r="617" spans="1:6">
      <c r="A617" s="63"/>
      <c r="B617" s="64"/>
      <c r="C617" s="52"/>
      <c r="D617" s="65"/>
      <c r="E617" s="53"/>
      <c r="F617" s="54"/>
    </row>
    <row r="618" spans="1:6">
      <c r="A618" s="63"/>
      <c r="B618" s="64"/>
      <c r="C618" s="52"/>
      <c r="D618" s="65"/>
      <c r="E618" s="53"/>
      <c r="F618" s="54"/>
    </row>
    <row r="619" spans="1:6">
      <c r="A619" s="63"/>
      <c r="B619" s="64"/>
      <c r="C619" s="52"/>
      <c r="D619" s="65"/>
      <c r="E619" s="53"/>
      <c r="F619" s="54"/>
    </row>
    <row r="620" spans="1:6">
      <c r="A620" s="63"/>
      <c r="B620" s="64"/>
      <c r="C620" s="52"/>
      <c r="D620" s="65"/>
      <c r="E620" s="53"/>
      <c r="F620" s="54"/>
    </row>
    <row r="621" spans="1:6">
      <c r="A621" s="63"/>
      <c r="B621" s="64"/>
      <c r="C621" s="52"/>
      <c r="D621" s="65"/>
      <c r="E621" s="53"/>
      <c r="F621" s="54"/>
    </row>
    <row r="622" spans="1:6">
      <c r="A622" s="63"/>
      <c r="B622" s="64"/>
      <c r="C622" s="52"/>
      <c r="D622" s="65"/>
      <c r="E622" s="53"/>
      <c r="F622" s="54"/>
    </row>
    <row r="623" spans="1:6">
      <c r="A623" s="63"/>
      <c r="B623" s="64"/>
      <c r="C623" s="52"/>
      <c r="D623" s="65"/>
      <c r="E623" s="53"/>
      <c r="F623" s="54"/>
    </row>
    <row r="624" spans="1:6">
      <c r="A624" s="63"/>
      <c r="B624" s="64"/>
      <c r="C624" s="52"/>
      <c r="D624" s="65"/>
      <c r="E624" s="53"/>
      <c r="F624" s="54"/>
    </row>
    <row r="625" spans="1:6">
      <c r="A625" s="63"/>
      <c r="B625" s="64"/>
      <c r="C625" s="52"/>
      <c r="D625" s="65"/>
      <c r="E625" s="53"/>
      <c r="F625" s="54"/>
    </row>
    <row r="626" spans="1:6">
      <c r="A626" s="63"/>
      <c r="B626" s="64"/>
      <c r="C626" s="52"/>
      <c r="D626" s="65"/>
      <c r="E626" s="53"/>
      <c r="F626" s="54"/>
    </row>
    <row r="627" spans="1:6">
      <c r="A627" s="63"/>
      <c r="B627" s="64"/>
      <c r="C627" s="52"/>
      <c r="D627" s="65"/>
      <c r="E627" s="53"/>
      <c r="F627" s="54"/>
    </row>
    <row r="628" spans="1:6">
      <c r="A628" s="63"/>
      <c r="B628" s="64"/>
      <c r="C628" s="52"/>
      <c r="D628" s="65"/>
      <c r="E628" s="53"/>
      <c r="F628" s="54"/>
    </row>
    <row r="629" spans="1:6">
      <c r="A629" s="63"/>
      <c r="B629" s="64"/>
      <c r="C629" s="52"/>
      <c r="D629" s="65"/>
      <c r="E629" s="53"/>
      <c r="F629" s="54"/>
    </row>
    <row r="630" spans="1:6">
      <c r="A630" s="63"/>
      <c r="B630" s="64"/>
      <c r="C630" s="52"/>
      <c r="D630" s="65"/>
      <c r="E630" s="53"/>
      <c r="F630" s="54"/>
    </row>
    <row r="631" spans="1:6">
      <c r="A631" s="63"/>
      <c r="B631" s="64"/>
      <c r="C631" s="52"/>
      <c r="D631" s="65"/>
      <c r="E631" s="53"/>
      <c r="F631" s="54"/>
    </row>
    <row r="632" spans="1:6">
      <c r="A632" s="63"/>
      <c r="B632" s="64"/>
      <c r="C632" s="52"/>
      <c r="D632" s="65"/>
      <c r="E632" s="53"/>
      <c r="F632" s="54"/>
    </row>
    <row r="633" spans="1:6">
      <c r="A633" s="63"/>
      <c r="B633" s="64"/>
      <c r="C633" s="52"/>
      <c r="D633" s="65"/>
      <c r="E633" s="53"/>
      <c r="F633" s="54"/>
    </row>
    <row r="634" spans="1:6">
      <c r="A634" s="63"/>
      <c r="B634" s="64"/>
      <c r="C634" s="52"/>
      <c r="D634" s="65"/>
      <c r="E634" s="53"/>
      <c r="F634" s="54"/>
    </row>
    <row r="635" spans="1:6">
      <c r="A635" s="63"/>
      <c r="B635" s="64"/>
      <c r="C635" s="52"/>
      <c r="D635" s="65"/>
      <c r="E635" s="53"/>
      <c r="F635" s="54"/>
    </row>
    <row r="636" spans="1:6">
      <c r="A636" s="63"/>
      <c r="B636" s="64"/>
      <c r="C636" s="52"/>
      <c r="D636" s="65"/>
      <c r="E636" s="53"/>
      <c r="F636" s="54"/>
    </row>
    <row r="637" spans="1:6">
      <c r="A637" s="63"/>
      <c r="B637" s="64"/>
      <c r="C637" s="52"/>
      <c r="D637" s="65"/>
      <c r="E637" s="53"/>
      <c r="F637" s="54"/>
    </row>
    <row r="638" spans="1:6">
      <c r="A638" s="63"/>
      <c r="B638" s="64"/>
      <c r="C638" s="52"/>
      <c r="D638" s="65"/>
      <c r="E638" s="53"/>
      <c r="F638" s="54"/>
    </row>
    <row r="639" spans="1:6">
      <c r="A639" s="63"/>
      <c r="B639" s="64"/>
      <c r="C639" s="52"/>
      <c r="D639" s="65"/>
      <c r="E639" s="53"/>
      <c r="F639" s="54"/>
    </row>
    <row r="640" spans="1:6">
      <c r="A640" s="63"/>
      <c r="B640" s="64"/>
      <c r="C640" s="52"/>
      <c r="D640" s="65"/>
      <c r="E640" s="53"/>
      <c r="F640" s="54"/>
    </row>
    <row r="641" spans="1:6">
      <c r="A641" s="63"/>
      <c r="B641" s="64"/>
      <c r="C641" s="52"/>
      <c r="D641" s="65"/>
      <c r="E641" s="53"/>
      <c r="F641" s="54"/>
    </row>
    <row r="642" spans="1:6">
      <c r="A642" s="63"/>
      <c r="B642" s="64"/>
      <c r="C642" s="52"/>
      <c r="D642" s="65"/>
      <c r="E642" s="53"/>
      <c r="F642" s="54"/>
    </row>
    <row r="643" spans="1:6">
      <c r="A643" s="63"/>
      <c r="B643" s="64"/>
      <c r="C643" s="52"/>
      <c r="D643" s="65"/>
      <c r="E643" s="53"/>
      <c r="F643" s="54"/>
    </row>
    <row r="644" spans="1:6">
      <c r="A644" s="63"/>
      <c r="B644" s="64"/>
      <c r="C644" s="52"/>
      <c r="D644" s="65"/>
      <c r="E644" s="53"/>
      <c r="F644" s="54"/>
    </row>
    <row r="645" spans="1:6">
      <c r="A645" s="63"/>
      <c r="B645" s="64"/>
      <c r="C645" s="52"/>
      <c r="D645" s="65"/>
      <c r="E645" s="53"/>
      <c r="F645" s="54"/>
    </row>
    <row r="646" spans="1:6">
      <c r="A646" s="63"/>
      <c r="B646" s="64"/>
      <c r="C646" s="52"/>
      <c r="D646" s="65"/>
      <c r="E646" s="53"/>
      <c r="F646" s="54"/>
    </row>
    <row r="647" spans="1:6">
      <c r="A647" s="63"/>
      <c r="B647" s="64"/>
      <c r="C647" s="52"/>
      <c r="D647" s="65"/>
      <c r="E647" s="53"/>
      <c r="F647" s="54"/>
    </row>
    <row r="648" spans="1:6">
      <c r="A648" s="63"/>
      <c r="B648" s="64"/>
      <c r="C648" s="52"/>
      <c r="D648" s="65"/>
      <c r="E648" s="53"/>
      <c r="F648" s="54"/>
    </row>
    <row r="649" spans="1:6">
      <c r="A649" s="63"/>
      <c r="B649" s="64"/>
      <c r="C649" s="52"/>
      <c r="D649" s="65"/>
      <c r="E649" s="53"/>
      <c r="F649" s="54"/>
    </row>
    <row r="650" spans="1:6">
      <c r="A650" s="63"/>
      <c r="B650" s="64"/>
      <c r="C650" s="52"/>
      <c r="D650" s="65"/>
      <c r="E650" s="53"/>
      <c r="F650" s="54"/>
    </row>
    <row r="651" spans="1:6">
      <c r="A651" s="63"/>
      <c r="B651" s="64"/>
      <c r="C651" s="52"/>
      <c r="D651" s="65"/>
      <c r="E651" s="53"/>
      <c r="F651" s="54"/>
    </row>
    <row r="652" spans="1:6">
      <c r="A652" s="63"/>
      <c r="B652" s="64"/>
      <c r="C652" s="52"/>
      <c r="D652" s="65"/>
      <c r="E652" s="53"/>
      <c r="F652" s="54"/>
    </row>
    <row r="653" spans="1:6">
      <c r="A653" s="63"/>
      <c r="B653" s="64"/>
      <c r="C653" s="52"/>
      <c r="D653" s="65"/>
      <c r="E653" s="53"/>
      <c r="F653" s="54"/>
    </row>
    <row r="654" spans="1:6">
      <c r="A654" s="63"/>
      <c r="B654" s="64"/>
      <c r="C654" s="52"/>
      <c r="D654" s="65"/>
      <c r="E654" s="53"/>
      <c r="F654" s="54"/>
    </row>
    <row r="655" spans="1:6">
      <c r="A655" s="63"/>
      <c r="B655" s="64"/>
      <c r="C655" s="52"/>
      <c r="D655" s="65"/>
      <c r="E655" s="53"/>
      <c r="F655" s="54"/>
    </row>
    <row r="656" spans="1:6">
      <c r="A656" s="63"/>
      <c r="B656" s="64"/>
      <c r="C656" s="52"/>
      <c r="D656" s="65"/>
      <c r="E656" s="53"/>
      <c r="F656" s="54"/>
    </row>
    <row r="657" spans="1:6">
      <c r="A657" s="63"/>
      <c r="B657" s="64"/>
      <c r="C657" s="52"/>
      <c r="D657" s="65"/>
      <c r="E657" s="53"/>
      <c r="F657" s="54"/>
    </row>
    <row r="658" spans="1:6">
      <c r="A658" s="63"/>
      <c r="B658" s="64"/>
      <c r="C658" s="52"/>
      <c r="D658" s="65"/>
      <c r="E658" s="53"/>
      <c r="F658" s="54"/>
    </row>
    <row r="659" spans="1:6">
      <c r="A659" s="63"/>
      <c r="B659" s="64"/>
      <c r="C659" s="52"/>
      <c r="D659" s="65"/>
      <c r="E659" s="53"/>
      <c r="F659" s="54"/>
    </row>
    <row r="660" spans="1:6">
      <c r="A660" s="63"/>
      <c r="B660" s="64"/>
      <c r="C660" s="52"/>
      <c r="D660" s="65"/>
      <c r="E660" s="53"/>
      <c r="F660" s="54"/>
    </row>
    <row r="661" spans="1:6">
      <c r="A661" s="63"/>
      <c r="B661" s="64"/>
      <c r="C661" s="52"/>
      <c r="D661" s="65"/>
      <c r="E661" s="53"/>
      <c r="F661" s="54"/>
    </row>
    <row r="662" spans="1:6">
      <c r="A662" s="63"/>
      <c r="B662" s="64"/>
      <c r="C662" s="52"/>
      <c r="D662" s="65"/>
      <c r="E662" s="53"/>
      <c r="F662" s="54"/>
    </row>
    <row r="663" spans="1:6">
      <c r="A663" s="63"/>
      <c r="B663" s="64"/>
      <c r="C663" s="52"/>
      <c r="D663" s="65"/>
      <c r="E663" s="53"/>
      <c r="F663" s="54"/>
    </row>
    <row r="664" spans="1:6">
      <c r="A664" s="63"/>
      <c r="B664" s="64"/>
      <c r="C664" s="52"/>
      <c r="D664" s="65"/>
      <c r="E664" s="53"/>
      <c r="F664" s="54"/>
    </row>
    <row r="665" spans="1:6">
      <c r="A665" s="63"/>
      <c r="B665" s="64"/>
      <c r="C665" s="52"/>
      <c r="D665" s="65"/>
      <c r="E665" s="53"/>
      <c r="F665" s="54"/>
    </row>
    <row r="666" spans="1:6">
      <c r="A666" s="63"/>
      <c r="B666" s="64"/>
      <c r="C666" s="52"/>
      <c r="D666" s="65"/>
      <c r="E666" s="53"/>
      <c r="F666" s="54"/>
    </row>
    <row r="667" spans="1:6">
      <c r="A667" s="63"/>
      <c r="B667" s="64"/>
      <c r="C667" s="52"/>
      <c r="D667" s="65"/>
      <c r="E667" s="53"/>
      <c r="F667" s="54"/>
    </row>
    <row r="668" spans="1:6">
      <c r="A668" s="63"/>
      <c r="B668" s="64"/>
      <c r="C668" s="52"/>
      <c r="D668" s="65"/>
      <c r="E668" s="53"/>
      <c r="F668" s="54"/>
    </row>
    <row r="669" spans="1:6">
      <c r="A669" s="63"/>
      <c r="B669" s="64"/>
      <c r="C669" s="52"/>
      <c r="D669" s="65"/>
      <c r="E669" s="53"/>
      <c r="F669" s="54"/>
    </row>
    <row r="670" spans="1:6">
      <c r="A670" s="63"/>
      <c r="B670" s="64"/>
      <c r="C670" s="52"/>
      <c r="D670" s="65"/>
      <c r="E670" s="53"/>
      <c r="F670" s="54"/>
    </row>
    <row r="671" spans="1:6">
      <c r="A671" s="63"/>
      <c r="B671" s="64"/>
      <c r="C671" s="52"/>
      <c r="D671" s="65"/>
      <c r="E671" s="53"/>
      <c r="F671" s="54"/>
    </row>
    <row r="672" spans="1:6">
      <c r="A672" s="63"/>
      <c r="B672" s="64"/>
      <c r="C672" s="52"/>
      <c r="D672" s="65"/>
      <c r="E672" s="53"/>
      <c r="F672" s="54"/>
    </row>
    <row r="673" spans="1:6">
      <c r="A673" s="63"/>
      <c r="B673" s="64"/>
      <c r="C673" s="52"/>
      <c r="D673" s="65"/>
      <c r="E673" s="53"/>
      <c r="F673" s="54"/>
    </row>
    <row r="674" spans="1:6">
      <c r="A674" s="63"/>
      <c r="B674" s="64"/>
      <c r="C674" s="52"/>
      <c r="D674" s="65"/>
      <c r="E674" s="53"/>
      <c r="F674" s="54"/>
    </row>
    <row r="675" spans="1:6">
      <c r="A675" s="63"/>
      <c r="B675" s="64"/>
      <c r="C675" s="52"/>
      <c r="D675" s="65"/>
      <c r="E675" s="53"/>
      <c r="F675" s="54"/>
    </row>
    <row r="676" spans="1:6">
      <c r="A676" s="63"/>
      <c r="B676" s="64"/>
      <c r="C676" s="52"/>
      <c r="D676" s="65"/>
      <c r="E676" s="53"/>
      <c r="F676" s="54"/>
    </row>
    <row r="677" spans="1:6">
      <c r="A677" s="63"/>
      <c r="B677" s="64"/>
      <c r="C677" s="52"/>
      <c r="D677" s="65"/>
      <c r="E677" s="53"/>
      <c r="F677" s="54"/>
    </row>
    <row r="678" spans="1:6">
      <c r="A678" s="63"/>
      <c r="B678" s="64"/>
      <c r="C678" s="52"/>
      <c r="D678" s="65"/>
      <c r="E678" s="53"/>
      <c r="F678" s="54"/>
    </row>
    <row r="679" spans="1:6">
      <c r="A679" s="63"/>
      <c r="B679" s="64"/>
      <c r="C679" s="52"/>
      <c r="D679" s="65"/>
      <c r="E679" s="53"/>
      <c r="F679" s="54"/>
    </row>
    <row r="680" spans="1:6">
      <c r="A680" s="63"/>
      <c r="B680" s="64"/>
      <c r="C680" s="52"/>
      <c r="D680" s="65"/>
      <c r="E680" s="53"/>
      <c r="F680" s="54"/>
    </row>
    <row r="681" spans="1:6">
      <c r="A681" s="63"/>
      <c r="B681" s="64"/>
      <c r="C681" s="52"/>
      <c r="D681" s="65"/>
      <c r="E681" s="53"/>
      <c r="F681" s="54"/>
    </row>
    <row r="682" spans="1:6">
      <c r="A682" s="63"/>
      <c r="B682" s="64"/>
      <c r="C682" s="52"/>
      <c r="D682" s="65"/>
      <c r="E682" s="53"/>
      <c r="F682" s="54"/>
    </row>
    <row r="683" spans="1:6">
      <c r="A683" s="63"/>
      <c r="B683" s="64"/>
      <c r="C683" s="52"/>
      <c r="D683" s="65"/>
      <c r="E683" s="53"/>
      <c r="F683" s="54"/>
    </row>
    <row r="684" spans="1:6">
      <c r="A684" s="63"/>
      <c r="B684" s="64"/>
      <c r="C684" s="52"/>
      <c r="D684" s="65"/>
      <c r="E684" s="53"/>
      <c r="F684" s="54"/>
    </row>
    <row r="685" spans="1:6">
      <c r="A685" s="63"/>
      <c r="B685" s="64"/>
      <c r="C685" s="52"/>
      <c r="D685" s="65"/>
      <c r="E685" s="53"/>
      <c r="F685" s="54"/>
    </row>
    <row r="686" spans="1:6">
      <c r="A686" s="63"/>
      <c r="B686" s="64"/>
      <c r="C686" s="52"/>
      <c r="D686" s="65"/>
      <c r="E686" s="53"/>
      <c r="F686" s="54"/>
    </row>
    <row r="687" spans="1:6">
      <c r="A687" s="63"/>
      <c r="B687" s="64"/>
      <c r="C687" s="52"/>
      <c r="D687" s="65"/>
      <c r="E687" s="53"/>
      <c r="F687" s="54"/>
    </row>
    <row r="688" spans="1:6">
      <c r="A688" s="63"/>
      <c r="B688" s="64"/>
      <c r="C688" s="52"/>
      <c r="D688" s="65"/>
      <c r="E688" s="53"/>
      <c r="F688" s="54"/>
    </row>
    <row r="689" spans="1:6">
      <c r="A689" s="63"/>
      <c r="B689" s="64"/>
      <c r="C689" s="52"/>
      <c r="D689" s="65"/>
      <c r="E689" s="53"/>
      <c r="F689" s="54"/>
    </row>
    <row r="690" spans="1:6">
      <c r="A690" s="63"/>
      <c r="B690" s="64"/>
      <c r="C690" s="52"/>
      <c r="D690" s="65"/>
      <c r="E690" s="53"/>
      <c r="F690" s="54"/>
    </row>
    <row r="691" spans="1:6">
      <c r="A691" s="63"/>
      <c r="B691" s="64"/>
      <c r="C691" s="52"/>
      <c r="D691" s="65"/>
      <c r="E691" s="53"/>
      <c r="F691" s="54"/>
    </row>
    <row r="692" spans="1:6">
      <c r="A692" s="63"/>
      <c r="B692" s="64"/>
      <c r="C692" s="52"/>
      <c r="D692" s="65"/>
      <c r="E692" s="53"/>
      <c r="F692" s="54"/>
    </row>
    <row r="693" spans="1:6">
      <c r="A693" s="63"/>
      <c r="B693" s="64"/>
      <c r="C693" s="52"/>
      <c r="D693" s="65"/>
      <c r="E693" s="53"/>
      <c r="F693" s="54"/>
    </row>
    <row r="694" spans="1:6">
      <c r="A694" s="63"/>
      <c r="B694" s="64"/>
      <c r="C694" s="52"/>
      <c r="D694" s="65"/>
      <c r="E694" s="53"/>
      <c r="F694" s="54"/>
    </row>
    <row r="695" spans="1:6">
      <c r="A695" s="63"/>
      <c r="B695" s="64"/>
      <c r="C695" s="52"/>
      <c r="D695" s="65"/>
      <c r="E695" s="53"/>
      <c r="F695" s="54"/>
    </row>
    <row r="696" spans="1:6">
      <c r="A696" s="63"/>
      <c r="B696" s="64"/>
      <c r="C696" s="52"/>
      <c r="D696" s="65"/>
      <c r="E696" s="53"/>
      <c r="F696" s="54"/>
    </row>
    <row r="697" spans="1:6">
      <c r="A697" s="63"/>
      <c r="B697" s="64"/>
      <c r="C697" s="52"/>
      <c r="D697" s="65"/>
      <c r="E697" s="53"/>
      <c r="F697" s="54"/>
    </row>
    <row r="698" spans="1:6">
      <c r="A698" s="63"/>
      <c r="B698" s="64"/>
      <c r="C698" s="52"/>
      <c r="D698" s="65"/>
      <c r="E698" s="53"/>
      <c r="F698" s="54"/>
    </row>
    <row r="699" spans="1:6">
      <c r="A699" s="63"/>
      <c r="B699" s="64"/>
      <c r="C699" s="52"/>
      <c r="D699" s="65"/>
      <c r="E699" s="53"/>
      <c r="F699" s="54"/>
    </row>
    <row r="700" spans="1:6">
      <c r="A700" s="63"/>
      <c r="B700" s="64"/>
      <c r="C700" s="52"/>
      <c r="D700" s="65"/>
      <c r="E700" s="53"/>
      <c r="F700" s="54"/>
    </row>
    <row r="701" spans="1:6">
      <c r="A701" s="63"/>
      <c r="B701" s="64"/>
      <c r="C701" s="52"/>
      <c r="D701" s="65"/>
      <c r="E701" s="53"/>
      <c r="F701" s="54"/>
    </row>
    <row r="702" spans="1:6">
      <c r="A702" s="63"/>
      <c r="B702" s="64"/>
      <c r="C702" s="52"/>
      <c r="D702" s="65"/>
      <c r="E702" s="53"/>
      <c r="F702" s="54"/>
    </row>
    <row r="703" spans="1:6">
      <c r="A703" s="63"/>
      <c r="B703" s="64"/>
      <c r="C703" s="52"/>
      <c r="D703" s="65"/>
      <c r="E703" s="53"/>
      <c r="F703" s="54"/>
    </row>
    <row r="704" spans="1:6">
      <c r="A704" s="63"/>
      <c r="B704" s="64"/>
      <c r="C704" s="52"/>
      <c r="D704" s="65"/>
      <c r="E704" s="53"/>
      <c r="F704" s="54"/>
    </row>
    <row r="705" spans="1:6">
      <c r="A705" s="63"/>
      <c r="B705" s="64"/>
      <c r="C705" s="52"/>
      <c r="D705" s="65"/>
      <c r="E705" s="53"/>
      <c r="F705" s="54"/>
    </row>
    <row r="706" spans="1:6">
      <c r="A706" s="63"/>
      <c r="B706" s="64"/>
      <c r="C706" s="52"/>
      <c r="D706" s="65"/>
      <c r="E706" s="53"/>
      <c r="F706" s="54"/>
    </row>
    <row r="707" spans="1:6">
      <c r="A707" s="63"/>
      <c r="B707" s="64"/>
      <c r="C707" s="52"/>
      <c r="D707" s="65"/>
      <c r="E707" s="53"/>
      <c r="F707" s="54"/>
    </row>
    <row r="708" spans="1:6">
      <c r="A708" s="63"/>
      <c r="B708" s="64"/>
      <c r="C708" s="52"/>
      <c r="D708" s="65"/>
      <c r="E708" s="53"/>
      <c r="F708" s="54"/>
    </row>
    <row r="709" spans="1:6">
      <c r="A709" s="63"/>
      <c r="B709" s="64"/>
      <c r="C709" s="52"/>
      <c r="D709" s="65"/>
      <c r="E709" s="53"/>
      <c r="F709" s="54"/>
    </row>
    <row r="710" spans="1:6">
      <c r="A710" s="63"/>
      <c r="B710" s="64"/>
      <c r="C710" s="52"/>
      <c r="D710" s="65"/>
      <c r="E710" s="53"/>
      <c r="F710" s="54"/>
    </row>
    <row r="711" spans="1:6">
      <c r="A711" s="63"/>
      <c r="B711" s="64"/>
      <c r="C711" s="52"/>
      <c r="D711" s="65"/>
      <c r="E711" s="53"/>
      <c r="F711" s="54"/>
    </row>
    <row r="712" spans="1:6">
      <c r="A712" s="63"/>
      <c r="B712" s="64"/>
      <c r="C712" s="52"/>
      <c r="D712" s="65"/>
      <c r="E712" s="53"/>
      <c r="F712" s="54"/>
    </row>
    <row r="713" spans="1:6">
      <c r="A713" s="63"/>
      <c r="B713" s="64"/>
      <c r="C713" s="52"/>
      <c r="D713" s="65"/>
      <c r="E713" s="53"/>
      <c r="F713" s="54"/>
    </row>
    <row r="714" spans="1:6">
      <c r="A714" s="63"/>
      <c r="B714" s="64"/>
      <c r="C714" s="52"/>
      <c r="D714" s="65"/>
      <c r="E714" s="53"/>
      <c r="F714" s="54"/>
    </row>
    <row r="715" spans="1:6">
      <c r="A715" s="63"/>
      <c r="B715" s="64"/>
      <c r="C715" s="52"/>
      <c r="D715" s="65"/>
      <c r="E715" s="53"/>
      <c r="F715" s="54"/>
    </row>
    <row r="716" spans="1:6">
      <c r="A716" s="63"/>
      <c r="B716" s="64"/>
      <c r="C716" s="52"/>
      <c r="D716" s="65"/>
      <c r="E716" s="53"/>
      <c r="F716" s="54"/>
    </row>
    <row r="717" spans="1:6">
      <c r="A717" s="63"/>
      <c r="B717" s="64"/>
      <c r="C717" s="52"/>
      <c r="D717" s="65"/>
      <c r="E717" s="53"/>
      <c r="F717" s="54"/>
    </row>
    <row r="718" spans="1:6">
      <c r="A718" s="63"/>
      <c r="B718" s="64"/>
      <c r="C718" s="52"/>
      <c r="D718" s="65"/>
      <c r="E718" s="53"/>
      <c r="F718" s="54"/>
    </row>
    <row r="719" spans="1:6">
      <c r="A719" s="63"/>
      <c r="B719" s="64"/>
      <c r="C719" s="52"/>
      <c r="D719" s="65"/>
      <c r="E719" s="53"/>
      <c r="F719" s="54"/>
    </row>
    <row r="720" spans="1:6">
      <c r="A720" s="63"/>
      <c r="B720" s="64"/>
      <c r="C720" s="52"/>
      <c r="D720" s="65"/>
      <c r="E720" s="53"/>
      <c r="F720" s="54"/>
    </row>
    <row r="721" spans="1:6">
      <c r="A721" s="63"/>
      <c r="B721" s="64"/>
      <c r="C721" s="52"/>
      <c r="D721" s="65"/>
      <c r="E721" s="53"/>
      <c r="F721" s="54"/>
    </row>
    <row r="722" spans="1:6">
      <c r="A722" s="63"/>
      <c r="B722" s="64"/>
      <c r="C722" s="52"/>
      <c r="D722" s="65"/>
      <c r="E722" s="53"/>
      <c r="F722" s="54"/>
    </row>
    <row r="723" spans="1:6">
      <c r="A723" s="63"/>
      <c r="B723" s="64"/>
      <c r="C723" s="52"/>
      <c r="D723" s="65"/>
      <c r="E723" s="53"/>
      <c r="F723" s="54"/>
    </row>
    <row r="724" spans="1:6">
      <c r="A724" s="63"/>
      <c r="B724" s="64"/>
      <c r="C724" s="52"/>
      <c r="D724" s="65"/>
      <c r="E724" s="53"/>
      <c r="F724" s="54"/>
    </row>
    <row r="725" spans="1:6">
      <c r="A725" s="63"/>
      <c r="B725" s="64"/>
      <c r="C725" s="52"/>
      <c r="D725" s="65"/>
      <c r="E725" s="53"/>
      <c r="F725" s="54"/>
    </row>
    <row r="726" spans="1:6">
      <c r="A726" s="63"/>
      <c r="B726" s="64"/>
      <c r="C726" s="52"/>
      <c r="D726" s="65"/>
      <c r="E726" s="53"/>
      <c r="F726" s="54"/>
    </row>
    <row r="727" spans="1:6">
      <c r="A727" s="63"/>
      <c r="B727" s="64"/>
      <c r="C727" s="52"/>
      <c r="D727" s="65"/>
      <c r="E727" s="53"/>
      <c r="F727" s="54"/>
    </row>
    <row r="728" spans="1:6">
      <c r="A728" s="63"/>
      <c r="B728" s="64"/>
      <c r="C728" s="52"/>
      <c r="D728" s="65"/>
      <c r="E728" s="53"/>
      <c r="F728" s="54"/>
    </row>
    <row r="729" spans="1:6">
      <c r="A729" s="63"/>
      <c r="B729" s="64"/>
      <c r="C729" s="52"/>
      <c r="D729" s="65"/>
      <c r="E729" s="53"/>
      <c r="F729" s="54"/>
    </row>
    <row r="730" spans="1:6">
      <c r="A730" s="63"/>
      <c r="B730" s="64"/>
      <c r="C730" s="52"/>
      <c r="D730" s="65"/>
      <c r="E730" s="53"/>
      <c r="F730" s="54"/>
    </row>
    <row r="731" spans="1:6">
      <c r="A731" s="63"/>
      <c r="B731" s="64"/>
      <c r="C731" s="52"/>
      <c r="D731" s="65"/>
      <c r="E731" s="53"/>
      <c r="F731" s="54"/>
    </row>
    <row r="732" spans="1:6">
      <c r="A732" s="63"/>
      <c r="B732" s="64"/>
      <c r="C732" s="52"/>
      <c r="D732" s="65"/>
      <c r="E732" s="53"/>
      <c r="F732" s="54"/>
    </row>
    <row r="733" spans="1:6">
      <c r="A733" s="63"/>
      <c r="B733" s="64"/>
      <c r="C733" s="52"/>
      <c r="D733" s="65"/>
      <c r="E733" s="53"/>
      <c r="F733" s="54"/>
    </row>
    <row r="734" spans="1:6">
      <c r="A734" s="63"/>
      <c r="B734" s="64"/>
      <c r="C734" s="52"/>
      <c r="D734" s="65"/>
      <c r="E734" s="53"/>
      <c r="F734" s="54"/>
    </row>
    <row r="735" spans="1:6">
      <c r="A735" s="63"/>
      <c r="B735" s="64"/>
      <c r="C735" s="52"/>
      <c r="D735" s="65"/>
      <c r="E735" s="53"/>
      <c r="F735" s="54"/>
    </row>
    <row r="736" spans="1:6">
      <c r="A736" s="63"/>
      <c r="B736" s="64"/>
      <c r="C736" s="52"/>
      <c r="D736" s="65"/>
      <c r="E736" s="53"/>
      <c r="F736" s="54"/>
    </row>
    <row r="737" spans="1:6">
      <c r="A737" s="63"/>
      <c r="B737" s="64"/>
      <c r="C737" s="52"/>
      <c r="D737" s="65"/>
      <c r="E737" s="53"/>
      <c r="F737" s="54"/>
    </row>
    <row r="738" spans="1:6">
      <c r="A738" s="63"/>
      <c r="B738" s="64"/>
      <c r="C738" s="52"/>
      <c r="D738" s="65"/>
      <c r="E738" s="53"/>
      <c r="F738" s="54"/>
    </row>
    <row r="739" spans="1:6">
      <c r="A739" s="63"/>
      <c r="B739" s="64"/>
      <c r="C739" s="52"/>
      <c r="D739" s="65"/>
      <c r="E739" s="53"/>
      <c r="F739" s="54"/>
    </row>
    <row r="740" spans="1:6">
      <c r="A740" s="63"/>
      <c r="B740" s="64"/>
      <c r="C740" s="52"/>
      <c r="D740" s="65"/>
      <c r="E740" s="53"/>
      <c r="F740" s="54"/>
    </row>
    <row r="741" spans="1:6">
      <c r="A741" s="63"/>
      <c r="B741" s="64"/>
      <c r="C741" s="52"/>
      <c r="D741" s="65"/>
      <c r="E741" s="53"/>
      <c r="F741" s="54"/>
    </row>
    <row r="742" spans="1:6">
      <c r="A742" s="63"/>
      <c r="B742" s="64"/>
      <c r="C742" s="52"/>
      <c r="D742" s="65"/>
      <c r="E742" s="53"/>
      <c r="F742" s="54"/>
    </row>
    <row r="743" spans="1:6">
      <c r="A743" s="63"/>
      <c r="B743" s="64"/>
      <c r="C743" s="52"/>
      <c r="D743" s="65"/>
      <c r="E743" s="53"/>
      <c r="F743" s="54"/>
    </row>
    <row r="744" spans="1:6">
      <c r="A744" s="63"/>
      <c r="B744" s="64"/>
      <c r="C744" s="52"/>
      <c r="D744" s="65"/>
      <c r="E744" s="53"/>
      <c r="F744" s="54"/>
    </row>
    <row r="745" spans="1:6">
      <c r="A745" s="63"/>
      <c r="B745" s="64"/>
      <c r="C745" s="52"/>
      <c r="D745" s="65"/>
      <c r="E745" s="53"/>
      <c r="F745" s="54"/>
    </row>
    <row r="746" spans="1:6">
      <c r="A746" s="63"/>
      <c r="B746" s="64"/>
      <c r="C746" s="52"/>
      <c r="D746" s="65"/>
      <c r="E746" s="53"/>
      <c r="F746" s="54"/>
    </row>
    <row r="747" spans="1:6">
      <c r="A747" s="63"/>
      <c r="B747" s="64"/>
      <c r="C747" s="52"/>
      <c r="D747" s="65"/>
      <c r="E747" s="53"/>
      <c r="F747" s="54"/>
    </row>
    <row r="748" spans="1:6">
      <c r="A748" s="63"/>
      <c r="B748" s="64"/>
      <c r="C748" s="52"/>
      <c r="D748" s="65"/>
      <c r="E748" s="53"/>
      <c r="F748" s="54"/>
    </row>
    <row r="749" spans="1:6">
      <c r="A749" s="63"/>
      <c r="B749" s="64"/>
      <c r="C749" s="52"/>
      <c r="D749" s="65"/>
      <c r="E749" s="53"/>
      <c r="F749" s="54"/>
    </row>
    <row r="750" spans="1:6">
      <c r="A750" s="63"/>
      <c r="B750" s="64"/>
      <c r="C750" s="52"/>
      <c r="D750" s="65"/>
      <c r="E750" s="53"/>
      <c r="F750" s="54"/>
    </row>
    <row r="751" spans="1:6">
      <c r="A751" s="63"/>
      <c r="B751" s="64"/>
      <c r="C751" s="52"/>
      <c r="D751" s="65"/>
      <c r="E751" s="53"/>
      <c r="F751" s="54"/>
    </row>
    <row r="752" spans="1:6">
      <c r="A752" s="63"/>
      <c r="B752" s="64"/>
      <c r="C752" s="52"/>
      <c r="D752" s="65"/>
      <c r="E752" s="53"/>
      <c r="F752" s="54"/>
    </row>
    <row r="753" spans="1:6">
      <c r="A753" s="63"/>
      <c r="B753" s="64"/>
      <c r="C753" s="52"/>
      <c r="D753" s="65"/>
      <c r="E753" s="53"/>
      <c r="F753" s="54"/>
    </row>
    <row r="754" spans="1:6">
      <c r="A754" s="63"/>
      <c r="B754" s="64"/>
      <c r="C754" s="52"/>
      <c r="D754" s="65"/>
      <c r="E754" s="53"/>
      <c r="F754" s="54"/>
    </row>
    <row r="755" spans="1:6">
      <c r="A755" s="63"/>
      <c r="B755" s="64"/>
      <c r="C755" s="52"/>
      <c r="D755" s="65"/>
      <c r="E755" s="53"/>
      <c r="F755" s="54"/>
    </row>
    <row r="756" spans="1:6">
      <c r="A756" s="63"/>
      <c r="B756" s="64"/>
      <c r="C756" s="52"/>
      <c r="D756" s="65"/>
      <c r="E756" s="53"/>
      <c r="F756" s="54"/>
    </row>
    <row r="757" spans="1:6">
      <c r="A757" s="63"/>
      <c r="B757" s="64"/>
      <c r="C757" s="52"/>
      <c r="D757" s="65"/>
      <c r="E757" s="53"/>
      <c r="F757" s="54"/>
    </row>
    <row r="758" spans="1:6">
      <c r="A758" s="63"/>
      <c r="B758" s="64"/>
      <c r="C758" s="52"/>
      <c r="D758" s="65"/>
      <c r="E758" s="53"/>
      <c r="F758" s="54"/>
    </row>
    <row r="759" spans="1:6">
      <c r="A759" s="63"/>
      <c r="B759" s="64"/>
      <c r="C759" s="52"/>
      <c r="D759" s="65"/>
      <c r="E759" s="53"/>
      <c r="F759" s="54"/>
    </row>
    <row r="760" spans="1:6">
      <c r="A760" s="63"/>
      <c r="B760" s="64"/>
      <c r="C760" s="52"/>
      <c r="D760" s="65"/>
      <c r="E760" s="53"/>
      <c r="F760" s="54"/>
    </row>
    <row r="761" spans="1:6">
      <c r="A761" s="63"/>
      <c r="B761" s="64"/>
      <c r="C761" s="52"/>
      <c r="D761" s="65"/>
      <c r="E761" s="53"/>
      <c r="F761" s="54"/>
    </row>
    <row r="762" spans="1:6">
      <c r="A762" s="63"/>
      <c r="B762" s="64"/>
      <c r="C762" s="52"/>
      <c r="D762" s="65"/>
      <c r="E762" s="53"/>
      <c r="F762" s="54"/>
    </row>
    <row r="763" spans="1:6">
      <c r="A763" s="63"/>
      <c r="B763" s="64"/>
      <c r="C763" s="52"/>
      <c r="D763" s="65"/>
      <c r="E763" s="53"/>
      <c r="F763" s="54"/>
    </row>
    <row r="764" spans="1:6">
      <c r="A764" s="63"/>
      <c r="B764" s="64"/>
      <c r="C764" s="52"/>
      <c r="D764" s="65"/>
      <c r="E764" s="53"/>
      <c r="F764" s="54"/>
    </row>
    <row r="765" spans="1:6">
      <c r="A765" s="63"/>
      <c r="B765" s="64"/>
      <c r="C765" s="52"/>
      <c r="D765" s="65"/>
      <c r="E765" s="53"/>
      <c r="F765" s="54"/>
    </row>
    <row r="766" spans="1:6">
      <c r="A766" s="63"/>
      <c r="B766" s="64"/>
      <c r="C766" s="52"/>
      <c r="D766" s="65"/>
      <c r="E766" s="53"/>
      <c r="F766" s="54"/>
    </row>
    <row r="767" spans="1:6">
      <c r="A767" s="63"/>
      <c r="B767" s="64"/>
      <c r="C767" s="52"/>
      <c r="D767" s="65"/>
      <c r="E767" s="53"/>
      <c r="F767" s="54"/>
    </row>
    <row r="768" spans="1:6">
      <c r="A768" s="63"/>
      <c r="B768" s="64"/>
      <c r="C768" s="52"/>
      <c r="D768" s="65"/>
      <c r="E768" s="53"/>
      <c r="F768" s="54"/>
    </row>
    <row r="769" spans="1:6">
      <c r="A769" s="63"/>
      <c r="B769" s="64"/>
      <c r="C769" s="52"/>
      <c r="D769" s="65"/>
      <c r="E769" s="53"/>
      <c r="F769" s="54"/>
    </row>
    <row r="770" spans="1:6">
      <c r="A770" s="63"/>
      <c r="B770" s="64"/>
      <c r="C770" s="52"/>
      <c r="D770" s="65"/>
      <c r="E770" s="53"/>
      <c r="F770" s="54"/>
    </row>
    <row r="771" spans="1:6">
      <c r="A771" s="63"/>
      <c r="B771" s="64"/>
      <c r="C771" s="52"/>
      <c r="D771" s="65"/>
      <c r="E771" s="53"/>
      <c r="F771" s="54"/>
    </row>
    <row r="772" spans="1:6">
      <c r="A772" s="63"/>
      <c r="B772" s="64"/>
      <c r="C772" s="52"/>
      <c r="D772" s="65"/>
      <c r="E772" s="53"/>
      <c r="F772" s="54"/>
    </row>
    <row r="773" spans="1:6">
      <c r="A773" s="63"/>
      <c r="B773" s="64"/>
      <c r="C773" s="52"/>
      <c r="D773" s="65"/>
      <c r="E773" s="53"/>
      <c r="F773" s="54"/>
    </row>
    <row r="774" spans="1:6">
      <c r="A774" s="63"/>
      <c r="B774" s="64"/>
      <c r="C774" s="52"/>
      <c r="D774" s="65"/>
      <c r="E774" s="53"/>
      <c r="F774" s="54"/>
    </row>
    <row r="775" spans="1:6">
      <c r="A775" s="63"/>
      <c r="B775" s="64"/>
      <c r="C775" s="52"/>
      <c r="D775" s="65"/>
      <c r="E775" s="53"/>
      <c r="F775" s="54"/>
    </row>
    <row r="776" spans="1:6">
      <c r="A776" s="63"/>
      <c r="B776" s="64"/>
      <c r="C776" s="52"/>
      <c r="D776" s="65"/>
      <c r="E776" s="53"/>
      <c r="F776" s="54"/>
    </row>
    <row r="777" spans="1:6">
      <c r="A777" s="63"/>
      <c r="B777" s="64"/>
      <c r="C777" s="52"/>
      <c r="D777" s="65"/>
      <c r="E777" s="53"/>
      <c r="F777" s="54"/>
    </row>
    <row r="778" spans="1:6">
      <c r="A778" s="63"/>
      <c r="B778" s="64"/>
      <c r="C778" s="52"/>
      <c r="D778" s="65"/>
      <c r="E778" s="53"/>
      <c r="F778" s="54"/>
    </row>
    <row r="779" spans="1:6">
      <c r="A779" s="63"/>
      <c r="B779" s="64"/>
      <c r="C779" s="52"/>
      <c r="D779" s="65"/>
      <c r="E779" s="53"/>
      <c r="F779" s="54"/>
    </row>
    <row r="780" spans="1:6">
      <c r="A780" s="63"/>
      <c r="B780" s="64"/>
      <c r="C780" s="52"/>
      <c r="D780" s="65"/>
      <c r="E780" s="53"/>
      <c r="F780" s="54"/>
    </row>
    <row r="781" spans="1:6">
      <c r="A781" s="63"/>
      <c r="B781" s="64"/>
      <c r="C781" s="52"/>
      <c r="D781" s="65"/>
      <c r="E781" s="53"/>
      <c r="F781" s="54"/>
    </row>
    <row r="782" spans="1:6">
      <c r="A782" s="63"/>
      <c r="B782" s="64"/>
      <c r="C782" s="52"/>
      <c r="D782" s="65"/>
      <c r="E782" s="53"/>
      <c r="F782" s="54"/>
    </row>
    <row r="783" spans="1:6">
      <c r="A783" s="63"/>
      <c r="B783" s="64"/>
      <c r="C783" s="52"/>
      <c r="D783" s="65"/>
      <c r="E783" s="53"/>
      <c r="F783" s="54"/>
    </row>
    <row r="784" spans="1:6">
      <c r="A784" s="63"/>
      <c r="B784" s="64"/>
      <c r="C784" s="52"/>
      <c r="D784" s="65"/>
      <c r="E784" s="53"/>
      <c r="F784" s="54"/>
    </row>
    <row r="785" spans="1:6">
      <c r="A785" s="63"/>
      <c r="B785" s="64"/>
      <c r="C785" s="52"/>
      <c r="D785" s="65"/>
      <c r="E785" s="53"/>
      <c r="F785" s="54"/>
    </row>
    <row r="786" spans="1:6">
      <c r="A786" s="63"/>
      <c r="B786" s="64"/>
      <c r="C786" s="52"/>
      <c r="D786" s="65"/>
      <c r="E786" s="53"/>
      <c r="F786" s="54"/>
    </row>
    <row r="787" spans="1:6">
      <c r="A787" s="63"/>
      <c r="B787" s="64"/>
      <c r="C787" s="52"/>
      <c r="D787" s="65"/>
      <c r="E787" s="53"/>
      <c r="F787" s="54"/>
    </row>
    <row r="788" spans="1:6">
      <c r="A788" s="63"/>
      <c r="B788" s="64"/>
      <c r="C788" s="52"/>
      <c r="D788" s="65"/>
      <c r="E788" s="53"/>
      <c r="F788" s="54"/>
    </row>
    <row r="789" spans="1:6">
      <c r="A789" s="63"/>
      <c r="B789" s="64"/>
      <c r="C789" s="52"/>
      <c r="D789" s="65"/>
      <c r="E789" s="53"/>
      <c r="F789" s="54"/>
    </row>
    <row r="790" spans="1:6">
      <c r="A790" s="63"/>
      <c r="B790" s="64"/>
      <c r="C790" s="52"/>
      <c r="D790" s="65"/>
      <c r="E790" s="53"/>
      <c r="F790" s="54"/>
    </row>
    <row r="791" spans="1:6">
      <c r="A791" s="63"/>
      <c r="B791" s="64"/>
      <c r="C791" s="52"/>
      <c r="D791" s="65"/>
      <c r="E791" s="53"/>
      <c r="F791" s="54"/>
    </row>
    <row r="792" spans="1:6">
      <c r="A792" s="63"/>
      <c r="B792" s="64"/>
      <c r="C792" s="52"/>
      <c r="D792" s="65"/>
      <c r="E792" s="53"/>
      <c r="F792" s="54"/>
    </row>
    <row r="793" spans="1:6">
      <c r="A793" s="63"/>
      <c r="B793" s="64"/>
      <c r="C793" s="52"/>
      <c r="D793" s="65"/>
      <c r="E793" s="53"/>
      <c r="F793" s="54"/>
    </row>
    <row r="794" spans="1:6">
      <c r="A794" s="63"/>
      <c r="B794" s="64"/>
      <c r="C794" s="52"/>
      <c r="D794" s="65"/>
      <c r="E794" s="53"/>
      <c r="F794" s="54"/>
    </row>
    <row r="795" spans="1:6">
      <c r="A795" s="63"/>
      <c r="B795" s="64"/>
      <c r="C795" s="52"/>
      <c r="D795" s="65"/>
      <c r="E795" s="53"/>
      <c r="F795" s="54"/>
    </row>
    <row r="796" spans="1:6">
      <c r="A796" s="63"/>
      <c r="B796" s="64"/>
      <c r="C796" s="52"/>
      <c r="D796" s="65"/>
      <c r="E796" s="53"/>
      <c r="F796" s="54"/>
    </row>
    <row r="797" spans="1:6">
      <c r="A797" s="63"/>
      <c r="B797" s="64"/>
      <c r="C797" s="52"/>
      <c r="D797" s="65"/>
      <c r="E797" s="53"/>
      <c r="F797" s="54"/>
    </row>
    <row r="798" spans="1:6">
      <c r="A798" s="63"/>
      <c r="B798" s="64"/>
      <c r="C798" s="52"/>
      <c r="D798" s="65"/>
      <c r="E798" s="53"/>
      <c r="F798" s="54"/>
    </row>
    <row r="799" spans="1:6">
      <c r="A799" s="63"/>
      <c r="B799" s="64"/>
      <c r="C799" s="52"/>
      <c r="D799" s="65"/>
      <c r="E799" s="53"/>
      <c r="F799" s="54"/>
    </row>
    <row r="800" spans="1:6">
      <c r="A800" s="63"/>
      <c r="B800" s="64"/>
      <c r="C800" s="52"/>
      <c r="D800" s="65"/>
      <c r="E800" s="53"/>
      <c r="F800" s="54"/>
    </row>
    <row r="801" spans="1:6">
      <c r="A801" s="63"/>
      <c r="B801" s="64"/>
      <c r="C801" s="52"/>
      <c r="D801" s="65"/>
      <c r="E801" s="53"/>
      <c r="F801" s="54"/>
    </row>
    <row r="802" spans="1:6">
      <c r="A802" s="63"/>
      <c r="B802" s="64"/>
      <c r="C802" s="52"/>
      <c r="D802" s="65"/>
      <c r="E802" s="53"/>
      <c r="F802" s="54"/>
    </row>
    <row r="803" spans="1:6">
      <c r="A803" s="63"/>
      <c r="B803" s="64"/>
      <c r="C803" s="52"/>
      <c r="D803" s="65"/>
      <c r="E803" s="53"/>
      <c r="F803" s="54"/>
    </row>
    <row r="804" spans="1:6">
      <c r="A804" s="63"/>
      <c r="B804" s="64"/>
      <c r="C804" s="52"/>
      <c r="D804" s="65"/>
      <c r="E804" s="53"/>
      <c r="F804" s="54"/>
    </row>
    <row r="805" spans="1:6">
      <c r="A805" s="63"/>
      <c r="B805" s="64"/>
      <c r="C805" s="52"/>
      <c r="D805" s="65"/>
      <c r="E805" s="53"/>
      <c r="F805" s="54"/>
    </row>
    <row r="806" spans="1:6">
      <c r="A806" s="63"/>
      <c r="B806" s="64"/>
      <c r="C806" s="52"/>
      <c r="D806" s="65"/>
      <c r="E806" s="53"/>
      <c r="F806" s="54"/>
    </row>
    <row r="807" spans="1:6">
      <c r="A807" s="63"/>
      <c r="B807" s="64"/>
      <c r="C807" s="52"/>
      <c r="D807" s="65"/>
      <c r="E807" s="53"/>
      <c r="F807" s="54"/>
    </row>
    <row r="808" spans="1:6">
      <c r="A808" s="63"/>
      <c r="B808" s="64"/>
      <c r="C808" s="52"/>
      <c r="D808" s="65"/>
      <c r="E808" s="53"/>
      <c r="F808" s="54"/>
    </row>
    <row r="809" spans="1:6">
      <c r="A809" s="63"/>
      <c r="B809" s="64"/>
      <c r="C809" s="52"/>
      <c r="D809" s="65"/>
      <c r="E809" s="53"/>
      <c r="F809" s="54"/>
    </row>
    <row r="810" spans="1:6">
      <c r="A810" s="63"/>
      <c r="B810" s="64"/>
      <c r="C810" s="52"/>
      <c r="D810" s="65"/>
      <c r="E810" s="53"/>
      <c r="F810" s="54"/>
    </row>
    <row r="811" spans="1:6">
      <c r="A811" s="63"/>
      <c r="B811" s="64"/>
      <c r="C811" s="52"/>
      <c r="D811" s="65"/>
      <c r="E811" s="53"/>
      <c r="F811" s="54"/>
    </row>
    <row r="812" spans="1:6">
      <c r="A812" s="63"/>
      <c r="B812" s="64"/>
      <c r="C812" s="52"/>
      <c r="D812" s="65"/>
      <c r="E812" s="53"/>
      <c r="F812" s="54"/>
    </row>
    <row r="813" spans="1:6">
      <c r="A813" s="63"/>
      <c r="B813" s="64"/>
      <c r="C813" s="52"/>
      <c r="D813" s="65"/>
      <c r="E813" s="53"/>
      <c r="F813" s="54"/>
    </row>
    <row r="814" spans="1:6">
      <c r="A814" s="63"/>
      <c r="B814" s="64"/>
      <c r="C814" s="52"/>
      <c r="D814" s="65"/>
      <c r="E814" s="53"/>
      <c r="F814" s="54"/>
    </row>
    <row r="815" spans="1:6">
      <c r="A815" s="63"/>
      <c r="B815" s="64"/>
      <c r="C815" s="52"/>
      <c r="D815" s="65"/>
      <c r="E815" s="53"/>
      <c r="F815" s="54"/>
    </row>
    <row r="816" spans="1:6">
      <c r="A816" s="63"/>
      <c r="B816" s="64"/>
      <c r="C816" s="52"/>
      <c r="D816" s="65"/>
      <c r="E816" s="53"/>
      <c r="F816" s="54"/>
    </row>
    <row r="817" spans="1:6">
      <c r="A817" s="63"/>
      <c r="B817" s="64"/>
      <c r="C817" s="52"/>
      <c r="D817" s="65"/>
      <c r="E817" s="53"/>
      <c r="F817" s="54"/>
    </row>
    <row r="818" spans="1:6">
      <c r="A818" s="63"/>
      <c r="B818" s="64"/>
      <c r="C818" s="52"/>
      <c r="D818" s="65"/>
      <c r="E818" s="53"/>
      <c r="F818" s="54"/>
    </row>
    <row r="819" spans="1:6">
      <c r="A819" s="63"/>
      <c r="B819" s="64"/>
      <c r="C819" s="52"/>
      <c r="D819" s="65"/>
      <c r="E819" s="53"/>
      <c r="F819" s="54"/>
    </row>
    <row r="820" spans="1:6">
      <c r="A820" s="63"/>
      <c r="B820" s="64"/>
      <c r="C820" s="52"/>
      <c r="D820" s="65"/>
      <c r="E820" s="53"/>
      <c r="F820" s="54"/>
    </row>
    <row r="821" spans="1:6">
      <c r="A821" s="63"/>
      <c r="B821" s="64"/>
      <c r="C821" s="52"/>
      <c r="D821" s="65"/>
      <c r="E821" s="53"/>
      <c r="F821" s="54"/>
    </row>
    <row r="822" spans="1:6">
      <c r="A822" s="63"/>
      <c r="B822" s="64"/>
      <c r="C822" s="52"/>
      <c r="D822" s="65"/>
      <c r="E822" s="53"/>
      <c r="F822" s="54"/>
    </row>
    <row r="823" spans="1:6">
      <c r="A823" s="63"/>
      <c r="B823" s="64"/>
      <c r="C823" s="52"/>
      <c r="D823" s="65"/>
      <c r="E823" s="53"/>
      <c r="F823" s="54"/>
    </row>
    <row r="824" spans="1:6">
      <c r="A824" s="63"/>
      <c r="B824" s="64"/>
      <c r="C824" s="52"/>
      <c r="D824" s="65"/>
      <c r="E824" s="53"/>
      <c r="F824" s="54"/>
    </row>
    <row r="825" spans="1:6">
      <c r="A825" s="63"/>
      <c r="B825" s="64"/>
      <c r="C825" s="52"/>
      <c r="D825" s="65"/>
      <c r="E825" s="53"/>
      <c r="F825" s="54"/>
    </row>
    <row r="826" spans="1:6">
      <c r="A826" s="63"/>
      <c r="B826" s="64"/>
      <c r="C826" s="52"/>
      <c r="D826" s="65"/>
      <c r="E826" s="53"/>
      <c r="F826" s="54"/>
    </row>
    <row r="827" spans="1:6">
      <c r="A827" s="63"/>
      <c r="B827" s="64"/>
      <c r="C827" s="52"/>
      <c r="D827" s="65"/>
      <c r="E827" s="53"/>
      <c r="F827" s="54"/>
    </row>
    <row r="828" spans="1:6">
      <c r="A828" s="63"/>
      <c r="B828" s="64"/>
      <c r="C828" s="52"/>
      <c r="D828" s="65"/>
      <c r="E828" s="53"/>
      <c r="F828" s="54"/>
    </row>
    <row r="829" spans="1:6">
      <c r="A829" s="63"/>
      <c r="B829" s="64"/>
      <c r="C829" s="52"/>
      <c r="D829" s="65"/>
      <c r="E829" s="53"/>
      <c r="F829" s="54"/>
    </row>
    <row r="830" spans="1:6">
      <c r="A830" s="63"/>
      <c r="B830" s="64"/>
      <c r="C830" s="52"/>
      <c r="D830" s="65"/>
      <c r="E830" s="53"/>
      <c r="F830" s="54"/>
    </row>
    <row r="831" spans="1:6">
      <c r="A831" s="63"/>
      <c r="B831" s="64"/>
      <c r="C831" s="52"/>
      <c r="D831" s="65"/>
      <c r="E831" s="53"/>
      <c r="F831" s="54"/>
    </row>
    <row r="832" spans="1:6">
      <c r="A832" s="63"/>
      <c r="B832" s="64"/>
      <c r="C832" s="52"/>
      <c r="D832" s="65"/>
      <c r="E832" s="53"/>
      <c r="F832" s="54"/>
    </row>
    <row r="833" spans="1:6">
      <c r="A833" s="63"/>
      <c r="B833" s="64"/>
      <c r="C833" s="52"/>
      <c r="D833" s="65"/>
      <c r="E833" s="53"/>
      <c r="F833" s="54"/>
    </row>
    <row r="834" spans="1:6">
      <c r="A834" s="63"/>
      <c r="B834" s="64"/>
      <c r="C834" s="52"/>
      <c r="D834" s="65"/>
      <c r="E834" s="53"/>
      <c r="F834" s="54"/>
    </row>
    <row r="835" spans="1:6">
      <c r="A835" s="63"/>
      <c r="B835" s="64"/>
      <c r="C835" s="52"/>
      <c r="D835" s="65"/>
      <c r="E835" s="53"/>
      <c r="F835" s="54"/>
    </row>
    <row r="836" spans="1:6">
      <c r="A836" s="63"/>
      <c r="B836" s="64"/>
      <c r="C836" s="52"/>
      <c r="D836" s="65"/>
      <c r="E836" s="53"/>
      <c r="F836" s="54"/>
    </row>
    <row r="837" spans="1:6">
      <c r="A837" s="63"/>
      <c r="B837" s="64"/>
      <c r="C837" s="52"/>
      <c r="D837" s="65"/>
      <c r="E837" s="53"/>
      <c r="F837" s="54"/>
    </row>
    <row r="838" spans="1:6">
      <c r="A838" s="63"/>
      <c r="B838" s="64"/>
      <c r="C838" s="52"/>
      <c r="D838" s="65"/>
      <c r="E838" s="53"/>
      <c r="F838" s="54"/>
    </row>
    <row r="839" spans="1:6">
      <c r="A839" s="63"/>
      <c r="B839" s="64"/>
      <c r="C839" s="52"/>
      <c r="D839" s="65"/>
      <c r="E839" s="53"/>
      <c r="F839" s="54"/>
    </row>
    <row r="840" spans="1:6">
      <c r="A840" s="63"/>
      <c r="B840" s="64"/>
      <c r="C840" s="52"/>
      <c r="D840" s="65"/>
      <c r="E840" s="53"/>
      <c r="F840" s="54"/>
    </row>
    <row r="841" spans="1:6">
      <c r="A841" s="63"/>
      <c r="B841" s="64"/>
      <c r="C841" s="52"/>
      <c r="D841" s="65"/>
      <c r="E841" s="53"/>
      <c r="F841" s="54"/>
    </row>
    <row r="842" spans="1:6">
      <c r="A842" s="63"/>
      <c r="B842" s="64"/>
      <c r="C842" s="52"/>
      <c r="D842" s="65"/>
      <c r="E842" s="53"/>
      <c r="F842" s="54"/>
    </row>
    <row r="843" spans="1:6">
      <c r="A843" s="63"/>
      <c r="B843" s="64"/>
      <c r="C843" s="52"/>
      <c r="D843" s="65"/>
      <c r="E843" s="53"/>
      <c r="F843" s="54"/>
    </row>
    <row r="844" spans="1:6">
      <c r="A844" s="63"/>
      <c r="B844" s="64"/>
      <c r="C844" s="52"/>
      <c r="D844" s="65"/>
      <c r="E844" s="53"/>
      <c r="F844" s="54"/>
    </row>
    <row r="845" spans="1:6">
      <c r="A845" s="63"/>
      <c r="B845" s="64"/>
      <c r="C845" s="52"/>
      <c r="D845" s="65"/>
      <c r="E845" s="53"/>
      <c r="F845" s="54"/>
    </row>
    <row r="846" spans="1:6">
      <c r="A846" s="63"/>
      <c r="B846" s="64"/>
      <c r="C846" s="52"/>
      <c r="D846" s="65"/>
      <c r="E846" s="53"/>
      <c r="F846" s="54"/>
    </row>
    <row r="847" spans="1:6">
      <c r="A847" s="63"/>
      <c r="B847" s="64"/>
      <c r="C847" s="52"/>
      <c r="D847" s="65"/>
      <c r="E847" s="53"/>
      <c r="F847" s="54"/>
    </row>
    <row r="848" spans="1:6">
      <c r="A848" s="63"/>
      <c r="B848" s="64"/>
      <c r="C848" s="52"/>
      <c r="D848" s="65"/>
      <c r="E848" s="53"/>
      <c r="F848" s="54"/>
    </row>
    <row r="849" spans="1:6">
      <c r="A849" s="63"/>
      <c r="B849" s="64"/>
      <c r="C849" s="52"/>
      <c r="D849" s="65"/>
      <c r="E849" s="53"/>
      <c r="F849" s="54"/>
    </row>
    <row r="850" spans="1:6">
      <c r="A850" s="63"/>
      <c r="B850" s="64"/>
      <c r="C850" s="52"/>
      <c r="D850" s="65"/>
      <c r="E850" s="53"/>
      <c r="F850" s="54"/>
    </row>
    <row r="851" spans="1:6">
      <c r="A851" s="63"/>
      <c r="B851" s="64"/>
      <c r="C851" s="52"/>
      <c r="D851" s="65"/>
      <c r="E851" s="53"/>
      <c r="F851" s="54"/>
    </row>
    <row r="852" spans="1:6">
      <c r="A852" s="63"/>
      <c r="B852" s="64"/>
      <c r="C852" s="52"/>
      <c r="D852" s="65"/>
      <c r="E852" s="53"/>
      <c r="F852" s="54"/>
    </row>
    <row r="853" spans="1:6">
      <c r="A853" s="63"/>
      <c r="B853" s="64"/>
      <c r="C853" s="52"/>
      <c r="D853" s="65"/>
      <c r="E853" s="53"/>
      <c r="F853" s="54"/>
    </row>
    <row r="854" spans="1:6">
      <c r="A854" s="63"/>
      <c r="B854" s="64"/>
      <c r="C854" s="52"/>
      <c r="D854" s="65"/>
      <c r="E854" s="53"/>
      <c r="F854" s="54"/>
    </row>
    <row r="855" spans="1:6">
      <c r="A855" s="63"/>
      <c r="B855" s="64"/>
      <c r="C855" s="52"/>
      <c r="D855" s="65"/>
      <c r="E855" s="53"/>
      <c r="F855" s="54"/>
    </row>
    <row r="856" spans="1:6">
      <c r="A856" s="63"/>
      <c r="B856" s="64"/>
      <c r="C856" s="52"/>
      <c r="D856" s="65"/>
      <c r="E856" s="53"/>
      <c r="F856" s="54"/>
    </row>
    <row r="857" spans="1:6">
      <c r="A857" s="63"/>
      <c r="B857" s="64"/>
      <c r="C857" s="52"/>
      <c r="D857" s="65"/>
      <c r="E857" s="53"/>
      <c r="F857" s="54"/>
    </row>
    <row r="858" spans="1:6">
      <c r="A858" s="63"/>
      <c r="B858" s="64"/>
      <c r="C858" s="52"/>
      <c r="D858" s="65"/>
      <c r="E858" s="53"/>
      <c r="F858" s="54"/>
    </row>
    <row r="859" spans="1:6">
      <c r="A859" s="63"/>
      <c r="B859" s="64"/>
      <c r="C859" s="52"/>
      <c r="D859" s="65"/>
      <c r="E859" s="53"/>
      <c r="F859" s="54"/>
    </row>
    <row r="860" spans="1:6">
      <c r="A860" s="63"/>
      <c r="B860" s="64"/>
      <c r="C860" s="52"/>
      <c r="D860" s="65"/>
      <c r="E860" s="53"/>
      <c r="F860" s="54"/>
    </row>
    <row r="861" spans="1:6">
      <c r="A861" s="63"/>
      <c r="B861" s="64"/>
      <c r="C861" s="52"/>
      <c r="D861" s="65"/>
      <c r="E861" s="53"/>
      <c r="F861" s="54"/>
    </row>
    <row r="862" spans="1:6">
      <c r="A862" s="63"/>
      <c r="B862" s="64"/>
      <c r="C862" s="52"/>
      <c r="D862" s="65"/>
      <c r="E862" s="53"/>
      <c r="F862" s="54"/>
    </row>
    <row r="863" spans="1:6">
      <c r="A863" s="63"/>
      <c r="B863" s="64"/>
      <c r="C863" s="52"/>
      <c r="D863" s="65"/>
      <c r="E863" s="53"/>
      <c r="F863" s="54"/>
    </row>
    <row r="864" spans="1:6">
      <c r="A864" s="63"/>
      <c r="B864" s="64"/>
      <c r="C864" s="52"/>
      <c r="D864" s="65"/>
      <c r="E864" s="53"/>
      <c r="F864" s="54"/>
    </row>
    <row r="865" spans="1:6">
      <c r="A865" s="63"/>
      <c r="B865" s="64"/>
      <c r="C865" s="52"/>
      <c r="D865" s="65"/>
      <c r="E865" s="53"/>
      <c r="F865" s="54"/>
    </row>
    <row r="866" spans="1:6">
      <c r="A866" s="63"/>
      <c r="B866" s="64"/>
      <c r="C866" s="52"/>
      <c r="D866" s="65"/>
      <c r="E866" s="53"/>
      <c r="F866" s="54"/>
    </row>
    <row r="867" spans="1:6">
      <c r="A867" s="63"/>
      <c r="B867" s="64"/>
      <c r="C867" s="52"/>
      <c r="D867" s="65"/>
      <c r="E867" s="53"/>
      <c r="F867" s="54"/>
    </row>
    <row r="868" spans="1:6">
      <c r="A868" s="63"/>
      <c r="B868" s="64"/>
      <c r="C868" s="52"/>
      <c r="D868" s="65"/>
      <c r="E868" s="53"/>
      <c r="F868" s="54"/>
    </row>
    <row r="869" spans="1:6">
      <c r="A869" s="63"/>
      <c r="B869" s="64"/>
      <c r="C869" s="52"/>
      <c r="D869" s="65"/>
      <c r="E869" s="53"/>
      <c r="F869" s="54"/>
    </row>
    <row r="870" spans="1:6">
      <c r="A870" s="63"/>
      <c r="B870" s="64"/>
      <c r="C870" s="52"/>
      <c r="D870" s="65"/>
      <c r="E870" s="53"/>
      <c r="F870" s="54"/>
    </row>
    <row r="871" spans="1:6">
      <c r="A871" s="63"/>
      <c r="B871" s="64"/>
      <c r="C871" s="52"/>
      <c r="D871" s="65"/>
      <c r="E871" s="53"/>
      <c r="F871" s="54"/>
    </row>
    <row r="872" spans="1:6">
      <c r="A872" s="63"/>
      <c r="B872" s="64"/>
      <c r="C872" s="52"/>
      <c r="D872" s="65"/>
      <c r="E872" s="53"/>
      <c r="F872" s="54"/>
    </row>
    <row r="873" spans="1:6">
      <c r="A873" s="63"/>
      <c r="B873" s="64"/>
      <c r="C873" s="52"/>
      <c r="D873" s="65"/>
      <c r="E873" s="53"/>
      <c r="F873" s="54"/>
    </row>
    <row r="874" spans="1:6">
      <c r="A874" s="63"/>
      <c r="B874" s="64"/>
      <c r="C874" s="52"/>
      <c r="D874" s="65"/>
      <c r="E874" s="53"/>
      <c r="F874" s="54"/>
    </row>
    <row r="875" spans="1:6">
      <c r="A875" s="63"/>
      <c r="B875" s="64"/>
      <c r="C875" s="52"/>
      <c r="D875" s="65"/>
      <c r="E875" s="53"/>
      <c r="F875" s="54"/>
    </row>
    <row r="876" spans="1:6">
      <c r="A876" s="63"/>
      <c r="B876" s="64"/>
      <c r="C876" s="52"/>
      <c r="D876" s="65"/>
      <c r="E876" s="53"/>
      <c r="F876" s="54"/>
    </row>
    <row r="877" spans="1:6">
      <c r="A877" s="63"/>
      <c r="B877" s="64"/>
      <c r="C877" s="52"/>
      <c r="D877" s="65"/>
      <c r="E877" s="53"/>
      <c r="F877" s="54"/>
    </row>
    <row r="878" spans="1:6">
      <c r="A878" s="63"/>
      <c r="B878" s="64"/>
      <c r="C878" s="52"/>
      <c r="D878" s="65"/>
      <c r="E878" s="53"/>
      <c r="F878" s="54"/>
    </row>
    <row r="879" spans="1:6">
      <c r="A879" s="63"/>
      <c r="B879" s="64"/>
      <c r="C879" s="52"/>
      <c r="D879" s="65"/>
      <c r="E879" s="53"/>
      <c r="F879" s="54"/>
    </row>
    <row r="880" spans="1:6">
      <c r="A880" s="63"/>
      <c r="B880" s="64"/>
      <c r="C880" s="52"/>
      <c r="D880" s="65"/>
      <c r="E880" s="53"/>
      <c r="F880" s="54"/>
    </row>
    <row r="881" spans="1:6">
      <c r="A881" s="63"/>
      <c r="B881" s="64"/>
      <c r="C881" s="52"/>
      <c r="D881" s="65"/>
      <c r="E881" s="53"/>
      <c r="F881" s="54"/>
    </row>
    <row r="882" spans="1:6">
      <c r="A882" s="63"/>
      <c r="B882" s="64"/>
      <c r="C882" s="52"/>
      <c r="D882" s="65"/>
      <c r="E882" s="53"/>
      <c r="F882" s="54"/>
    </row>
    <row r="883" spans="1:6">
      <c r="A883" s="63"/>
      <c r="B883" s="64"/>
      <c r="C883" s="52"/>
      <c r="D883" s="65"/>
      <c r="E883" s="53"/>
      <c r="F883" s="54"/>
    </row>
    <row r="884" spans="1:6">
      <c r="A884" s="63"/>
      <c r="B884" s="64"/>
      <c r="C884" s="52"/>
      <c r="D884" s="65"/>
      <c r="E884" s="53"/>
      <c r="F884" s="54"/>
    </row>
    <row r="885" spans="1:6">
      <c r="A885" s="63"/>
      <c r="B885" s="64"/>
      <c r="C885" s="52"/>
      <c r="D885" s="65"/>
      <c r="E885" s="53"/>
      <c r="F885" s="54"/>
    </row>
    <row r="886" spans="1:6">
      <c r="A886" s="63"/>
      <c r="B886" s="64"/>
      <c r="C886" s="52"/>
      <c r="D886" s="65"/>
      <c r="E886" s="53"/>
      <c r="F886" s="54"/>
    </row>
    <row r="887" spans="1:6">
      <c r="A887" s="63"/>
      <c r="B887" s="64"/>
      <c r="C887" s="52"/>
      <c r="D887" s="65"/>
      <c r="E887" s="53"/>
      <c r="F887" s="54"/>
    </row>
    <row r="888" spans="1:6">
      <c r="A888" s="63"/>
      <c r="B888" s="64"/>
      <c r="C888" s="52"/>
      <c r="D888" s="65"/>
      <c r="E888" s="53"/>
      <c r="F888" s="54"/>
    </row>
    <row r="889" spans="1:6">
      <c r="A889" s="63"/>
      <c r="B889" s="64"/>
      <c r="C889" s="52"/>
      <c r="D889" s="65"/>
      <c r="E889" s="53"/>
      <c r="F889" s="54"/>
    </row>
    <row r="890" spans="1:6">
      <c r="A890" s="63"/>
      <c r="B890" s="64"/>
      <c r="C890" s="52"/>
      <c r="D890" s="65"/>
      <c r="E890" s="53"/>
      <c r="F890" s="54"/>
    </row>
    <row r="891" spans="1:6">
      <c r="A891" s="63"/>
      <c r="B891" s="64"/>
      <c r="C891" s="52"/>
      <c r="D891" s="65"/>
      <c r="E891" s="53"/>
      <c r="F891" s="54"/>
    </row>
    <row r="892" spans="1:6">
      <c r="A892" s="63"/>
      <c r="B892" s="64"/>
      <c r="C892" s="52"/>
      <c r="D892" s="65"/>
      <c r="E892" s="53"/>
      <c r="F892" s="54"/>
    </row>
    <row r="893" spans="1:6">
      <c r="A893" s="63"/>
      <c r="B893" s="64"/>
      <c r="C893" s="52"/>
      <c r="D893" s="65"/>
      <c r="E893" s="53"/>
      <c r="F893" s="54"/>
    </row>
    <row r="894" spans="1:6">
      <c r="A894" s="63"/>
      <c r="B894" s="64"/>
      <c r="C894" s="52"/>
      <c r="D894" s="65"/>
      <c r="E894" s="53"/>
      <c r="F894" s="54"/>
    </row>
    <row r="895" spans="1:6">
      <c r="A895" s="63"/>
      <c r="B895" s="64"/>
      <c r="C895" s="52"/>
      <c r="D895" s="65"/>
      <c r="E895" s="53"/>
      <c r="F895" s="54"/>
    </row>
    <row r="896" spans="1:6">
      <c r="A896" s="63"/>
      <c r="B896" s="64"/>
      <c r="C896" s="52"/>
      <c r="D896" s="65"/>
      <c r="E896" s="53"/>
      <c r="F896" s="54"/>
    </row>
    <row r="897" spans="1:6">
      <c r="A897" s="63"/>
      <c r="B897" s="64"/>
      <c r="C897" s="52"/>
      <c r="D897" s="65"/>
      <c r="E897" s="53"/>
      <c r="F897" s="54"/>
    </row>
    <row r="898" spans="1:6">
      <c r="A898" s="63"/>
      <c r="B898" s="64"/>
      <c r="C898" s="52"/>
      <c r="D898" s="65"/>
      <c r="E898" s="53"/>
      <c r="F898" s="54"/>
    </row>
    <row r="899" spans="1:6">
      <c r="A899" s="63"/>
      <c r="B899" s="64"/>
      <c r="C899" s="52"/>
      <c r="D899" s="65"/>
      <c r="E899" s="53"/>
      <c r="F899" s="54"/>
    </row>
    <row r="900" spans="1:6">
      <c r="A900" s="63"/>
      <c r="B900" s="64"/>
      <c r="C900" s="52"/>
      <c r="D900" s="65"/>
      <c r="E900" s="53"/>
      <c r="F900" s="54"/>
    </row>
    <row r="901" spans="1:6">
      <c r="A901" s="63"/>
      <c r="B901" s="64"/>
      <c r="C901" s="52"/>
      <c r="D901" s="65"/>
      <c r="E901" s="53"/>
      <c r="F901" s="54"/>
    </row>
    <row r="902" spans="1:6">
      <c r="A902" s="63"/>
      <c r="B902" s="64"/>
      <c r="C902" s="52"/>
      <c r="D902" s="65"/>
      <c r="E902" s="53"/>
      <c r="F902" s="54"/>
    </row>
    <row r="903" spans="1:6">
      <c r="A903" s="63"/>
      <c r="B903" s="64"/>
      <c r="C903" s="52"/>
      <c r="D903" s="65"/>
      <c r="E903" s="53"/>
      <c r="F903" s="54"/>
    </row>
    <row r="904" spans="1:6">
      <c r="A904" s="63"/>
      <c r="B904" s="64"/>
      <c r="C904" s="52"/>
      <c r="D904" s="65"/>
      <c r="E904" s="53"/>
      <c r="F904" s="54"/>
    </row>
    <row r="905" spans="1:6">
      <c r="A905" s="63"/>
      <c r="B905" s="64"/>
      <c r="C905" s="52"/>
      <c r="D905" s="65"/>
      <c r="E905" s="53"/>
      <c r="F905" s="54"/>
    </row>
    <row r="906" spans="1:6">
      <c r="A906" s="63"/>
      <c r="B906" s="64"/>
      <c r="C906" s="52"/>
      <c r="D906" s="65"/>
      <c r="E906" s="53"/>
      <c r="F906" s="54"/>
    </row>
    <row r="907" spans="1:6">
      <c r="A907" s="63"/>
      <c r="B907" s="64"/>
      <c r="C907" s="52"/>
      <c r="D907" s="65"/>
      <c r="E907" s="53"/>
      <c r="F907" s="54"/>
    </row>
    <row r="908" spans="1:6">
      <c r="A908" s="63"/>
      <c r="B908" s="64"/>
      <c r="C908" s="52"/>
      <c r="D908" s="65"/>
      <c r="E908" s="53"/>
      <c r="F908" s="54"/>
    </row>
    <row r="909" spans="1:6">
      <c r="A909" s="63"/>
      <c r="B909" s="64"/>
      <c r="C909" s="52"/>
      <c r="D909" s="65"/>
      <c r="E909" s="53"/>
      <c r="F909" s="54"/>
    </row>
    <row r="910" spans="1:6">
      <c r="A910" s="63"/>
      <c r="B910" s="64"/>
      <c r="C910" s="52"/>
      <c r="D910" s="65"/>
      <c r="E910" s="53"/>
      <c r="F910" s="54"/>
    </row>
    <row r="911" spans="1:6">
      <c r="A911" s="63"/>
      <c r="B911" s="64"/>
      <c r="C911" s="52"/>
      <c r="D911" s="65"/>
      <c r="E911" s="53"/>
      <c r="F911" s="54"/>
    </row>
    <row r="912" spans="1:6">
      <c r="A912" s="63"/>
      <c r="B912" s="64"/>
      <c r="C912" s="52"/>
      <c r="D912" s="65"/>
      <c r="E912" s="53"/>
      <c r="F912" s="54"/>
    </row>
    <row r="913" spans="1:6">
      <c r="A913" s="63"/>
      <c r="B913" s="64"/>
      <c r="C913" s="52"/>
      <c r="D913" s="65"/>
      <c r="E913" s="53"/>
      <c r="F913" s="54"/>
    </row>
    <row r="914" spans="1:6">
      <c r="A914" s="63"/>
      <c r="B914" s="64"/>
      <c r="C914" s="52"/>
      <c r="D914" s="65"/>
      <c r="E914" s="53"/>
      <c r="F914" s="54"/>
    </row>
    <row r="915" spans="1:6">
      <c r="A915" s="63"/>
      <c r="B915" s="64"/>
      <c r="C915" s="52"/>
      <c r="D915" s="65"/>
      <c r="E915" s="53"/>
      <c r="F915" s="54"/>
    </row>
    <row r="916" spans="1:6">
      <c r="A916" s="63"/>
      <c r="B916" s="64"/>
      <c r="C916" s="52"/>
      <c r="D916" s="65"/>
      <c r="E916" s="53"/>
      <c r="F916" s="54"/>
    </row>
    <row r="917" spans="1:6">
      <c r="A917" s="63"/>
      <c r="B917" s="64"/>
      <c r="C917" s="52"/>
      <c r="D917" s="65"/>
      <c r="E917" s="53"/>
      <c r="F917" s="54"/>
    </row>
    <row r="918" spans="1:6">
      <c r="A918" s="63"/>
      <c r="B918" s="64"/>
      <c r="C918" s="52"/>
      <c r="D918" s="65"/>
      <c r="E918" s="53"/>
      <c r="F918" s="54"/>
    </row>
    <row r="919" spans="1:6">
      <c r="A919" s="63"/>
      <c r="B919" s="64"/>
      <c r="C919" s="52"/>
      <c r="D919" s="65"/>
      <c r="E919" s="53"/>
      <c r="F919" s="54"/>
    </row>
    <row r="920" spans="1:6">
      <c r="A920" s="63"/>
      <c r="B920" s="64"/>
      <c r="C920" s="52"/>
      <c r="D920" s="65"/>
      <c r="E920" s="53"/>
      <c r="F920" s="54"/>
    </row>
    <row r="921" spans="1:6">
      <c r="A921" s="63"/>
      <c r="B921" s="64"/>
      <c r="C921" s="52"/>
      <c r="D921" s="65"/>
      <c r="E921" s="53"/>
      <c r="F921" s="54"/>
    </row>
    <row r="922" spans="1:6">
      <c r="A922" s="63"/>
      <c r="B922" s="64"/>
      <c r="C922" s="52"/>
      <c r="D922" s="65"/>
      <c r="E922" s="53"/>
      <c r="F922" s="54"/>
    </row>
    <row r="923" spans="1:6">
      <c r="A923" s="63"/>
      <c r="B923" s="64"/>
      <c r="C923" s="52"/>
      <c r="D923" s="65"/>
      <c r="E923" s="53"/>
      <c r="F923" s="54"/>
    </row>
    <row r="924" spans="1:6">
      <c r="A924" s="63"/>
      <c r="B924" s="64"/>
      <c r="C924" s="52"/>
      <c r="D924" s="65"/>
      <c r="E924" s="53"/>
      <c r="F924" s="54"/>
    </row>
    <row r="925" spans="1:6">
      <c r="A925" s="63"/>
      <c r="B925" s="64"/>
      <c r="C925" s="52"/>
      <c r="D925" s="65"/>
      <c r="E925" s="53"/>
      <c r="F925" s="54"/>
    </row>
    <row r="926" spans="1:6">
      <c r="A926" s="63"/>
      <c r="B926" s="64"/>
      <c r="C926" s="52"/>
      <c r="D926" s="65"/>
      <c r="E926" s="53"/>
      <c r="F926" s="54"/>
    </row>
    <row r="927" spans="1:6">
      <c r="A927" s="63"/>
      <c r="B927" s="64"/>
      <c r="C927" s="52"/>
      <c r="D927" s="65"/>
      <c r="E927" s="53"/>
      <c r="F927" s="54"/>
    </row>
    <row r="928" spans="1:6">
      <c r="A928" s="63"/>
      <c r="B928" s="64"/>
      <c r="C928" s="52"/>
      <c r="D928" s="65"/>
      <c r="E928" s="53"/>
      <c r="F928" s="54"/>
    </row>
    <row r="929" spans="1:6">
      <c r="A929" s="63"/>
      <c r="B929" s="64"/>
      <c r="C929" s="52"/>
      <c r="D929" s="65"/>
      <c r="E929" s="53"/>
      <c r="F929" s="54"/>
    </row>
    <row r="930" spans="1:6">
      <c r="A930" s="63"/>
      <c r="B930" s="64"/>
      <c r="C930" s="52"/>
      <c r="D930" s="65"/>
      <c r="E930" s="53"/>
      <c r="F930" s="54"/>
    </row>
    <row r="931" spans="1:6">
      <c r="A931" s="63"/>
      <c r="B931" s="64"/>
      <c r="C931" s="52"/>
      <c r="D931" s="65"/>
      <c r="E931" s="53"/>
      <c r="F931" s="54"/>
    </row>
    <row r="932" spans="1:6">
      <c r="A932" s="63"/>
      <c r="B932" s="64"/>
      <c r="C932" s="52"/>
      <c r="D932" s="65"/>
      <c r="E932" s="53"/>
      <c r="F932" s="54"/>
    </row>
    <row r="933" spans="1:6">
      <c r="A933" s="63"/>
      <c r="B933" s="64"/>
      <c r="C933" s="52"/>
      <c r="D933" s="65"/>
      <c r="E933" s="53"/>
      <c r="F933" s="54"/>
    </row>
    <row r="934" spans="1:6">
      <c r="A934" s="63"/>
      <c r="B934" s="64"/>
      <c r="C934" s="52"/>
      <c r="D934" s="65"/>
      <c r="E934" s="53"/>
      <c r="F934" s="54"/>
    </row>
    <row r="935" spans="1:6">
      <c r="A935" s="63"/>
      <c r="B935" s="64"/>
      <c r="C935" s="52"/>
      <c r="D935" s="65"/>
      <c r="E935" s="53"/>
      <c r="F935" s="54"/>
    </row>
    <row r="936" spans="1:6">
      <c r="A936" s="63"/>
      <c r="B936" s="64"/>
      <c r="C936" s="52"/>
      <c r="D936" s="65"/>
      <c r="E936" s="53"/>
      <c r="F936" s="54"/>
    </row>
    <row r="937" spans="1:6">
      <c r="A937" s="63"/>
      <c r="B937" s="64"/>
      <c r="C937" s="52"/>
      <c r="D937" s="65"/>
      <c r="E937" s="53"/>
      <c r="F937" s="54"/>
    </row>
    <row r="938" spans="1:6">
      <c r="A938" s="63"/>
      <c r="B938" s="64"/>
      <c r="C938" s="52"/>
      <c r="D938" s="65"/>
      <c r="E938" s="53"/>
      <c r="F938" s="54"/>
    </row>
    <row r="939" spans="1:6">
      <c r="A939" s="63"/>
      <c r="B939" s="64"/>
      <c r="C939" s="52"/>
      <c r="D939" s="65"/>
      <c r="E939" s="53"/>
      <c r="F939" s="54"/>
    </row>
    <row r="940" spans="1:6">
      <c r="A940" s="63"/>
      <c r="B940" s="64"/>
      <c r="C940" s="52"/>
      <c r="D940" s="65"/>
      <c r="E940" s="53"/>
      <c r="F940" s="54"/>
    </row>
    <row r="941" spans="1:6">
      <c r="A941" s="63"/>
      <c r="B941" s="64"/>
      <c r="C941" s="52"/>
      <c r="D941" s="65"/>
      <c r="E941" s="53"/>
      <c r="F941" s="54"/>
    </row>
    <row r="942" spans="1:6">
      <c r="A942" s="63"/>
      <c r="B942" s="64"/>
      <c r="C942" s="52"/>
      <c r="D942" s="65"/>
      <c r="E942" s="53"/>
      <c r="F942" s="54"/>
    </row>
    <row r="943" spans="1:6">
      <c r="A943" s="63"/>
      <c r="B943" s="64"/>
      <c r="C943" s="52"/>
      <c r="D943" s="65"/>
      <c r="E943" s="53"/>
      <c r="F943" s="54"/>
    </row>
    <row r="944" spans="1:6">
      <c r="A944" s="63"/>
      <c r="B944" s="64"/>
      <c r="C944" s="52"/>
      <c r="D944" s="65"/>
      <c r="E944" s="53"/>
      <c r="F944" s="54"/>
    </row>
    <row r="945" spans="1:6">
      <c r="A945" s="63"/>
      <c r="B945" s="64"/>
      <c r="C945" s="52"/>
      <c r="D945" s="65"/>
      <c r="E945" s="53"/>
      <c r="F945" s="54"/>
    </row>
    <row r="946" spans="1:6">
      <c r="A946" s="63"/>
      <c r="B946" s="64"/>
      <c r="C946" s="52"/>
      <c r="D946" s="65"/>
      <c r="E946" s="53"/>
      <c r="F946" s="54"/>
    </row>
    <row r="947" spans="1:6">
      <c r="A947" s="63"/>
      <c r="B947" s="64"/>
      <c r="C947" s="52"/>
      <c r="D947" s="65"/>
      <c r="E947" s="53"/>
      <c r="F947" s="54"/>
    </row>
    <row r="948" spans="1:6">
      <c r="A948" s="63"/>
      <c r="B948" s="64"/>
      <c r="C948" s="52"/>
      <c r="D948" s="65"/>
      <c r="E948" s="53"/>
      <c r="F948" s="54"/>
    </row>
    <row r="949" spans="1:6">
      <c r="A949" s="63"/>
      <c r="B949" s="64"/>
      <c r="C949" s="52"/>
      <c r="D949" s="65"/>
      <c r="E949" s="53"/>
      <c r="F949" s="54"/>
    </row>
    <row r="950" spans="1:6">
      <c r="A950" s="63"/>
      <c r="B950" s="64"/>
      <c r="C950" s="52"/>
      <c r="D950" s="65"/>
      <c r="E950" s="53"/>
      <c r="F950" s="54"/>
    </row>
    <row r="951" spans="1:6">
      <c r="A951" s="63"/>
      <c r="B951" s="64"/>
      <c r="C951" s="52"/>
      <c r="D951" s="65"/>
      <c r="E951" s="53"/>
      <c r="F951" s="54"/>
    </row>
    <row r="952" spans="1:6">
      <c r="A952" s="63"/>
      <c r="B952" s="64"/>
      <c r="C952" s="52"/>
      <c r="D952" s="65"/>
      <c r="E952" s="53"/>
      <c r="F952" s="54"/>
    </row>
    <row r="953" spans="1:6">
      <c r="A953" s="63"/>
      <c r="B953" s="64"/>
      <c r="C953" s="52"/>
      <c r="D953" s="65"/>
      <c r="E953" s="53"/>
      <c r="F953" s="54"/>
    </row>
    <row r="954" spans="1:6">
      <c r="A954" s="63"/>
      <c r="B954" s="64"/>
      <c r="C954" s="52"/>
      <c r="D954" s="65"/>
      <c r="E954" s="53"/>
      <c r="F954" s="54"/>
    </row>
    <row r="955" spans="1:6">
      <c r="A955" s="63"/>
      <c r="B955" s="64"/>
      <c r="C955" s="52"/>
      <c r="D955" s="65"/>
      <c r="E955" s="53"/>
      <c r="F955" s="54"/>
    </row>
    <row r="956" spans="1:6">
      <c r="A956" s="63"/>
      <c r="B956" s="64"/>
      <c r="C956" s="52"/>
      <c r="D956" s="65"/>
      <c r="E956" s="53"/>
      <c r="F956" s="54"/>
    </row>
    <row r="957" spans="1:6">
      <c r="A957" s="63"/>
      <c r="B957" s="64"/>
      <c r="C957" s="52"/>
      <c r="D957" s="65"/>
      <c r="E957" s="53"/>
      <c r="F957" s="54"/>
    </row>
    <row r="958" spans="1:6">
      <c r="A958" s="63"/>
      <c r="B958" s="64"/>
      <c r="C958" s="52"/>
      <c r="D958" s="65"/>
      <c r="E958" s="53"/>
      <c r="F958" s="54"/>
    </row>
    <row r="959" spans="1:6">
      <c r="A959" s="63"/>
      <c r="B959" s="64"/>
      <c r="C959" s="52"/>
      <c r="D959" s="65"/>
      <c r="E959" s="53"/>
      <c r="F959" s="54"/>
    </row>
    <row r="960" spans="1:6">
      <c r="A960" s="63"/>
      <c r="B960" s="64"/>
      <c r="C960" s="52"/>
      <c r="D960" s="65"/>
      <c r="E960" s="53"/>
      <c r="F960" s="54"/>
    </row>
    <row r="961" spans="1:6">
      <c r="A961" s="63"/>
      <c r="B961" s="64"/>
      <c r="C961" s="52"/>
      <c r="D961" s="65"/>
      <c r="E961" s="53"/>
      <c r="F961" s="54"/>
    </row>
    <row r="962" spans="1:6">
      <c r="A962" s="63"/>
      <c r="B962" s="64"/>
      <c r="C962" s="52"/>
      <c r="D962" s="65"/>
      <c r="E962" s="53"/>
      <c r="F962" s="54"/>
    </row>
    <row r="963" spans="1:6">
      <c r="A963" s="63"/>
      <c r="B963" s="64"/>
      <c r="C963" s="52"/>
      <c r="D963" s="65"/>
      <c r="E963" s="53"/>
      <c r="F963" s="54"/>
    </row>
    <row r="964" spans="1:6">
      <c r="A964" s="63"/>
      <c r="B964" s="64"/>
      <c r="C964" s="52"/>
      <c r="D964" s="65"/>
      <c r="E964" s="53"/>
      <c r="F964" s="54"/>
    </row>
    <row r="965" spans="1:6">
      <c r="A965" s="63"/>
      <c r="B965" s="64"/>
      <c r="C965" s="52"/>
      <c r="D965" s="65"/>
      <c r="E965" s="53"/>
      <c r="F965" s="54"/>
    </row>
    <row r="966" spans="1:6">
      <c r="A966" s="63"/>
      <c r="B966" s="64"/>
      <c r="C966" s="52"/>
      <c r="D966" s="65"/>
      <c r="E966" s="53"/>
      <c r="F966" s="54"/>
    </row>
    <row r="967" spans="1:6">
      <c r="A967" s="63"/>
      <c r="B967" s="64"/>
      <c r="C967" s="52"/>
      <c r="D967" s="65"/>
      <c r="E967" s="53"/>
      <c r="F967" s="54"/>
    </row>
    <row r="968" spans="1:6">
      <c r="A968" s="63"/>
      <c r="B968" s="64"/>
      <c r="C968" s="52"/>
      <c r="D968" s="65"/>
      <c r="E968" s="53"/>
      <c r="F968" s="54"/>
    </row>
    <row r="969" spans="1:6">
      <c r="A969" s="63"/>
      <c r="B969" s="64"/>
      <c r="C969" s="52"/>
      <c r="D969" s="65"/>
      <c r="E969" s="53"/>
      <c r="F969" s="54"/>
    </row>
    <row r="970" spans="1:6">
      <c r="A970" s="63"/>
      <c r="B970" s="64"/>
      <c r="C970" s="52"/>
      <c r="D970" s="65"/>
      <c r="E970" s="53"/>
      <c r="F970" s="54"/>
    </row>
    <row r="971" spans="1:6">
      <c r="A971" s="63"/>
      <c r="B971" s="64"/>
      <c r="C971" s="52"/>
      <c r="D971" s="65"/>
      <c r="E971" s="53"/>
      <c r="F971" s="54"/>
    </row>
    <row r="972" spans="1:6">
      <c r="A972" s="63"/>
      <c r="B972" s="64"/>
      <c r="C972" s="52"/>
      <c r="D972" s="65"/>
      <c r="E972" s="53"/>
      <c r="F972" s="54"/>
    </row>
    <row r="973" spans="1:6">
      <c r="A973" s="63"/>
      <c r="B973" s="64"/>
      <c r="C973" s="52"/>
      <c r="D973" s="65"/>
      <c r="E973" s="53"/>
      <c r="F973" s="54"/>
    </row>
    <row r="974" spans="1:6">
      <c r="A974" s="63"/>
      <c r="B974" s="64"/>
      <c r="C974" s="52"/>
      <c r="D974" s="65"/>
      <c r="E974" s="53"/>
      <c r="F974" s="54"/>
    </row>
    <row r="975" spans="1:6">
      <c r="A975" s="63"/>
      <c r="B975" s="64"/>
      <c r="C975" s="52"/>
      <c r="D975" s="65"/>
      <c r="E975" s="53"/>
      <c r="F975" s="54"/>
    </row>
    <row r="976" spans="1:6">
      <c r="A976" s="63"/>
      <c r="B976" s="64"/>
      <c r="C976" s="52"/>
      <c r="D976" s="65"/>
      <c r="E976" s="53"/>
      <c r="F976" s="54"/>
    </row>
    <row r="977" spans="1:6">
      <c r="A977" s="63"/>
      <c r="B977" s="64"/>
      <c r="C977" s="52"/>
      <c r="D977" s="65"/>
      <c r="E977" s="53"/>
      <c r="F977" s="54"/>
    </row>
    <row r="978" spans="1:6">
      <c r="A978" s="63"/>
      <c r="B978" s="64"/>
      <c r="C978" s="52"/>
      <c r="D978" s="65"/>
      <c r="E978" s="53"/>
      <c r="F978" s="54"/>
    </row>
    <row r="979" spans="1:6">
      <c r="A979" s="63"/>
      <c r="B979" s="64"/>
      <c r="C979" s="52"/>
      <c r="D979" s="65"/>
      <c r="E979" s="53"/>
      <c r="F979" s="54"/>
    </row>
    <row r="980" spans="1:6">
      <c r="A980" s="63"/>
      <c r="B980" s="64"/>
      <c r="C980" s="52"/>
      <c r="D980" s="65"/>
      <c r="E980" s="53"/>
      <c r="F980" s="54"/>
    </row>
    <row r="981" spans="1:6">
      <c r="A981" s="63"/>
      <c r="B981" s="64"/>
      <c r="C981" s="52"/>
      <c r="D981" s="65"/>
      <c r="E981" s="53"/>
      <c r="F981" s="54"/>
    </row>
    <row r="982" spans="1:6">
      <c r="A982" s="63"/>
      <c r="B982" s="64"/>
      <c r="C982" s="52"/>
      <c r="D982" s="65"/>
      <c r="E982" s="53"/>
      <c r="F982" s="54"/>
    </row>
    <row r="983" spans="1:6">
      <c r="A983" s="63"/>
      <c r="B983" s="64"/>
      <c r="C983" s="52"/>
      <c r="D983" s="65"/>
      <c r="E983" s="53"/>
      <c r="F983" s="54"/>
    </row>
    <row r="984" spans="1:6">
      <c r="A984" s="63"/>
      <c r="B984" s="64"/>
      <c r="C984" s="52"/>
      <c r="D984" s="65"/>
      <c r="E984" s="53"/>
      <c r="F984" s="54"/>
    </row>
    <row r="985" spans="1:6">
      <c r="A985" s="63"/>
      <c r="B985" s="64"/>
      <c r="C985" s="52"/>
      <c r="D985" s="65"/>
      <c r="E985" s="53"/>
      <c r="F985" s="54"/>
    </row>
    <row r="986" spans="1:6">
      <c r="A986" s="63"/>
      <c r="B986" s="64"/>
      <c r="C986" s="52"/>
      <c r="D986" s="65"/>
      <c r="E986" s="53"/>
      <c r="F986" s="54"/>
    </row>
    <row r="987" spans="1:6">
      <c r="A987" s="63"/>
      <c r="B987" s="64"/>
      <c r="C987" s="52"/>
      <c r="D987" s="65"/>
      <c r="E987" s="53"/>
      <c r="F987" s="54"/>
    </row>
    <row r="988" spans="1:6">
      <c r="A988" s="63"/>
      <c r="B988" s="64"/>
      <c r="C988" s="52"/>
      <c r="D988" s="65"/>
      <c r="E988" s="53"/>
      <c r="F988" s="54"/>
    </row>
    <row r="989" spans="1:6">
      <c r="A989" s="63"/>
      <c r="B989" s="64"/>
      <c r="C989" s="52"/>
      <c r="D989" s="65"/>
      <c r="E989" s="53"/>
      <c r="F989" s="54"/>
    </row>
    <row r="990" spans="1:6">
      <c r="A990" s="63"/>
      <c r="B990" s="64"/>
      <c r="C990" s="52"/>
      <c r="D990" s="65"/>
      <c r="E990" s="53"/>
      <c r="F990" s="54"/>
    </row>
    <row r="991" spans="1:6">
      <c r="A991" s="63"/>
      <c r="B991" s="64"/>
      <c r="C991" s="52"/>
      <c r="D991" s="65"/>
      <c r="E991" s="53"/>
      <c r="F991" s="54"/>
    </row>
    <row r="992" spans="1:6">
      <c r="A992" s="63"/>
      <c r="B992" s="64"/>
      <c r="C992" s="52"/>
      <c r="D992" s="65"/>
      <c r="E992" s="53"/>
      <c r="F992" s="54"/>
    </row>
    <row r="993" spans="1:6">
      <c r="A993" s="63"/>
      <c r="B993" s="64"/>
      <c r="C993" s="52"/>
      <c r="D993" s="65"/>
      <c r="E993" s="53"/>
      <c r="F993" s="54"/>
    </row>
    <row r="994" spans="1:6">
      <c r="A994" s="63"/>
      <c r="B994" s="64"/>
      <c r="C994" s="52"/>
      <c r="D994" s="65"/>
      <c r="E994" s="53"/>
      <c r="F994" s="54"/>
    </row>
    <row r="995" spans="1:6">
      <c r="A995" s="63"/>
      <c r="B995" s="64"/>
      <c r="C995" s="52"/>
      <c r="D995" s="65"/>
      <c r="E995" s="53"/>
      <c r="F995" s="54"/>
    </row>
    <row r="996" spans="1:6">
      <c r="A996" s="63"/>
      <c r="B996" s="64"/>
      <c r="C996" s="52"/>
      <c r="D996" s="65"/>
      <c r="E996" s="53"/>
      <c r="F996" s="54"/>
    </row>
    <row r="997" spans="1:6">
      <c r="A997" s="63"/>
      <c r="B997" s="64"/>
      <c r="C997" s="52"/>
      <c r="D997" s="65"/>
      <c r="E997" s="53"/>
      <c r="F997" s="54"/>
    </row>
    <row r="998" spans="1:6">
      <c r="A998" s="63"/>
      <c r="B998" s="64"/>
      <c r="C998" s="52"/>
      <c r="D998" s="65"/>
      <c r="E998" s="53"/>
      <c r="F998" s="54"/>
    </row>
    <row r="999" spans="1:6">
      <c r="A999" s="63"/>
      <c r="B999" s="64"/>
      <c r="C999" s="52"/>
      <c r="D999" s="65"/>
      <c r="E999" s="53"/>
      <c r="F999" s="54"/>
    </row>
    <row r="1000" spans="1:6">
      <c r="A1000" s="63"/>
      <c r="B1000" s="64"/>
      <c r="C1000" s="52"/>
      <c r="D1000" s="65"/>
      <c r="E1000" s="53"/>
      <c r="F1000" s="54"/>
    </row>
    <row r="1001" spans="1:6">
      <c r="A1001" s="63"/>
      <c r="B1001" s="64"/>
      <c r="C1001" s="52"/>
      <c r="D1001" s="65"/>
      <c r="E1001" s="53"/>
      <c r="F1001" s="54"/>
    </row>
    <row r="1002" spans="1:6">
      <c r="A1002" s="63"/>
      <c r="B1002" s="64"/>
      <c r="C1002" s="52"/>
      <c r="D1002" s="65"/>
      <c r="E1002" s="53"/>
      <c r="F1002" s="54"/>
    </row>
    <row r="1003" spans="1:6">
      <c r="A1003" s="63"/>
      <c r="B1003" s="64"/>
      <c r="C1003" s="52"/>
      <c r="D1003" s="65"/>
      <c r="E1003" s="53"/>
      <c r="F1003" s="54"/>
    </row>
    <row r="1004" spans="1:6">
      <c r="A1004" s="63"/>
      <c r="B1004" s="64"/>
      <c r="C1004" s="52"/>
      <c r="D1004" s="65"/>
      <c r="E1004" s="53"/>
      <c r="F1004" s="54"/>
    </row>
    <row r="1005" spans="1:6">
      <c r="A1005" s="63"/>
      <c r="B1005" s="64"/>
      <c r="C1005" s="52"/>
      <c r="D1005" s="65"/>
      <c r="E1005" s="53"/>
      <c r="F1005" s="54"/>
    </row>
    <row r="1006" spans="1:6">
      <c r="A1006" s="63"/>
      <c r="B1006" s="64"/>
      <c r="C1006" s="52"/>
      <c r="D1006" s="65"/>
      <c r="E1006" s="53"/>
      <c r="F1006" s="54"/>
    </row>
    <row r="1007" spans="1:6">
      <c r="A1007" s="63"/>
      <c r="B1007" s="64"/>
      <c r="C1007" s="52"/>
      <c r="D1007" s="65"/>
      <c r="E1007" s="53"/>
      <c r="F1007" s="54"/>
    </row>
    <row r="1008" spans="1:6">
      <c r="A1008" s="63"/>
      <c r="B1008" s="64"/>
      <c r="C1008" s="52"/>
      <c r="D1008" s="65"/>
      <c r="E1008" s="53"/>
      <c r="F1008" s="54"/>
    </row>
    <row r="1009" spans="1:6">
      <c r="A1009" s="63"/>
      <c r="B1009" s="64"/>
      <c r="C1009" s="52"/>
      <c r="D1009" s="65"/>
      <c r="E1009" s="53"/>
      <c r="F1009" s="54"/>
    </row>
    <row r="1010" spans="1:6">
      <c r="A1010" s="63"/>
      <c r="B1010" s="64"/>
      <c r="C1010" s="52"/>
      <c r="D1010" s="65"/>
      <c r="E1010" s="53"/>
      <c r="F1010" s="54"/>
    </row>
    <row r="1011" spans="1:6">
      <c r="A1011" s="63"/>
      <c r="B1011" s="64"/>
      <c r="C1011" s="52"/>
      <c r="D1011" s="65"/>
      <c r="E1011" s="53"/>
      <c r="F1011" s="54"/>
    </row>
    <row r="1012" spans="1:6">
      <c r="A1012" s="63"/>
      <c r="B1012" s="64"/>
      <c r="C1012" s="52"/>
      <c r="D1012" s="65"/>
      <c r="E1012" s="53"/>
      <c r="F1012" s="54"/>
    </row>
    <row r="1013" spans="1:6">
      <c r="A1013" s="63"/>
      <c r="B1013" s="64"/>
      <c r="C1013" s="52"/>
      <c r="D1013" s="65"/>
      <c r="E1013" s="53"/>
      <c r="F1013" s="54"/>
    </row>
    <row r="1014" spans="1:6">
      <c r="A1014" s="63"/>
      <c r="B1014" s="64"/>
      <c r="C1014" s="52"/>
      <c r="D1014" s="65"/>
      <c r="E1014" s="53"/>
      <c r="F1014" s="54"/>
    </row>
    <row r="1015" spans="1:6">
      <c r="A1015" s="63"/>
      <c r="B1015" s="64"/>
      <c r="C1015" s="52"/>
      <c r="D1015" s="65"/>
      <c r="E1015" s="53"/>
      <c r="F1015" s="54"/>
    </row>
    <row r="1016" spans="1:6">
      <c r="A1016" s="63"/>
      <c r="B1016" s="64"/>
      <c r="C1016" s="52"/>
      <c r="D1016" s="65"/>
      <c r="E1016" s="53"/>
      <c r="F1016" s="54"/>
    </row>
    <row r="1017" spans="1:6">
      <c r="A1017" s="63"/>
      <c r="B1017" s="64"/>
      <c r="C1017" s="52"/>
      <c r="D1017" s="65"/>
      <c r="E1017" s="53"/>
      <c r="F1017" s="54"/>
    </row>
    <row r="1018" spans="1:6">
      <c r="A1018" s="63"/>
      <c r="B1018" s="64"/>
      <c r="C1018" s="52"/>
      <c r="D1018" s="65"/>
      <c r="E1018" s="53"/>
      <c r="F1018" s="54"/>
    </row>
    <row r="1019" spans="1:6">
      <c r="A1019" s="63"/>
      <c r="B1019" s="64"/>
      <c r="C1019" s="52"/>
      <c r="D1019" s="65"/>
      <c r="E1019" s="53"/>
      <c r="F1019" s="54"/>
    </row>
    <row r="1020" spans="1:6">
      <c r="A1020" s="63"/>
      <c r="B1020" s="64"/>
      <c r="C1020" s="52"/>
      <c r="D1020" s="65"/>
      <c r="E1020" s="53"/>
      <c r="F1020" s="54"/>
    </row>
    <row r="1021" spans="1:6">
      <c r="A1021" s="63"/>
      <c r="B1021" s="64"/>
      <c r="C1021" s="52"/>
      <c r="D1021" s="65"/>
      <c r="E1021" s="53"/>
      <c r="F1021" s="54"/>
    </row>
    <row r="1022" spans="1:6">
      <c r="A1022" s="63"/>
      <c r="B1022" s="64"/>
      <c r="C1022" s="52"/>
      <c r="D1022" s="65"/>
      <c r="E1022" s="53"/>
      <c r="F1022" s="54"/>
    </row>
    <row r="1023" spans="1:6">
      <c r="A1023" s="63"/>
      <c r="B1023" s="64"/>
      <c r="C1023" s="52"/>
      <c r="D1023" s="65"/>
      <c r="E1023" s="53"/>
      <c r="F1023" s="54"/>
    </row>
    <row r="1024" spans="1:6">
      <c r="A1024" s="63"/>
      <c r="B1024" s="64"/>
      <c r="C1024" s="52"/>
      <c r="D1024" s="65"/>
      <c r="E1024" s="53"/>
      <c r="F1024" s="54"/>
    </row>
    <row r="1025" spans="1:6">
      <c r="A1025" s="63"/>
      <c r="B1025" s="64"/>
      <c r="C1025" s="52"/>
      <c r="D1025" s="65"/>
      <c r="E1025" s="53"/>
      <c r="F1025" s="54"/>
    </row>
    <row r="1026" spans="1:6">
      <c r="A1026" s="63"/>
      <c r="B1026" s="64"/>
      <c r="C1026" s="52"/>
      <c r="D1026" s="65"/>
      <c r="E1026" s="53"/>
      <c r="F1026" s="54"/>
    </row>
    <row r="1027" spans="1:6">
      <c r="A1027" s="63"/>
      <c r="B1027" s="64"/>
      <c r="C1027" s="52"/>
      <c r="D1027" s="65"/>
      <c r="E1027" s="53"/>
      <c r="F1027" s="54"/>
    </row>
    <row r="1028" spans="1:6">
      <c r="A1028" s="63"/>
      <c r="B1028" s="64"/>
      <c r="C1028" s="52"/>
      <c r="D1028" s="65"/>
      <c r="E1028" s="53"/>
      <c r="F1028" s="54"/>
    </row>
    <row r="1029" spans="1:6">
      <c r="A1029" s="63"/>
      <c r="B1029" s="64"/>
      <c r="C1029" s="52"/>
      <c r="D1029" s="65"/>
      <c r="E1029" s="53"/>
      <c r="F1029" s="54"/>
    </row>
    <row r="1030" spans="1:6">
      <c r="A1030" s="63"/>
      <c r="B1030" s="64"/>
      <c r="C1030" s="52"/>
      <c r="D1030" s="65"/>
      <c r="E1030" s="53"/>
      <c r="F1030" s="54"/>
    </row>
    <row r="1031" spans="1:6">
      <c r="A1031" s="63"/>
      <c r="B1031" s="64"/>
      <c r="C1031" s="52"/>
      <c r="D1031" s="65"/>
      <c r="E1031" s="53"/>
      <c r="F1031" s="54"/>
    </row>
    <row r="1032" spans="1:6">
      <c r="A1032" s="63"/>
      <c r="B1032" s="64"/>
      <c r="C1032" s="52"/>
      <c r="D1032" s="65"/>
      <c r="E1032" s="53"/>
      <c r="F1032" s="54"/>
    </row>
    <row r="1033" spans="1:6">
      <c r="A1033" s="63"/>
      <c r="B1033" s="64"/>
      <c r="C1033" s="52"/>
      <c r="D1033" s="65"/>
      <c r="E1033" s="53"/>
      <c r="F1033" s="54"/>
    </row>
    <row r="1034" spans="1:6">
      <c r="A1034" s="63"/>
      <c r="B1034" s="64"/>
      <c r="C1034" s="52"/>
      <c r="D1034" s="65"/>
      <c r="E1034" s="53"/>
      <c r="F1034" s="54"/>
    </row>
    <row r="1035" spans="1:6">
      <c r="A1035" s="63"/>
      <c r="B1035" s="64"/>
      <c r="C1035" s="52"/>
      <c r="D1035" s="65"/>
      <c r="E1035" s="53"/>
      <c r="F1035" s="54"/>
    </row>
    <row r="1036" spans="1:6">
      <c r="A1036" s="63"/>
      <c r="B1036" s="64"/>
      <c r="C1036" s="52"/>
      <c r="D1036" s="65"/>
      <c r="E1036" s="53"/>
      <c r="F1036" s="54"/>
    </row>
    <row r="1037" spans="1:6">
      <c r="A1037" s="63"/>
      <c r="B1037" s="64"/>
      <c r="C1037" s="52"/>
      <c r="D1037" s="65"/>
      <c r="E1037" s="53"/>
      <c r="F1037" s="54"/>
    </row>
    <row r="1038" spans="1:6">
      <c r="A1038" s="63"/>
      <c r="B1038" s="64"/>
      <c r="C1038" s="52"/>
      <c r="D1038" s="65"/>
      <c r="E1038" s="53"/>
      <c r="F1038" s="54"/>
    </row>
    <row r="1039" spans="1:6">
      <c r="A1039" s="63"/>
      <c r="B1039" s="64"/>
      <c r="C1039" s="52"/>
      <c r="D1039" s="65"/>
      <c r="E1039" s="53"/>
      <c r="F1039" s="54"/>
    </row>
    <row r="1040" spans="1:6">
      <c r="A1040" s="63"/>
      <c r="B1040" s="64"/>
      <c r="C1040" s="52"/>
      <c r="D1040" s="65"/>
      <c r="E1040" s="53"/>
      <c r="F1040" s="54"/>
    </row>
    <row r="1041" spans="1:6">
      <c r="A1041" s="63"/>
      <c r="B1041" s="64"/>
      <c r="C1041" s="52"/>
      <c r="D1041" s="65"/>
      <c r="E1041" s="53"/>
      <c r="F1041" s="54"/>
    </row>
    <row r="1042" spans="1:6">
      <c r="A1042" s="63"/>
      <c r="B1042" s="64"/>
      <c r="C1042" s="52"/>
      <c r="D1042" s="65"/>
      <c r="E1042" s="53"/>
      <c r="F1042" s="54"/>
    </row>
    <row r="1043" spans="1:6">
      <c r="A1043" s="63"/>
      <c r="B1043" s="64"/>
      <c r="C1043" s="52"/>
      <c r="D1043" s="65"/>
      <c r="E1043" s="53"/>
      <c r="F1043" s="54"/>
    </row>
    <row r="1044" spans="1:6">
      <c r="A1044" s="63"/>
      <c r="B1044" s="64"/>
      <c r="C1044" s="52"/>
      <c r="D1044" s="65"/>
      <c r="E1044" s="53"/>
      <c r="F1044" s="54"/>
    </row>
    <row r="1045" spans="1:6">
      <c r="A1045" s="63"/>
      <c r="B1045" s="64"/>
      <c r="C1045" s="52"/>
      <c r="D1045" s="65"/>
      <c r="E1045" s="53"/>
      <c r="F1045" s="54"/>
    </row>
    <row r="1046" spans="1:6">
      <c r="A1046" s="63"/>
      <c r="B1046" s="64"/>
      <c r="C1046" s="52"/>
      <c r="D1046" s="65"/>
      <c r="E1046" s="53"/>
      <c r="F1046" s="54"/>
    </row>
    <row r="1047" spans="1:6">
      <c r="A1047" s="63"/>
      <c r="B1047" s="64"/>
      <c r="C1047" s="52"/>
      <c r="D1047" s="65"/>
      <c r="E1047" s="53"/>
      <c r="F1047" s="54"/>
    </row>
    <row r="1048" spans="1:6">
      <c r="A1048" s="63"/>
      <c r="B1048" s="64"/>
      <c r="C1048" s="52"/>
      <c r="D1048" s="65"/>
      <c r="E1048" s="53"/>
      <c r="F1048" s="54"/>
    </row>
    <row r="1049" spans="1:6">
      <c r="A1049" s="63"/>
      <c r="B1049" s="64"/>
      <c r="C1049" s="52"/>
      <c r="D1049" s="65"/>
      <c r="E1049" s="53"/>
      <c r="F1049" s="54"/>
    </row>
    <row r="1050" spans="1:6">
      <c r="A1050" s="63"/>
      <c r="B1050" s="64"/>
      <c r="C1050" s="52"/>
      <c r="D1050" s="65"/>
      <c r="E1050" s="53"/>
      <c r="F1050" s="54"/>
    </row>
    <row r="1051" spans="1:6">
      <c r="A1051" s="63"/>
      <c r="B1051" s="64"/>
      <c r="C1051" s="52"/>
      <c r="D1051" s="65"/>
      <c r="E1051" s="53"/>
      <c r="F1051" s="54"/>
    </row>
    <row r="1052" spans="1:6">
      <c r="A1052" s="63"/>
      <c r="B1052" s="64"/>
      <c r="C1052" s="52"/>
      <c r="D1052" s="65"/>
      <c r="E1052" s="53"/>
      <c r="F1052" s="54"/>
    </row>
    <row r="1053" spans="1:6">
      <c r="A1053" s="63"/>
      <c r="B1053" s="64"/>
      <c r="C1053" s="52"/>
      <c r="D1053" s="65"/>
      <c r="E1053" s="53"/>
      <c r="F1053" s="54"/>
    </row>
    <row r="1054" spans="1:6">
      <c r="A1054" s="63"/>
      <c r="B1054" s="64"/>
      <c r="C1054" s="52"/>
      <c r="D1054" s="65"/>
      <c r="E1054" s="53"/>
      <c r="F1054" s="54"/>
    </row>
    <row r="1055" spans="1:6">
      <c r="A1055" s="63"/>
      <c r="B1055" s="64"/>
      <c r="C1055" s="52"/>
      <c r="D1055" s="65"/>
      <c r="E1055" s="53"/>
      <c r="F1055" s="54"/>
    </row>
    <row r="1056" spans="1:6">
      <c r="A1056" s="63"/>
      <c r="B1056" s="64"/>
      <c r="C1056" s="52"/>
      <c r="D1056" s="65"/>
      <c r="E1056" s="53"/>
      <c r="F1056" s="54"/>
    </row>
    <row r="1057" spans="1:6">
      <c r="A1057" s="63"/>
      <c r="B1057" s="64"/>
      <c r="C1057" s="52"/>
      <c r="D1057" s="65"/>
      <c r="E1057" s="53"/>
      <c r="F1057" s="54"/>
    </row>
    <row r="1058" spans="1:6">
      <c r="A1058" s="63"/>
      <c r="B1058" s="64"/>
      <c r="C1058" s="52"/>
      <c r="D1058" s="65"/>
      <c r="E1058" s="53"/>
      <c r="F1058" s="54"/>
    </row>
    <row r="1059" spans="1:6">
      <c r="A1059" s="63"/>
      <c r="B1059" s="64"/>
      <c r="C1059" s="52"/>
      <c r="D1059" s="65"/>
      <c r="E1059" s="53"/>
      <c r="F1059" s="54"/>
    </row>
    <row r="1060" spans="1:6">
      <c r="A1060" s="63"/>
      <c r="B1060" s="64"/>
      <c r="C1060" s="52"/>
      <c r="D1060" s="65"/>
      <c r="E1060" s="53"/>
      <c r="F1060" s="54"/>
    </row>
    <row r="1061" spans="1:6">
      <c r="A1061" s="63"/>
      <c r="B1061" s="64"/>
      <c r="C1061" s="52"/>
      <c r="D1061" s="65"/>
      <c r="E1061" s="53"/>
      <c r="F1061" s="54"/>
    </row>
    <row r="1062" spans="1:6">
      <c r="A1062" s="63"/>
      <c r="B1062" s="64"/>
      <c r="C1062" s="52"/>
      <c r="D1062" s="65"/>
      <c r="E1062" s="53"/>
      <c r="F1062" s="54"/>
    </row>
    <row r="1063" spans="1:6">
      <c r="A1063" s="63"/>
      <c r="B1063" s="64"/>
      <c r="C1063" s="52"/>
      <c r="D1063" s="65"/>
      <c r="E1063" s="53"/>
      <c r="F1063" s="54"/>
    </row>
    <row r="1064" spans="1:6">
      <c r="A1064" s="63"/>
      <c r="B1064" s="64"/>
      <c r="C1064" s="52"/>
      <c r="D1064" s="65"/>
      <c r="E1064" s="53"/>
      <c r="F1064" s="54"/>
    </row>
    <row r="1065" spans="1:6">
      <c r="A1065" s="63"/>
      <c r="B1065" s="64"/>
      <c r="C1065" s="52"/>
      <c r="D1065" s="65"/>
      <c r="E1065" s="53"/>
      <c r="F1065" s="54"/>
    </row>
    <row r="1066" spans="1:6">
      <c r="A1066" s="63"/>
      <c r="B1066" s="64"/>
      <c r="C1066" s="52"/>
      <c r="D1066" s="65"/>
      <c r="E1066" s="53"/>
      <c r="F1066" s="54"/>
    </row>
    <row r="1067" spans="1:6">
      <c r="A1067" s="63"/>
      <c r="B1067" s="64"/>
      <c r="C1067" s="52"/>
      <c r="D1067" s="65"/>
      <c r="E1067" s="53"/>
      <c r="F1067" s="54"/>
    </row>
    <row r="1068" spans="1:6">
      <c r="A1068" s="63"/>
      <c r="B1068" s="64"/>
      <c r="C1068" s="52"/>
      <c r="D1068" s="65"/>
      <c r="E1068" s="53"/>
      <c r="F1068" s="54"/>
    </row>
    <row r="1069" spans="1:6">
      <c r="A1069" s="63"/>
      <c r="B1069" s="64"/>
      <c r="C1069" s="52"/>
      <c r="D1069" s="65"/>
      <c r="E1069" s="53"/>
      <c r="F1069" s="54"/>
    </row>
    <row r="1070" spans="1:6">
      <c r="A1070" s="63"/>
      <c r="B1070" s="64"/>
      <c r="C1070" s="52"/>
      <c r="D1070" s="65"/>
      <c r="E1070" s="53"/>
      <c r="F1070" s="54"/>
    </row>
    <row r="1071" spans="1:6">
      <c r="A1071" s="63"/>
      <c r="B1071" s="64"/>
      <c r="C1071" s="52"/>
      <c r="D1071" s="65"/>
      <c r="E1071" s="53"/>
      <c r="F1071" s="54"/>
    </row>
    <row r="1072" spans="1:6">
      <c r="A1072" s="63"/>
      <c r="B1072" s="64"/>
      <c r="C1072" s="52"/>
      <c r="D1072" s="65"/>
      <c r="E1072" s="53"/>
      <c r="F1072" s="54"/>
    </row>
    <row r="1073" spans="1:6">
      <c r="A1073" s="63"/>
      <c r="B1073" s="64"/>
      <c r="C1073" s="52"/>
      <c r="D1073" s="65"/>
      <c r="E1073" s="53"/>
      <c r="F1073" s="54"/>
    </row>
    <row r="1074" spans="1:6">
      <c r="A1074" s="63"/>
      <c r="B1074" s="64"/>
      <c r="C1074" s="52"/>
      <c r="D1074" s="65"/>
      <c r="E1074" s="53"/>
      <c r="F1074" s="54"/>
    </row>
    <row r="1075" spans="1:6">
      <c r="A1075" s="63"/>
      <c r="B1075" s="64"/>
      <c r="C1075" s="52"/>
      <c r="D1075" s="65"/>
      <c r="E1075" s="53"/>
      <c r="F1075" s="54"/>
    </row>
    <row r="1076" spans="1:6">
      <c r="A1076" s="63"/>
      <c r="B1076" s="64"/>
      <c r="C1076" s="52"/>
      <c r="D1076" s="65"/>
      <c r="E1076" s="53"/>
      <c r="F1076" s="54"/>
    </row>
    <row r="1077" spans="1:6">
      <c r="A1077" s="63"/>
      <c r="B1077" s="64"/>
      <c r="C1077" s="52"/>
      <c r="D1077" s="65"/>
      <c r="E1077" s="53"/>
      <c r="F1077" s="54"/>
    </row>
    <row r="1078" spans="1:6">
      <c r="A1078" s="63"/>
      <c r="B1078" s="64"/>
      <c r="C1078" s="52"/>
      <c r="D1078" s="65"/>
      <c r="E1078" s="53"/>
      <c r="F1078" s="54"/>
    </row>
    <row r="1079" spans="1:6">
      <c r="A1079" s="63"/>
      <c r="B1079" s="64"/>
      <c r="C1079" s="52"/>
      <c r="D1079" s="65"/>
      <c r="E1079" s="53"/>
      <c r="F1079" s="54"/>
    </row>
    <row r="1080" spans="1:6">
      <c r="A1080" s="63"/>
      <c r="B1080" s="64"/>
      <c r="C1080" s="52"/>
      <c r="D1080" s="65"/>
      <c r="E1080" s="53"/>
      <c r="F1080" s="54"/>
    </row>
    <row r="1081" spans="1:6">
      <c r="A1081" s="63"/>
      <c r="B1081" s="64"/>
      <c r="C1081" s="52"/>
      <c r="D1081" s="65"/>
      <c r="E1081" s="53"/>
      <c r="F1081" s="54"/>
    </row>
    <row r="1082" spans="1:6">
      <c r="A1082" s="63"/>
      <c r="B1082" s="64"/>
      <c r="C1082" s="52"/>
      <c r="D1082" s="65"/>
      <c r="E1082" s="53"/>
      <c r="F1082" s="54"/>
    </row>
    <row r="1083" spans="1:6">
      <c r="A1083" s="63"/>
      <c r="B1083" s="64"/>
      <c r="C1083" s="52"/>
      <c r="D1083" s="65"/>
      <c r="E1083" s="53"/>
      <c r="F1083" s="54"/>
    </row>
    <row r="1084" spans="1:6">
      <c r="A1084" s="63"/>
      <c r="B1084" s="64"/>
      <c r="C1084" s="52"/>
      <c r="D1084" s="65"/>
      <c r="E1084" s="53"/>
      <c r="F1084" s="54"/>
    </row>
    <row r="1085" spans="1:6">
      <c r="A1085" s="63"/>
      <c r="B1085" s="64"/>
      <c r="C1085" s="52"/>
      <c r="D1085" s="65"/>
      <c r="E1085" s="53"/>
      <c r="F1085" s="54"/>
    </row>
    <row r="1086" spans="1:6">
      <c r="A1086" s="63"/>
      <c r="B1086" s="64"/>
      <c r="C1086" s="52"/>
      <c r="D1086" s="65"/>
      <c r="E1086" s="53"/>
      <c r="F1086" s="54"/>
    </row>
    <row r="1087" spans="1:6">
      <c r="A1087" s="63"/>
      <c r="B1087" s="64"/>
      <c r="C1087" s="52"/>
      <c r="D1087" s="65"/>
      <c r="E1087" s="53"/>
      <c r="F1087" s="54"/>
    </row>
    <row r="1088" spans="1:6">
      <c r="A1088" s="63"/>
      <c r="B1088" s="64"/>
      <c r="C1088" s="52"/>
      <c r="D1088" s="65"/>
      <c r="E1088" s="53"/>
      <c r="F1088" s="54"/>
    </row>
    <row r="1089" spans="1:6">
      <c r="A1089" s="63"/>
      <c r="B1089" s="64"/>
      <c r="C1089" s="52"/>
      <c r="D1089" s="65"/>
      <c r="E1089" s="53"/>
      <c r="F1089" s="54"/>
    </row>
    <row r="1090" spans="1:6">
      <c r="A1090" s="63"/>
      <c r="B1090" s="64"/>
      <c r="C1090" s="52"/>
      <c r="D1090" s="65"/>
      <c r="E1090" s="53"/>
      <c r="F1090" s="54"/>
    </row>
    <row r="1091" spans="1:6">
      <c r="A1091" s="63"/>
      <c r="B1091" s="64"/>
      <c r="C1091" s="52"/>
      <c r="D1091" s="65"/>
      <c r="E1091" s="53"/>
      <c r="F1091" s="54"/>
    </row>
    <row r="1092" spans="1:6">
      <c r="A1092" s="63"/>
      <c r="B1092" s="64"/>
      <c r="C1092" s="52"/>
      <c r="D1092" s="65"/>
      <c r="E1092" s="53"/>
      <c r="F1092" s="54"/>
    </row>
    <row r="1093" spans="1:6">
      <c r="A1093" s="63"/>
      <c r="B1093" s="64"/>
      <c r="C1093" s="52"/>
      <c r="D1093" s="65"/>
      <c r="E1093" s="53"/>
      <c r="F1093" s="54"/>
    </row>
    <row r="1094" spans="1:6">
      <c r="A1094" s="63"/>
      <c r="B1094" s="64"/>
      <c r="C1094" s="52"/>
      <c r="D1094" s="65"/>
      <c r="E1094" s="53"/>
      <c r="F1094" s="54"/>
    </row>
    <row r="1095" spans="1:6">
      <c r="A1095" s="63"/>
      <c r="B1095" s="64"/>
      <c r="C1095" s="52"/>
      <c r="D1095" s="65"/>
      <c r="E1095" s="53"/>
      <c r="F1095" s="54"/>
    </row>
    <row r="1096" spans="1:6">
      <c r="A1096" s="63"/>
      <c r="B1096" s="64"/>
      <c r="C1096" s="52"/>
      <c r="D1096" s="65"/>
      <c r="E1096" s="53"/>
      <c r="F1096" s="54"/>
    </row>
    <row r="1097" spans="1:6">
      <c r="A1097" s="63"/>
      <c r="B1097" s="64"/>
      <c r="C1097" s="52"/>
      <c r="D1097" s="65"/>
      <c r="E1097" s="53"/>
      <c r="F1097" s="54"/>
    </row>
    <row r="1098" spans="1:6">
      <c r="A1098" s="63"/>
      <c r="B1098" s="64"/>
      <c r="C1098" s="52"/>
      <c r="D1098" s="65"/>
      <c r="E1098" s="53"/>
      <c r="F1098" s="54"/>
    </row>
    <row r="1099" spans="1:6">
      <c r="A1099" s="63"/>
      <c r="B1099" s="64"/>
      <c r="C1099" s="52"/>
      <c r="D1099" s="65"/>
      <c r="E1099" s="53"/>
      <c r="F1099" s="54"/>
    </row>
    <row r="1100" spans="1:6">
      <c r="A1100" s="63"/>
      <c r="B1100" s="64"/>
      <c r="C1100" s="52"/>
      <c r="D1100" s="65"/>
      <c r="E1100" s="53"/>
      <c r="F1100" s="54"/>
    </row>
    <row r="1101" spans="1:6">
      <c r="A1101" s="63"/>
      <c r="B1101" s="64"/>
      <c r="C1101" s="52"/>
      <c r="D1101" s="65"/>
      <c r="E1101" s="53"/>
      <c r="F1101" s="54"/>
    </row>
    <row r="1102" spans="1:6">
      <c r="A1102" s="63"/>
      <c r="B1102" s="64"/>
      <c r="C1102" s="52"/>
      <c r="D1102" s="65"/>
      <c r="E1102" s="53"/>
      <c r="F1102" s="54"/>
    </row>
    <row r="1103" spans="1:6">
      <c r="A1103" s="63"/>
      <c r="B1103" s="64"/>
      <c r="C1103" s="52"/>
      <c r="D1103" s="65"/>
      <c r="E1103" s="53"/>
      <c r="F1103" s="54"/>
    </row>
    <row r="1104" spans="1:6">
      <c r="A1104" s="63"/>
      <c r="B1104" s="64"/>
      <c r="C1104" s="52"/>
      <c r="D1104" s="65"/>
      <c r="E1104" s="53"/>
      <c r="F1104" s="54"/>
    </row>
    <row r="1105" spans="1:6">
      <c r="A1105" s="63"/>
      <c r="B1105" s="64"/>
      <c r="C1105" s="52"/>
      <c r="D1105" s="65"/>
      <c r="E1105" s="53"/>
      <c r="F1105" s="54"/>
    </row>
    <row r="1106" spans="1:6">
      <c r="A1106" s="63"/>
      <c r="B1106" s="64"/>
      <c r="C1106" s="52"/>
      <c r="D1106" s="65"/>
      <c r="E1106" s="53"/>
      <c r="F1106" s="54"/>
    </row>
    <row r="1107" spans="1:6">
      <c r="A1107" s="63"/>
      <c r="B1107" s="64"/>
      <c r="C1107" s="52"/>
      <c r="D1107" s="65"/>
      <c r="E1107" s="53"/>
      <c r="F1107" s="54"/>
    </row>
    <row r="1108" spans="1:6">
      <c r="A1108" s="63"/>
      <c r="B1108" s="64"/>
      <c r="C1108" s="52"/>
      <c r="D1108" s="65"/>
      <c r="E1108" s="53"/>
      <c r="F1108" s="54"/>
    </row>
    <row r="1109" spans="1:6">
      <c r="A1109" s="63"/>
      <c r="B1109" s="64"/>
      <c r="C1109" s="52"/>
      <c r="D1109" s="65"/>
      <c r="E1109" s="53"/>
      <c r="F1109" s="54"/>
    </row>
    <row r="1110" spans="1:6">
      <c r="A1110" s="63"/>
      <c r="B1110" s="64"/>
      <c r="C1110" s="52"/>
      <c r="D1110" s="65"/>
      <c r="E1110" s="53"/>
      <c r="F1110" s="54"/>
    </row>
    <row r="1111" spans="1:6">
      <c r="A1111" s="63"/>
      <c r="B1111" s="64"/>
      <c r="C1111" s="52"/>
      <c r="D1111" s="65"/>
      <c r="E1111" s="53"/>
      <c r="F1111" s="54"/>
    </row>
    <row r="1112" spans="1:6">
      <c r="A1112" s="63"/>
      <c r="B1112" s="64"/>
      <c r="C1112" s="52"/>
      <c r="D1112" s="65"/>
      <c r="E1112" s="53"/>
      <c r="F1112" s="54"/>
    </row>
    <row r="1113" spans="1:6">
      <c r="A1113" s="63"/>
      <c r="B1113" s="64"/>
      <c r="C1113" s="52"/>
      <c r="D1113" s="65"/>
      <c r="E1113" s="53"/>
      <c r="F1113" s="54"/>
    </row>
    <row r="1114" spans="1:6">
      <c r="A1114" s="63"/>
      <c r="B1114" s="64"/>
      <c r="C1114" s="52"/>
      <c r="D1114" s="65"/>
      <c r="E1114" s="53"/>
      <c r="F1114" s="54"/>
    </row>
    <row r="1115" spans="1:6">
      <c r="A1115" s="63"/>
      <c r="B1115" s="64"/>
      <c r="C1115" s="52"/>
      <c r="D1115" s="65"/>
      <c r="E1115" s="53"/>
      <c r="F1115" s="54"/>
    </row>
    <row r="1116" spans="1:6">
      <c r="A1116" s="63"/>
      <c r="B1116" s="64"/>
      <c r="C1116" s="52"/>
      <c r="D1116" s="65"/>
      <c r="E1116" s="53"/>
      <c r="F1116" s="54"/>
    </row>
    <row r="1117" spans="1:6">
      <c r="A1117" s="63"/>
      <c r="B1117" s="64"/>
      <c r="C1117" s="52"/>
      <c r="D1117" s="65"/>
      <c r="E1117" s="53"/>
      <c r="F1117" s="54"/>
    </row>
    <row r="1118" spans="1:6">
      <c r="A1118" s="63"/>
      <c r="B1118" s="64"/>
      <c r="C1118" s="52"/>
      <c r="D1118" s="65"/>
      <c r="E1118" s="53"/>
      <c r="F1118" s="54"/>
    </row>
    <row r="1119" spans="1:6">
      <c r="A1119" s="63"/>
      <c r="B1119" s="64"/>
      <c r="C1119" s="52"/>
      <c r="D1119" s="65"/>
      <c r="E1119" s="53"/>
      <c r="F1119" s="54"/>
    </row>
    <row r="1120" spans="1:6">
      <c r="A1120" s="63"/>
      <c r="B1120" s="64"/>
      <c r="C1120" s="52"/>
      <c r="D1120" s="65"/>
      <c r="E1120" s="53"/>
      <c r="F1120" s="54"/>
    </row>
    <row r="1121" spans="1:6">
      <c r="A1121" s="63"/>
      <c r="B1121" s="64"/>
      <c r="C1121" s="52"/>
      <c r="D1121" s="65"/>
      <c r="E1121" s="53"/>
      <c r="F1121" s="54"/>
    </row>
    <row r="1122" spans="1:6">
      <c r="A1122" s="63"/>
      <c r="B1122" s="64"/>
      <c r="C1122" s="52"/>
      <c r="D1122" s="65"/>
      <c r="E1122" s="53"/>
      <c r="F1122" s="54"/>
    </row>
    <row r="1123" spans="1:6">
      <c r="A1123" s="63"/>
      <c r="B1123" s="64"/>
      <c r="C1123" s="52"/>
      <c r="D1123" s="65"/>
      <c r="E1123" s="53"/>
      <c r="F1123" s="54"/>
    </row>
    <row r="1124" spans="1:6">
      <c r="A1124" s="63"/>
      <c r="B1124" s="64"/>
      <c r="C1124" s="52"/>
      <c r="D1124" s="65"/>
      <c r="E1124" s="53"/>
      <c r="F1124" s="54"/>
    </row>
    <row r="1125" spans="1:6">
      <c r="A1125" s="63"/>
      <c r="B1125" s="64"/>
      <c r="C1125" s="52"/>
      <c r="D1125" s="65"/>
      <c r="E1125" s="53"/>
      <c r="F1125" s="54"/>
    </row>
    <row r="1126" spans="1:6">
      <c r="A1126" s="63"/>
      <c r="B1126" s="64"/>
      <c r="C1126" s="52"/>
      <c r="D1126" s="65"/>
      <c r="E1126" s="53"/>
      <c r="F1126" s="54"/>
    </row>
    <row r="1127" spans="1:6">
      <c r="A1127" s="63"/>
      <c r="B1127" s="64"/>
      <c r="C1127" s="52"/>
      <c r="D1127" s="65"/>
      <c r="E1127" s="53"/>
      <c r="F1127" s="54"/>
    </row>
    <row r="1128" spans="1:6">
      <c r="A1128" s="63"/>
      <c r="B1128" s="64"/>
      <c r="C1128" s="52"/>
      <c r="D1128" s="65"/>
      <c r="E1128" s="53"/>
      <c r="F1128" s="54"/>
    </row>
    <row r="1129" spans="1:6">
      <c r="A1129" s="63"/>
      <c r="B1129" s="64"/>
      <c r="C1129" s="52"/>
      <c r="D1129" s="65"/>
      <c r="E1129" s="53"/>
      <c r="F1129" s="54"/>
    </row>
    <row r="1130" spans="1:6">
      <c r="A1130" s="63"/>
      <c r="B1130" s="64"/>
      <c r="C1130" s="52"/>
      <c r="D1130" s="65"/>
      <c r="E1130" s="53"/>
      <c r="F1130" s="54"/>
    </row>
    <row r="1131" spans="1:6">
      <c r="A1131" s="63"/>
      <c r="B1131" s="64"/>
      <c r="C1131" s="52"/>
      <c r="D1131" s="65"/>
      <c r="E1131" s="53"/>
      <c r="F1131" s="54"/>
    </row>
    <row r="1132" spans="1:6">
      <c r="A1132" s="63"/>
      <c r="B1132" s="64"/>
      <c r="C1132" s="52"/>
      <c r="D1132" s="65"/>
      <c r="E1132" s="53"/>
      <c r="F1132" s="54"/>
    </row>
    <row r="1133" spans="1:6">
      <c r="A1133" s="63"/>
      <c r="B1133" s="64"/>
      <c r="C1133" s="52"/>
      <c r="D1133" s="65"/>
      <c r="E1133" s="53"/>
      <c r="F1133" s="54"/>
    </row>
    <row r="1134" spans="1:6">
      <c r="A1134" s="63"/>
      <c r="B1134" s="64"/>
      <c r="C1134" s="52"/>
      <c r="D1134" s="65"/>
      <c r="E1134" s="53"/>
      <c r="F1134" s="54"/>
    </row>
    <row r="1135" spans="1:6">
      <c r="A1135" s="63"/>
      <c r="B1135" s="64"/>
      <c r="C1135" s="52"/>
      <c r="D1135" s="65"/>
      <c r="E1135" s="53"/>
      <c r="F1135" s="54"/>
    </row>
    <row r="1136" spans="1:6">
      <c r="A1136" s="63"/>
      <c r="B1136" s="64"/>
      <c r="C1136" s="52"/>
      <c r="D1136" s="65"/>
      <c r="E1136" s="53"/>
      <c r="F1136" s="54"/>
    </row>
    <row r="1137" spans="1:6">
      <c r="A1137" s="63"/>
      <c r="B1137" s="64"/>
      <c r="C1137" s="52"/>
      <c r="D1137" s="65"/>
      <c r="E1137" s="53"/>
      <c r="F1137" s="54"/>
    </row>
    <row r="1138" spans="1:6">
      <c r="A1138" s="63"/>
      <c r="B1138" s="64"/>
      <c r="C1138" s="52"/>
      <c r="D1138" s="65"/>
      <c r="E1138" s="53"/>
      <c r="F1138" s="54"/>
    </row>
    <row r="1139" spans="1:6">
      <c r="A1139" s="63"/>
      <c r="B1139" s="64"/>
      <c r="C1139" s="52"/>
      <c r="D1139" s="65"/>
      <c r="E1139" s="53"/>
      <c r="F1139" s="54"/>
    </row>
    <row r="1140" spans="1:6">
      <c r="A1140" s="63"/>
      <c r="B1140" s="64"/>
      <c r="C1140" s="52"/>
      <c r="D1140" s="65"/>
      <c r="E1140" s="53"/>
      <c r="F1140" s="54"/>
    </row>
    <row r="1141" spans="1:6">
      <c r="A1141" s="63"/>
      <c r="B1141" s="64"/>
      <c r="C1141" s="52"/>
      <c r="D1141" s="65"/>
      <c r="E1141" s="53"/>
      <c r="F1141" s="54"/>
    </row>
    <row r="1142" spans="1:6">
      <c r="A1142" s="63"/>
      <c r="B1142" s="64"/>
      <c r="C1142" s="52"/>
      <c r="D1142" s="65"/>
      <c r="E1142" s="53"/>
      <c r="F1142" s="54"/>
    </row>
    <row r="1143" spans="1:6">
      <c r="A1143" s="63"/>
      <c r="B1143" s="64"/>
      <c r="C1143" s="52"/>
      <c r="D1143" s="65"/>
      <c r="E1143" s="53"/>
      <c r="F1143" s="54"/>
    </row>
    <row r="1144" spans="1:6">
      <c r="A1144" s="63"/>
      <c r="B1144" s="64"/>
      <c r="C1144" s="52"/>
      <c r="D1144" s="65"/>
      <c r="E1144" s="53"/>
      <c r="F1144" s="54"/>
    </row>
    <row r="1145" spans="1:6">
      <c r="A1145" s="63"/>
      <c r="B1145" s="64"/>
      <c r="C1145" s="52"/>
      <c r="D1145" s="65"/>
      <c r="E1145" s="53"/>
      <c r="F1145" s="54"/>
    </row>
    <row r="1146" spans="1:6">
      <c r="A1146" s="63"/>
      <c r="B1146" s="64"/>
      <c r="C1146" s="52"/>
      <c r="D1146" s="65"/>
      <c r="E1146" s="53"/>
      <c r="F1146" s="54"/>
    </row>
    <row r="1147" spans="1:6">
      <c r="A1147" s="63"/>
      <c r="B1147" s="64"/>
      <c r="C1147" s="52"/>
      <c r="D1147" s="65"/>
      <c r="E1147" s="53"/>
      <c r="F1147" s="54"/>
    </row>
    <row r="1148" spans="1:6">
      <c r="A1148" s="63"/>
      <c r="B1148" s="64"/>
      <c r="C1148" s="52"/>
      <c r="D1148" s="65"/>
      <c r="E1148" s="53"/>
      <c r="F1148" s="54"/>
    </row>
    <row r="1149" spans="1:6">
      <c r="A1149" s="63"/>
      <c r="B1149" s="64"/>
      <c r="C1149" s="52"/>
      <c r="D1149" s="65"/>
      <c r="E1149" s="53"/>
      <c r="F1149" s="54"/>
    </row>
    <row r="1150" spans="1:6">
      <c r="A1150" s="63"/>
      <c r="B1150" s="64"/>
      <c r="C1150" s="52"/>
      <c r="D1150" s="65"/>
      <c r="E1150" s="53"/>
      <c r="F1150" s="54"/>
    </row>
    <row r="1151" spans="1:6">
      <c r="A1151" s="63"/>
      <c r="B1151" s="64"/>
      <c r="C1151" s="52"/>
      <c r="D1151" s="65"/>
      <c r="E1151" s="53"/>
      <c r="F1151" s="54"/>
    </row>
    <row r="1152" spans="1:6">
      <c r="A1152" s="63"/>
      <c r="B1152" s="64"/>
      <c r="C1152" s="52"/>
      <c r="D1152" s="65"/>
      <c r="E1152" s="53"/>
      <c r="F1152" s="54"/>
    </row>
    <row r="1153" spans="1:6">
      <c r="A1153" s="63"/>
      <c r="B1153" s="64"/>
      <c r="C1153" s="52"/>
      <c r="D1153" s="65"/>
      <c r="E1153" s="53"/>
      <c r="F1153" s="54"/>
    </row>
    <row r="1154" spans="1:6">
      <c r="A1154" s="63"/>
      <c r="B1154" s="64"/>
      <c r="C1154" s="52"/>
      <c r="D1154" s="65"/>
      <c r="E1154" s="53"/>
      <c r="F1154" s="54"/>
    </row>
    <row r="1155" spans="1:6">
      <c r="A1155" s="63"/>
      <c r="B1155" s="64"/>
      <c r="C1155" s="52"/>
      <c r="D1155" s="65"/>
      <c r="E1155" s="53"/>
      <c r="F1155" s="54"/>
    </row>
    <row r="1156" spans="1:6">
      <c r="A1156" s="63"/>
      <c r="B1156" s="64"/>
      <c r="C1156" s="52"/>
      <c r="D1156" s="65"/>
      <c r="E1156" s="53"/>
      <c r="F1156" s="54"/>
    </row>
    <row r="1157" spans="1:6">
      <c r="A1157" s="63"/>
      <c r="B1157" s="64"/>
      <c r="C1157" s="52"/>
      <c r="D1157" s="65"/>
      <c r="E1157" s="53"/>
      <c r="F1157" s="54"/>
    </row>
    <row r="1158" spans="1:6">
      <c r="A1158" s="63"/>
      <c r="B1158" s="64"/>
      <c r="C1158" s="52"/>
      <c r="D1158" s="65"/>
      <c r="E1158" s="53"/>
      <c r="F1158" s="54"/>
    </row>
    <row r="1159" spans="1:6">
      <c r="A1159" s="63"/>
      <c r="B1159" s="64"/>
      <c r="C1159" s="52"/>
      <c r="D1159" s="65"/>
      <c r="E1159" s="53"/>
      <c r="F1159" s="54"/>
    </row>
    <row r="1160" spans="1:6">
      <c r="A1160" s="63"/>
      <c r="B1160" s="64"/>
      <c r="C1160" s="52"/>
      <c r="D1160" s="65"/>
      <c r="E1160" s="53"/>
      <c r="F1160" s="54"/>
    </row>
    <row r="1161" spans="1:6">
      <c r="A1161" s="63"/>
      <c r="B1161" s="64"/>
      <c r="C1161" s="52"/>
      <c r="D1161" s="65"/>
      <c r="E1161" s="53"/>
      <c r="F1161" s="54"/>
    </row>
    <row r="1162" spans="1:6">
      <c r="A1162" s="63"/>
      <c r="B1162" s="64"/>
      <c r="C1162" s="52"/>
      <c r="D1162" s="65"/>
      <c r="E1162" s="53"/>
      <c r="F1162" s="54"/>
    </row>
    <row r="1163" spans="1:6">
      <c r="A1163" s="63"/>
      <c r="B1163" s="64"/>
      <c r="C1163" s="52"/>
      <c r="D1163" s="65"/>
      <c r="E1163" s="53"/>
      <c r="F1163" s="54"/>
    </row>
    <row r="1164" spans="1:6">
      <c r="A1164" s="63"/>
      <c r="B1164" s="64"/>
      <c r="C1164" s="52"/>
      <c r="D1164" s="65"/>
      <c r="E1164" s="53"/>
      <c r="F1164" s="54"/>
    </row>
    <row r="1165" spans="1:6">
      <c r="A1165" s="63"/>
      <c r="B1165" s="64"/>
      <c r="C1165" s="52"/>
      <c r="D1165" s="65"/>
      <c r="E1165" s="53"/>
      <c r="F1165" s="54"/>
    </row>
    <row r="1166" spans="1:6">
      <c r="A1166" s="63"/>
      <c r="B1166" s="64"/>
      <c r="C1166" s="52"/>
      <c r="D1166" s="65"/>
      <c r="E1166" s="53"/>
      <c r="F1166" s="54"/>
    </row>
    <row r="1167" spans="1:6">
      <c r="A1167" s="63"/>
      <c r="B1167" s="64"/>
      <c r="C1167" s="52"/>
      <c r="D1167" s="65"/>
      <c r="E1167" s="53"/>
      <c r="F1167" s="54"/>
    </row>
    <row r="1168" spans="1:6">
      <c r="A1168" s="63"/>
      <c r="B1168" s="64"/>
      <c r="C1168" s="52"/>
      <c r="D1168" s="65"/>
      <c r="E1168" s="53"/>
      <c r="F1168" s="54"/>
    </row>
    <row r="1169" spans="1:6">
      <c r="A1169" s="63"/>
      <c r="B1169" s="64"/>
      <c r="C1169" s="52"/>
      <c r="D1169" s="65"/>
      <c r="E1169" s="53"/>
      <c r="F1169" s="54"/>
    </row>
    <row r="1170" spans="1:6">
      <c r="A1170" s="63"/>
      <c r="B1170" s="64"/>
      <c r="C1170" s="52"/>
      <c r="D1170" s="65"/>
      <c r="E1170" s="53"/>
      <c r="F1170" s="54"/>
    </row>
    <row r="1171" spans="1:6">
      <c r="A1171" s="63"/>
      <c r="B1171" s="64"/>
      <c r="C1171" s="52"/>
      <c r="D1171" s="65"/>
      <c r="E1171" s="53"/>
      <c r="F1171" s="54"/>
    </row>
    <row r="1172" spans="1:6">
      <c r="A1172" s="63"/>
      <c r="B1172" s="64"/>
      <c r="C1172" s="52"/>
      <c r="D1172" s="65"/>
      <c r="E1172" s="53"/>
      <c r="F1172" s="54"/>
    </row>
    <row r="1173" spans="1:6">
      <c r="A1173" s="63"/>
      <c r="B1173" s="64"/>
      <c r="C1173" s="52"/>
      <c r="D1173" s="65"/>
      <c r="E1173" s="53"/>
      <c r="F1173" s="54"/>
    </row>
    <row r="1174" spans="1:6">
      <c r="A1174" s="63"/>
      <c r="B1174" s="64"/>
      <c r="C1174" s="52"/>
      <c r="D1174" s="65"/>
      <c r="E1174" s="53"/>
      <c r="F1174" s="54"/>
    </row>
    <row r="1175" spans="1:6">
      <c r="A1175" s="63"/>
      <c r="B1175" s="64"/>
      <c r="C1175" s="52"/>
      <c r="D1175" s="65"/>
      <c r="E1175" s="53"/>
      <c r="F1175" s="54"/>
    </row>
    <row r="1176" spans="1:6">
      <c r="A1176" s="63"/>
      <c r="B1176" s="64"/>
      <c r="C1176" s="52"/>
      <c r="D1176" s="65"/>
      <c r="E1176" s="53"/>
      <c r="F1176" s="54"/>
    </row>
    <row r="1177" spans="1:6">
      <c r="B1177" s="64"/>
      <c r="C1177" s="52"/>
      <c r="D1177" s="65"/>
      <c r="E1177" s="53"/>
      <c r="F1177" s="54"/>
    </row>
    <row r="1178" spans="1:6">
      <c r="B1178" s="64"/>
      <c r="C1178" s="52"/>
      <c r="D1178" s="65"/>
      <c r="E1178" s="53"/>
      <c r="F1178" s="54"/>
    </row>
    <row r="1179" spans="1:6">
      <c r="B1179" s="64"/>
      <c r="C1179" s="52"/>
      <c r="D1179" s="65"/>
      <c r="E1179" s="53"/>
      <c r="F1179" s="54"/>
    </row>
    <row r="1180" spans="1:6">
      <c r="B1180" s="64"/>
      <c r="C1180" s="52"/>
      <c r="D1180" s="65"/>
      <c r="E1180" s="53"/>
      <c r="F1180" s="54"/>
    </row>
    <row r="1181" spans="1:6">
      <c r="B1181" s="64"/>
      <c r="C1181" s="52"/>
      <c r="D1181" s="65"/>
      <c r="E1181" s="53"/>
      <c r="F1181" s="54"/>
    </row>
    <row r="1182" spans="1:6">
      <c r="B1182" s="64"/>
      <c r="C1182" s="52"/>
      <c r="D1182" s="65"/>
      <c r="E1182" s="53"/>
      <c r="F1182" s="54"/>
    </row>
    <row r="1183" spans="1:6">
      <c r="B1183" s="64"/>
      <c r="C1183" s="52"/>
      <c r="D1183" s="65"/>
      <c r="E1183" s="53"/>
      <c r="F1183" s="54"/>
    </row>
    <row r="1184" spans="1:6">
      <c r="B1184" s="64"/>
      <c r="C1184" s="52"/>
      <c r="D1184" s="65"/>
      <c r="E1184" s="53"/>
      <c r="F1184" s="54"/>
    </row>
    <row r="1185" spans="2:6">
      <c r="B1185" s="64"/>
      <c r="C1185" s="52"/>
      <c r="D1185" s="65"/>
      <c r="E1185" s="53"/>
      <c r="F1185" s="54"/>
    </row>
    <row r="1186" spans="2:6">
      <c r="B1186" s="64"/>
      <c r="C1186" s="52"/>
      <c r="D1186" s="65"/>
      <c r="E1186" s="53"/>
      <c r="F1186" s="54"/>
    </row>
    <row r="1187" spans="2:6">
      <c r="B1187" s="64"/>
      <c r="C1187" s="52"/>
      <c r="D1187" s="65"/>
      <c r="E1187" s="53"/>
      <c r="F1187" s="54"/>
    </row>
    <row r="1188" spans="2:6">
      <c r="B1188" s="64"/>
      <c r="C1188" s="52"/>
      <c r="D1188" s="65"/>
      <c r="E1188" s="53"/>
      <c r="F1188" s="54"/>
    </row>
    <row r="1189" spans="2:6">
      <c r="B1189" s="64"/>
      <c r="C1189" s="52"/>
      <c r="D1189" s="65"/>
      <c r="E1189" s="53"/>
      <c r="F1189" s="54"/>
    </row>
    <row r="1190" spans="2:6">
      <c r="B1190" s="64"/>
      <c r="C1190" s="52"/>
      <c r="D1190" s="65"/>
      <c r="E1190" s="53"/>
      <c r="F1190" s="54"/>
    </row>
    <row r="1191" spans="2:6">
      <c r="B1191" s="64"/>
      <c r="C1191" s="52"/>
      <c r="D1191" s="65"/>
      <c r="E1191" s="53"/>
      <c r="F1191" s="54"/>
    </row>
    <row r="1192" spans="2:6">
      <c r="B1192" s="64"/>
      <c r="C1192" s="52"/>
      <c r="D1192" s="65"/>
      <c r="E1192" s="53"/>
      <c r="F1192" s="54"/>
    </row>
    <row r="1193" spans="2:6">
      <c r="B1193" s="64"/>
      <c r="C1193" s="52"/>
      <c r="D1193" s="65"/>
      <c r="E1193" s="53"/>
      <c r="F1193" s="54"/>
    </row>
    <row r="1194" spans="2:6">
      <c r="B1194" s="64"/>
      <c r="C1194" s="52"/>
      <c r="D1194" s="65"/>
      <c r="E1194" s="53"/>
      <c r="F1194" s="54"/>
    </row>
    <row r="1195" spans="2:6">
      <c r="B1195" s="64"/>
      <c r="C1195" s="52"/>
      <c r="D1195" s="65"/>
      <c r="E1195" s="53"/>
      <c r="F1195" s="54"/>
    </row>
    <row r="1196" spans="2:6">
      <c r="B1196" s="64"/>
      <c r="C1196" s="52"/>
      <c r="D1196" s="65"/>
      <c r="E1196" s="53"/>
      <c r="F1196" s="54"/>
    </row>
    <row r="1197" spans="2:6">
      <c r="B1197" s="64"/>
      <c r="C1197" s="52"/>
      <c r="D1197" s="65"/>
      <c r="E1197" s="53"/>
      <c r="F1197" s="54"/>
    </row>
    <row r="1198" spans="2:6">
      <c r="B1198" s="64"/>
      <c r="C1198" s="52"/>
      <c r="D1198" s="65"/>
      <c r="E1198" s="53"/>
      <c r="F1198" s="54"/>
    </row>
    <row r="1199" spans="2:6">
      <c r="B1199" s="64"/>
      <c r="C1199" s="52"/>
      <c r="D1199" s="65"/>
      <c r="E1199" s="53"/>
      <c r="F1199" s="54"/>
    </row>
    <row r="1200" spans="2:6">
      <c r="B1200" s="64"/>
      <c r="C1200" s="52"/>
      <c r="D1200" s="65"/>
      <c r="E1200" s="53"/>
      <c r="F1200" s="54"/>
    </row>
    <row r="1201" spans="2:6">
      <c r="B1201" s="64"/>
      <c r="C1201" s="52"/>
      <c r="D1201" s="65"/>
      <c r="E1201" s="53"/>
      <c r="F1201" s="54"/>
    </row>
    <row r="1202" spans="2:6">
      <c r="B1202" s="64"/>
      <c r="C1202" s="52"/>
      <c r="D1202" s="65"/>
      <c r="E1202" s="53"/>
      <c r="F1202" s="54"/>
    </row>
    <row r="1203" spans="2:6">
      <c r="B1203" s="64"/>
      <c r="C1203" s="52"/>
      <c r="D1203" s="65"/>
      <c r="E1203" s="53"/>
      <c r="F1203" s="54"/>
    </row>
    <row r="1204" spans="2:6">
      <c r="B1204" s="64"/>
      <c r="C1204" s="52"/>
      <c r="D1204" s="65"/>
      <c r="E1204" s="53"/>
      <c r="F1204" s="54"/>
    </row>
    <row r="1205" spans="2:6">
      <c r="B1205" s="64"/>
      <c r="C1205" s="52"/>
      <c r="D1205" s="65"/>
      <c r="E1205" s="53"/>
      <c r="F1205" s="54"/>
    </row>
    <row r="1206" spans="2:6">
      <c r="B1206" s="64"/>
      <c r="C1206" s="52"/>
      <c r="D1206" s="65"/>
      <c r="E1206" s="53"/>
      <c r="F1206" s="54"/>
    </row>
    <row r="1207" spans="2:6">
      <c r="B1207" s="64"/>
      <c r="C1207" s="52"/>
      <c r="D1207" s="65"/>
      <c r="E1207" s="53"/>
      <c r="F1207" s="54"/>
    </row>
    <row r="1208" spans="2:6">
      <c r="B1208" s="64"/>
      <c r="C1208" s="52"/>
      <c r="D1208" s="65"/>
      <c r="E1208" s="53"/>
      <c r="F1208" s="54"/>
    </row>
    <row r="1209" spans="2:6">
      <c r="B1209" s="64"/>
      <c r="C1209" s="52"/>
      <c r="D1209" s="65"/>
      <c r="E1209" s="53"/>
      <c r="F1209" s="54"/>
    </row>
    <row r="1210" spans="2:6">
      <c r="B1210" s="64"/>
      <c r="C1210" s="52"/>
      <c r="D1210" s="65"/>
      <c r="E1210" s="53"/>
      <c r="F1210" s="54"/>
    </row>
    <row r="1211" spans="2:6">
      <c r="B1211" s="64"/>
      <c r="C1211" s="52"/>
      <c r="D1211" s="65"/>
      <c r="E1211" s="53"/>
      <c r="F1211" s="54"/>
    </row>
    <row r="1212" spans="2:6">
      <c r="B1212" s="64"/>
      <c r="C1212" s="52"/>
      <c r="D1212" s="65"/>
      <c r="E1212" s="53"/>
      <c r="F1212" s="54"/>
    </row>
    <row r="1213" spans="2:6">
      <c r="B1213" s="64"/>
      <c r="C1213" s="52"/>
      <c r="D1213" s="65"/>
      <c r="E1213" s="53"/>
      <c r="F1213" s="54"/>
    </row>
    <row r="1214" spans="2:6">
      <c r="B1214" s="64"/>
      <c r="C1214" s="52"/>
      <c r="D1214" s="65"/>
      <c r="E1214" s="53"/>
      <c r="F1214" s="54"/>
    </row>
    <row r="1215" spans="2:6">
      <c r="B1215" s="64"/>
      <c r="C1215" s="52"/>
      <c r="D1215" s="65"/>
      <c r="E1215" s="53"/>
      <c r="F1215" s="54"/>
    </row>
    <row r="1216" spans="2:6">
      <c r="B1216" s="64"/>
      <c r="C1216" s="52"/>
      <c r="D1216" s="65"/>
      <c r="E1216" s="53"/>
      <c r="F1216" s="54"/>
    </row>
    <row r="1217" spans="2:6">
      <c r="B1217" s="64"/>
      <c r="C1217" s="52"/>
      <c r="D1217" s="65"/>
      <c r="E1217" s="53"/>
      <c r="F1217" s="54"/>
    </row>
    <row r="1218" spans="2:6">
      <c r="B1218" s="64"/>
      <c r="C1218" s="52"/>
      <c r="D1218" s="65"/>
      <c r="E1218" s="53"/>
      <c r="F1218" s="54"/>
    </row>
    <row r="1219" spans="2:6">
      <c r="B1219" s="64"/>
      <c r="C1219" s="52"/>
      <c r="D1219" s="65"/>
      <c r="E1219" s="53"/>
      <c r="F1219" s="54"/>
    </row>
    <row r="1220" spans="2:6">
      <c r="B1220" s="64"/>
      <c r="C1220" s="52"/>
      <c r="D1220" s="65"/>
      <c r="E1220" s="53"/>
      <c r="F1220" s="54"/>
    </row>
    <row r="1221" spans="2:6">
      <c r="B1221" s="64"/>
      <c r="C1221" s="52"/>
      <c r="D1221" s="65"/>
      <c r="E1221" s="53"/>
      <c r="F1221" s="54"/>
    </row>
    <row r="1222" spans="2:6">
      <c r="B1222" s="64"/>
      <c r="C1222" s="52"/>
      <c r="D1222" s="65"/>
      <c r="E1222" s="53"/>
      <c r="F1222" s="54"/>
    </row>
    <row r="1223" spans="2:6">
      <c r="B1223" s="64"/>
      <c r="C1223" s="52"/>
      <c r="D1223" s="65"/>
      <c r="E1223" s="53"/>
      <c r="F1223" s="54"/>
    </row>
    <row r="1224" spans="2:6">
      <c r="B1224" s="64"/>
      <c r="C1224" s="52"/>
      <c r="D1224" s="65"/>
      <c r="E1224" s="53"/>
      <c r="F1224" s="54"/>
    </row>
    <row r="1225" spans="2:6">
      <c r="B1225" s="64"/>
      <c r="C1225" s="52"/>
      <c r="D1225" s="65"/>
      <c r="E1225" s="53"/>
      <c r="F1225" s="54"/>
    </row>
    <row r="1226" spans="2:6">
      <c r="B1226" s="64"/>
      <c r="C1226" s="52"/>
      <c r="D1226" s="65"/>
      <c r="E1226" s="53"/>
      <c r="F1226" s="54"/>
    </row>
    <row r="1227" spans="2:6">
      <c r="B1227" s="64"/>
      <c r="C1227" s="52"/>
      <c r="D1227" s="65"/>
      <c r="E1227" s="53"/>
      <c r="F1227" s="54"/>
    </row>
    <row r="1228" spans="2:6">
      <c r="B1228" s="64"/>
      <c r="C1228" s="52"/>
      <c r="D1228" s="65"/>
      <c r="E1228" s="53"/>
      <c r="F1228" s="54"/>
    </row>
    <row r="1229" spans="2:6">
      <c r="B1229" s="64"/>
      <c r="C1229" s="52"/>
      <c r="D1229" s="65"/>
      <c r="E1229" s="53"/>
      <c r="F1229" s="54"/>
    </row>
    <row r="1230" spans="2:6">
      <c r="B1230" s="64"/>
      <c r="C1230" s="52"/>
      <c r="D1230" s="65"/>
      <c r="E1230" s="53"/>
      <c r="F1230" s="54"/>
    </row>
    <row r="1231" spans="2:6">
      <c r="B1231" s="64"/>
      <c r="C1231" s="52"/>
      <c r="D1231" s="65"/>
      <c r="E1231" s="53"/>
      <c r="F1231" s="54"/>
    </row>
    <row r="1232" spans="2:6">
      <c r="B1232" s="64"/>
      <c r="C1232" s="52"/>
      <c r="D1232" s="65"/>
      <c r="E1232" s="53"/>
      <c r="F1232" s="54"/>
    </row>
    <row r="1233" spans="2:6">
      <c r="B1233" s="64"/>
      <c r="C1233" s="52"/>
      <c r="D1233" s="65"/>
      <c r="E1233" s="53"/>
      <c r="F1233" s="54"/>
    </row>
    <row r="1234" spans="2:6">
      <c r="B1234" s="64"/>
      <c r="C1234" s="52"/>
      <c r="D1234" s="65"/>
      <c r="E1234" s="53"/>
      <c r="F1234" s="54"/>
    </row>
    <row r="1235" spans="2:6">
      <c r="B1235" s="64"/>
      <c r="C1235" s="52"/>
      <c r="D1235" s="65"/>
      <c r="E1235" s="53"/>
      <c r="F1235" s="54"/>
    </row>
    <row r="1236" spans="2:6">
      <c r="B1236" s="64"/>
      <c r="C1236" s="52"/>
      <c r="D1236" s="65"/>
      <c r="E1236" s="53"/>
      <c r="F1236" s="54"/>
    </row>
    <row r="1237" spans="2:6">
      <c r="B1237" s="64"/>
      <c r="C1237" s="52"/>
      <c r="D1237" s="65"/>
      <c r="E1237" s="53"/>
      <c r="F1237" s="54"/>
    </row>
    <row r="1238" spans="2:6">
      <c r="B1238" s="64"/>
      <c r="C1238" s="52"/>
      <c r="D1238" s="65"/>
      <c r="E1238" s="53"/>
      <c r="F1238" s="54"/>
    </row>
    <row r="1239" spans="2:6">
      <c r="B1239" s="64"/>
      <c r="C1239" s="52"/>
      <c r="D1239" s="65"/>
      <c r="E1239" s="53"/>
      <c r="F1239" s="54"/>
    </row>
    <row r="1240" spans="2:6">
      <c r="B1240" s="64"/>
      <c r="C1240" s="52"/>
      <c r="D1240" s="65"/>
      <c r="E1240" s="53"/>
      <c r="F1240" s="54"/>
    </row>
    <row r="1241" spans="2:6">
      <c r="B1241" s="64"/>
      <c r="C1241" s="52"/>
      <c r="D1241" s="65"/>
      <c r="E1241" s="53"/>
      <c r="F1241" s="54"/>
    </row>
    <row r="1242" spans="2:6">
      <c r="B1242" s="64"/>
      <c r="C1242" s="52"/>
      <c r="D1242" s="65"/>
      <c r="E1242" s="53"/>
      <c r="F1242" s="54"/>
    </row>
    <row r="1243" spans="2:6">
      <c r="B1243" s="64"/>
      <c r="C1243" s="52"/>
      <c r="D1243" s="65"/>
      <c r="E1243" s="53"/>
      <c r="F1243" s="54"/>
    </row>
    <row r="1244" spans="2:6">
      <c r="B1244" s="64"/>
      <c r="C1244" s="52"/>
      <c r="D1244" s="65"/>
      <c r="E1244" s="53"/>
      <c r="F1244" s="54"/>
    </row>
    <row r="1245" spans="2:6">
      <c r="B1245" s="64"/>
      <c r="C1245" s="52"/>
      <c r="D1245" s="65"/>
      <c r="E1245" s="53"/>
      <c r="F1245" s="54"/>
    </row>
    <row r="1246" spans="2:6">
      <c r="B1246" s="64"/>
      <c r="C1246" s="52"/>
      <c r="D1246" s="65"/>
      <c r="E1246" s="53"/>
      <c r="F1246" s="54"/>
    </row>
    <row r="1247" spans="2:6">
      <c r="B1247" s="64"/>
      <c r="C1247" s="52"/>
      <c r="D1247" s="65"/>
      <c r="E1247" s="53"/>
      <c r="F1247" s="54"/>
    </row>
    <row r="1248" spans="2:6">
      <c r="B1248" s="64"/>
      <c r="C1248" s="52"/>
      <c r="D1248" s="65"/>
      <c r="E1248" s="53"/>
      <c r="F1248" s="54"/>
    </row>
    <row r="1249" spans="2:6">
      <c r="B1249" s="64"/>
      <c r="C1249" s="52"/>
      <c r="D1249" s="65"/>
      <c r="E1249" s="53"/>
      <c r="F1249" s="54"/>
    </row>
    <row r="1250" spans="2:6">
      <c r="B1250" s="64"/>
      <c r="C1250" s="52"/>
      <c r="D1250" s="65"/>
      <c r="E1250" s="53"/>
      <c r="F1250" s="54"/>
    </row>
    <row r="1251" spans="2:6">
      <c r="B1251" s="64"/>
      <c r="C1251" s="52"/>
      <c r="D1251" s="65"/>
      <c r="E1251" s="53"/>
      <c r="F1251" s="54"/>
    </row>
    <row r="1252" spans="2:6">
      <c r="B1252" s="64"/>
      <c r="C1252" s="52"/>
      <c r="D1252" s="65"/>
      <c r="E1252" s="53"/>
      <c r="F1252" s="54"/>
    </row>
    <row r="1253" spans="2:6">
      <c r="B1253" s="64"/>
      <c r="C1253" s="52"/>
      <c r="D1253" s="65"/>
      <c r="E1253" s="53"/>
      <c r="F1253" s="54"/>
    </row>
    <row r="1254" spans="2:6">
      <c r="B1254" s="64"/>
      <c r="C1254" s="52"/>
      <c r="D1254" s="65"/>
      <c r="E1254" s="53"/>
      <c r="F1254" s="54"/>
    </row>
    <row r="1255" spans="2:6">
      <c r="B1255" s="64"/>
      <c r="C1255" s="52"/>
      <c r="D1255" s="65"/>
      <c r="E1255" s="53"/>
      <c r="F1255" s="54"/>
    </row>
    <row r="1256" spans="2:6">
      <c r="B1256" s="64"/>
      <c r="C1256" s="52"/>
      <c r="D1256" s="65"/>
      <c r="E1256" s="53"/>
      <c r="F1256" s="54"/>
    </row>
    <row r="1257" spans="2:6">
      <c r="B1257" s="64"/>
      <c r="C1257" s="52"/>
      <c r="D1257" s="65"/>
      <c r="E1257" s="53"/>
      <c r="F1257" s="54"/>
    </row>
    <row r="1258" spans="2:6">
      <c r="B1258" s="64"/>
      <c r="C1258" s="52"/>
      <c r="D1258" s="65"/>
      <c r="E1258" s="53"/>
      <c r="F1258" s="54"/>
    </row>
    <row r="1259" spans="2:6">
      <c r="B1259" s="64"/>
      <c r="C1259" s="52"/>
      <c r="D1259" s="65"/>
      <c r="E1259" s="53"/>
      <c r="F1259" s="54"/>
    </row>
    <row r="1260" spans="2:6">
      <c r="B1260" s="64"/>
      <c r="C1260" s="52"/>
      <c r="D1260" s="65"/>
      <c r="E1260" s="53"/>
      <c r="F1260" s="54"/>
    </row>
    <row r="1261" spans="2:6">
      <c r="B1261" s="64"/>
      <c r="C1261" s="52"/>
      <c r="D1261" s="65"/>
      <c r="E1261" s="53"/>
      <c r="F1261" s="54"/>
    </row>
    <row r="1262" spans="2:6">
      <c r="B1262" s="64"/>
      <c r="C1262" s="52"/>
      <c r="D1262" s="65"/>
      <c r="E1262" s="53"/>
      <c r="F1262" s="54"/>
    </row>
    <row r="1263" spans="2:6">
      <c r="B1263" s="64"/>
      <c r="C1263" s="52"/>
      <c r="D1263" s="65"/>
      <c r="E1263" s="53"/>
      <c r="F1263" s="54"/>
    </row>
    <row r="1264" spans="2:6">
      <c r="B1264" s="64"/>
      <c r="C1264" s="52"/>
      <c r="D1264" s="65"/>
      <c r="E1264" s="53"/>
      <c r="F1264" s="54"/>
    </row>
    <row r="1265" spans="2:6">
      <c r="B1265" s="64"/>
      <c r="C1265" s="52"/>
      <c r="D1265" s="65"/>
      <c r="E1265" s="53"/>
      <c r="F1265" s="54"/>
    </row>
    <row r="1266" spans="2:6">
      <c r="B1266" s="64"/>
      <c r="C1266" s="52"/>
      <c r="D1266" s="65"/>
      <c r="E1266" s="53"/>
      <c r="F1266" s="54"/>
    </row>
    <row r="1267" spans="2:6">
      <c r="B1267" s="64"/>
      <c r="C1267" s="52"/>
      <c r="D1267" s="65"/>
      <c r="E1267" s="53"/>
      <c r="F1267" s="54"/>
    </row>
    <row r="1268" spans="2:6">
      <c r="B1268" s="64"/>
      <c r="C1268" s="52"/>
      <c r="D1268" s="65"/>
      <c r="E1268" s="53"/>
      <c r="F1268" s="54"/>
    </row>
    <row r="1269" spans="2:6">
      <c r="B1269" s="64"/>
      <c r="C1269" s="52"/>
      <c r="D1269" s="65"/>
      <c r="E1269" s="53"/>
      <c r="F1269" s="54"/>
    </row>
    <row r="1270" spans="2:6">
      <c r="B1270" s="64"/>
      <c r="C1270" s="52"/>
      <c r="D1270" s="65"/>
      <c r="E1270" s="53"/>
      <c r="F1270" s="54"/>
    </row>
    <row r="1271" spans="2:6">
      <c r="B1271" s="64"/>
      <c r="C1271" s="52"/>
      <c r="D1271" s="65"/>
      <c r="E1271" s="53"/>
      <c r="F1271" s="54"/>
    </row>
    <row r="1272" spans="2:6">
      <c r="B1272" s="64"/>
      <c r="C1272" s="52"/>
      <c r="D1272" s="65"/>
      <c r="E1272" s="53"/>
      <c r="F1272" s="54"/>
    </row>
    <row r="1273" spans="2:6">
      <c r="B1273" s="64"/>
      <c r="C1273" s="52"/>
      <c r="D1273" s="65"/>
      <c r="E1273" s="53"/>
      <c r="F1273" s="54"/>
    </row>
    <row r="1274" spans="2:6">
      <c r="B1274" s="64"/>
      <c r="C1274" s="52"/>
      <c r="D1274" s="65"/>
      <c r="E1274" s="53"/>
      <c r="F1274" s="54"/>
    </row>
    <row r="1275" spans="2:6">
      <c r="B1275" s="64"/>
      <c r="C1275" s="52"/>
      <c r="D1275" s="65"/>
      <c r="E1275" s="53"/>
      <c r="F1275" s="54"/>
    </row>
    <row r="1276" spans="2:6">
      <c r="B1276" s="64"/>
      <c r="C1276" s="52"/>
      <c r="D1276" s="65"/>
      <c r="E1276" s="53"/>
      <c r="F1276" s="54"/>
    </row>
    <row r="1277" spans="2:6">
      <c r="B1277" s="64"/>
      <c r="C1277" s="52"/>
      <c r="D1277" s="65"/>
      <c r="E1277" s="53"/>
      <c r="F1277" s="54"/>
    </row>
    <row r="1278" spans="2:6">
      <c r="B1278" s="64"/>
      <c r="C1278" s="52"/>
      <c r="D1278" s="65"/>
      <c r="E1278" s="53"/>
      <c r="F1278" s="54"/>
    </row>
    <row r="1279" spans="2:6">
      <c r="B1279" s="64"/>
      <c r="C1279" s="52"/>
      <c r="D1279" s="65"/>
      <c r="E1279" s="53"/>
      <c r="F1279" s="54"/>
    </row>
    <row r="1280" spans="2:6">
      <c r="B1280" s="64"/>
      <c r="C1280" s="52"/>
      <c r="D1280" s="65"/>
      <c r="E1280" s="53"/>
      <c r="F1280" s="54"/>
    </row>
    <row r="1281" spans="2:6">
      <c r="B1281" s="64"/>
      <c r="C1281" s="52"/>
      <c r="D1281" s="65"/>
      <c r="E1281" s="53"/>
      <c r="F1281" s="54"/>
    </row>
    <row r="1282" spans="2:6">
      <c r="B1282" s="64"/>
      <c r="C1282" s="52"/>
      <c r="D1282" s="65"/>
      <c r="E1282" s="53"/>
      <c r="F1282" s="54"/>
    </row>
    <row r="1283" spans="2:6">
      <c r="B1283" s="64"/>
      <c r="C1283" s="52"/>
      <c r="D1283" s="65"/>
      <c r="E1283" s="53"/>
      <c r="F1283" s="54"/>
    </row>
    <row r="1284" spans="2:6">
      <c r="B1284" s="64"/>
      <c r="C1284" s="52"/>
      <c r="D1284" s="65"/>
      <c r="E1284" s="53"/>
      <c r="F1284" s="54"/>
    </row>
    <row r="1285" spans="2:6">
      <c r="B1285" s="64"/>
      <c r="C1285" s="52"/>
      <c r="D1285" s="65"/>
      <c r="E1285" s="53"/>
      <c r="F1285" s="54"/>
    </row>
    <row r="1286" spans="2:6">
      <c r="B1286" s="64"/>
      <c r="C1286" s="52"/>
      <c r="D1286" s="65"/>
      <c r="E1286" s="53"/>
      <c r="F1286" s="54"/>
    </row>
    <row r="1287" spans="2:6">
      <c r="B1287" s="64"/>
      <c r="C1287" s="52"/>
      <c r="D1287" s="65"/>
      <c r="E1287" s="53"/>
      <c r="F1287" s="54"/>
    </row>
    <row r="1288" spans="2:6">
      <c r="B1288" s="64"/>
      <c r="C1288" s="52"/>
      <c r="D1288" s="65"/>
      <c r="E1288" s="53"/>
      <c r="F1288" s="54"/>
    </row>
    <row r="1289" spans="2:6">
      <c r="B1289" s="64"/>
      <c r="C1289" s="52"/>
      <c r="D1289" s="65"/>
      <c r="E1289" s="53"/>
      <c r="F1289" s="54"/>
    </row>
    <row r="1290" spans="2:6">
      <c r="B1290" s="64"/>
      <c r="C1290" s="52"/>
      <c r="D1290" s="65"/>
      <c r="E1290" s="53"/>
      <c r="F1290" s="54"/>
    </row>
    <row r="1291" spans="2:6">
      <c r="B1291" s="64"/>
      <c r="C1291" s="52"/>
      <c r="D1291" s="65"/>
      <c r="E1291" s="53"/>
      <c r="F1291" s="54"/>
    </row>
    <row r="1292" spans="2:6">
      <c r="B1292" s="64"/>
      <c r="C1292" s="52"/>
      <c r="D1292" s="65"/>
      <c r="E1292" s="53"/>
      <c r="F1292" s="54"/>
    </row>
    <row r="1293" spans="2:6">
      <c r="B1293" s="64"/>
      <c r="C1293" s="52"/>
      <c r="D1293" s="65"/>
      <c r="E1293" s="53"/>
      <c r="F1293" s="54"/>
    </row>
    <row r="1294" spans="2:6">
      <c r="B1294" s="64"/>
      <c r="C1294" s="52"/>
      <c r="D1294" s="65"/>
      <c r="E1294" s="53"/>
      <c r="F1294" s="54"/>
    </row>
    <row r="1295" spans="2:6">
      <c r="B1295" s="64"/>
      <c r="C1295" s="52"/>
      <c r="D1295" s="65"/>
      <c r="E1295" s="53"/>
      <c r="F1295" s="54"/>
    </row>
    <row r="1296" spans="2:6">
      <c r="B1296" s="64"/>
      <c r="C1296" s="52"/>
      <c r="D1296" s="65"/>
      <c r="E1296" s="53"/>
      <c r="F1296" s="54"/>
    </row>
    <row r="1297" spans="2:6">
      <c r="B1297" s="64"/>
      <c r="C1297" s="52"/>
      <c r="D1297" s="65"/>
      <c r="E1297" s="53"/>
      <c r="F1297" s="54"/>
    </row>
    <row r="1298" spans="2:6">
      <c r="B1298" s="64"/>
      <c r="C1298" s="52"/>
      <c r="D1298" s="65"/>
      <c r="E1298" s="53"/>
      <c r="F1298" s="54"/>
    </row>
    <row r="1299" spans="2:6">
      <c r="B1299" s="64"/>
      <c r="C1299" s="52"/>
      <c r="D1299" s="65"/>
      <c r="E1299" s="53"/>
      <c r="F1299" s="54"/>
    </row>
    <row r="1300" spans="2:6">
      <c r="B1300" s="64"/>
      <c r="C1300" s="52"/>
      <c r="D1300" s="65"/>
      <c r="E1300" s="53"/>
      <c r="F1300" s="54"/>
    </row>
    <row r="1301" spans="2:6">
      <c r="B1301" s="64"/>
      <c r="C1301" s="52"/>
      <c r="D1301" s="65"/>
      <c r="E1301" s="53"/>
      <c r="F1301" s="54"/>
    </row>
    <row r="1302" spans="2:6">
      <c r="B1302" s="64"/>
      <c r="C1302" s="52"/>
      <c r="D1302" s="65"/>
      <c r="E1302" s="53"/>
      <c r="F1302" s="54"/>
    </row>
    <row r="1303" spans="2:6">
      <c r="B1303" s="64"/>
      <c r="C1303" s="52"/>
      <c r="D1303" s="65"/>
      <c r="E1303" s="53"/>
      <c r="F1303" s="54"/>
    </row>
    <row r="1304" spans="2:6">
      <c r="B1304" s="64"/>
      <c r="C1304" s="52"/>
      <c r="D1304" s="65"/>
      <c r="E1304" s="53"/>
      <c r="F1304" s="54"/>
    </row>
    <row r="1305" spans="2:6">
      <c r="B1305" s="64"/>
      <c r="C1305" s="52"/>
      <c r="D1305" s="65"/>
      <c r="E1305" s="53"/>
      <c r="F1305" s="54"/>
    </row>
    <row r="1306" spans="2:6">
      <c r="B1306" s="64"/>
      <c r="C1306" s="52"/>
      <c r="D1306" s="65"/>
      <c r="E1306" s="53"/>
      <c r="F1306" s="54"/>
    </row>
    <row r="1307" spans="2:6">
      <c r="B1307" s="64"/>
      <c r="C1307" s="52"/>
      <c r="D1307" s="65"/>
      <c r="E1307" s="53"/>
      <c r="F1307" s="54"/>
    </row>
    <row r="1308" spans="2:6">
      <c r="B1308" s="64"/>
      <c r="C1308" s="52"/>
      <c r="D1308" s="65"/>
      <c r="E1308" s="53"/>
      <c r="F1308" s="54"/>
    </row>
    <row r="1309" spans="2:6">
      <c r="B1309" s="64"/>
      <c r="C1309" s="52"/>
      <c r="D1309" s="65"/>
      <c r="E1309" s="53"/>
      <c r="F1309" s="54"/>
    </row>
    <row r="1310" spans="2:6">
      <c r="B1310" s="64"/>
      <c r="C1310" s="52"/>
      <c r="D1310" s="65"/>
      <c r="E1310" s="53"/>
      <c r="F1310" s="54"/>
    </row>
    <row r="1311" spans="2:6">
      <c r="B1311" s="64"/>
      <c r="C1311" s="52"/>
      <c r="D1311" s="65"/>
      <c r="E1311" s="53"/>
      <c r="F1311" s="54"/>
    </row>
    <row r="1312" spans="2:6">
      <c r="B1312" s="64"/>
      <c r="C1312" s="52"/>
      <c r="D1312" s="65"/>
      <c r="E1312" s="53"/>
      <c r="F1312" s="54"/>
    </row>
    <row r="1313" spans="2:6">
      <c r="B1313" s="64"/>
      <c r="C1313" s="52"/>
      <c r="D1313" s="65"/>
      <c r="E1313" s="53"/>
      <c r="F1313" s="54"/>
    </row>
    <row r="1314" spans="2:6">
      <c r="B1314" s="64"/>
      <c r="C1314" s="52"/>
      <c r="D1314" s="65"/>
      <c r="E1314" s="53"/>
      <c r="F1314" s="54"/>
    </row>
    <row r="1315" spans="2:6">
      <c r="B1315" s="64"/>
      <c r="C1315" s="52"/>
      <c r="D1315" s="65"/>
      <c r="E1315" s="53"/>
      <c r="F1315" s="54"/>
    </row>
    <row r="1316" spans="2:6">
      <c r="B1316" s="64"/>
      <c r="C1316" s="52"/>
      <c r="D1316" s="65"/>
      <c r="E1316" s="53"/>
      <c r="F1316" s="54"/>
    </row>
    <row r="1317" spans="2:6">
      <c r="B1317" s="64"/>
      <c r="C1317" s="52"/>
      <c r="D1317" s="65"/>
      <c r="E1317" s="53"/>
      <c r="F1317" s="54"/>
    </row>
    <row r="1318" spans="2:6">
      <c r="B1318" s="64"/>
      <c r="C1318" s="52"/>
      <c r="D1318" s="65"/>
      <c r="E1318" s="53"/>
      <c r="F1318" s="54"/>
    </row>
    <row r="1319" spans="2:6">
      <c r="B1319" s="64"/>
      <c r="C1319" s="52"/>
      <c r="D1319" s="65"/>
      <c r="E1319" s="53"/>
      <c r="F1319" s="54"/>
    </row>
    <row r="1320" spans="2:6">
      <c r="B1320" s="64"/>
      <c r="C1320" s="52"/>
      <c r="D1320" s="65"/>
      <c r="E1320" s="53"/>
      <c r="F1320" s="54"/>
    </row>
    <row r="1321" spans="2:6">
      <c r="B1321" s="64"/>
      <c r="C1321" s="52"/>
      <c r="D1321" s="65"/>
      <c r="E1321" s="53"/>
      <c r="F1321" s="54"/>
    </row>
    <row r="1322" spans="2:6">
      <c r="B1322" s="64"/>
      <c r="C1322" s="52"/>
      <c r="D1322" s="65"/>
      <c r="E1322" s="53"/>
      <c r="F1322" s="54"/>
    </row>
    <row r="1323" spans="2:6">
      <c r="B1323" s="64"/>
      <c r="C1323" s="52"/>
      <c r="D1323" s="65"/>
      <c r="E1323" s="53"/>
      <c r="F1323" s="54"/>
    </row>
    <row r="1324" spans="2:6">
      <c r="B1324" s="64"/>
      <c r="C1324" s="52"/>
      <c r="D1324" s="65"/>
      <c r="E1324" s="53"/>
      <c r="F1324" s="54"/>
    </row>
    <row r="1325" spans="2:6">
      <c r="B1325" s="64"/>
      <c r="C1325" s="52"/>
      <c r="D1325" s="65"/>
      <c r="E1325" s="53"/>
      <c r="F1325" s="54"/>
    </row>
    <row r="1326" spans="2:6">
      <c r="B1326" s="64"/>
      <c r="C1326" s="52"/>
      <c r="D1326" s="65"/>
      <c r="E1326" s="53"/>
      <c r="F1326" s="54"/>
    </row>
    <row r="1327" spans="2:6">
      <c r="B1327" s="64"/>
      <c r="C1327" s="52"/>
      <c r="D1327" s="65"/>
      <c r="E1327" s="53"/>
      <c r="F1327" s="54"/>
    </row>
    <row r="1328" spans="2:6">
      <c r="B1328" s="64"/>
      <c r="C1328" s="52"/>
      <c r="D1328" s="65"/>
      <c r="E1328" s="53"/>
      <c r="F1328" s="54"/>
    </row>
    <row r="1329" spans="2:6">
      <c r="B1329" s="64"/>
      <c r="C1329" s="52"/>
      <c r="D1329" s="65"/>
      <c r="E1329" s="53"/>
      <c r="F1329" s="54"/>
    </row>
    <row r="1330" spans="2:6">
      <c r="B1330" s="64"/>
      <c r="C1330" s="52"/>
      <c r="D1330" s="65"/>
      <c r="E1330" s="53"/>
      <c r="F1330" s="54"/>
    </row>
    <row r="1331" spans="2:6">
      <c r="B1331" s="64"/>
      <c r="C1331" s="52"/>
      <c r="D1331" s="65"/>
      <c r="E1331" s="53"/>
      <c r="F1331" s="54"/>
    </row>
    <row r="1332" spans="2:6">
      <c r="B1332" s="64"/>
      <c r="C1332" s="52"/>
      <c r="D1332" s="65"/>
      <c r="E1332" s="53"/>
      <c r="F1332" s="54"/>
    </row>
    <row r="1333" spans="2:6">
      <c r="B1333" s="64"/>
      <c r="C1333" s="52"/>
      <c r="D1333" s="65"/>
      <c r="E1333" s="53"/>
      <c r="F1333" s="54"/>
    </row>
    <row r="1334" spans="2:6">
      <c r="B1334" s="64"/>
      <c r="C1334" s="52"/>
      <c r="D1334" s="65"/>
      <c r="E1334" s="53"/>
      <c r="F1334" s="54"/>
    </row>
    <row r="1335" spans="2:6">
      <c r="B1335" s="64"/>
      <c r="C1335" s="52"/>
      <c r="D1335" s="65"/>
      <c r="E1335" s="53"/>
      <c r="F1335" s="54"/>
    </row>
    <row r="1336" spans="2:6">
      <c r="B1336" s="64"/>
      <c r="C1336" s="52"/>
      <c r="D1336" s="65"/>
      <c r="E1336" s="53"/>
      <c r="F1336" s="54"/>
    </row>
    <row r="1337" spans="2:6">
      <c r="B1337" s="64"/>
      <c r="C1337" s="52"/>
      <c r="D1337" s="65"/>
      <c r="E1337" s="53"/>
      <c r="F1337" s="54"/>
    </row>
    <row r="1338" spans="2:6">
      <c r="B1338" s="64"/>
      <c r="C1338" s="52"/>
      <c r="D1338" s="65"/>
      <c r="E1338" s="53"/>
      <c r="F1338" s="54"/>
    </row>
    <row r="1339" spans="2:6">
      <c r="B1339" s="64"/>
      <c r="C1339" s="52"/>
      <c r="D1339" s="65"/>
      <c r="E1339" s="53"/>
      <c r="F1339" s="54"/>
    </row>
    <row r="1340" spans="2:6">
      <c r="B1340" s="64"/>
      <c r="C1340" s="52"/>
      <c r="D1340" s="65"/>
      <c r="E1340" s="53"/>
      <c r="F1340" s="54"/>
    </row>
    <row r="1341" spans="2:6">
      <c r="B1341" s="64"/>
      <c r="C1341" s="52"/>
      <c r="D1341" s="65"/>
      <c r="E1341" s="53"/>
      <c r="F1341" s="54"/>
    </row>
    <row r="1342" spans="2:6">
      <c r="B1342" s="64"/>
      <c r="C1342" s="52"/>
      <c r="D1342" s="65"/>
      <c r="E1342" s="53"/>
      <c r="F1342" s="54"/>
    </row>
    <row r="1343" spans="2:6">
      <c r="B1343" s="64"/>
      <c r="C1343" s="52"/>
      <c r="D1343" s="65"/>
      <c r="E1343" s="53"/>
      <c r="F1343" s="54"/>
    </row>
    <row r="1344" spans="2:6">
      <c r="B1344" s="64"/>
      <c r="C1344" s="52"/>
      <c r="D1344" s="65"/>
      <c r="E1344" s="53"/>
      <c r="F1344" s="54"/>
    </row>
    <row r="1345" spans="2:6">
      <c r="B1345" s="64"/>
      <c r="C1345" s="52"/>
      <c r="D1345" s="65"/>
      <c r="E1345" s="53"/>
      <c r="F1345" s="54"/>
    </row>
    <row r="1346" spans="2:6">
      <c r="B1346" s="64"/>
      <c r="C1346" s="52"/>
      <c r="D1346" s="65"/>
      <c r="E1346" s="53"/>
      <c r="F1346" s="54"/>
    </row>
    <row r="1347" spans="2:6">
      <c r="B1347" s="64"/>
      <c r="C1347" s="52"/>
      <c r="D1347" s="65"/>
      <c r="E1347" s="53"/>
      <c r="F1347" s="54"/>
    </row>
    <row r="1348" spans="2:6">
      <c r="B1348" s="64"/>
      <c r="C1348" s="52"/>
      <c r="D1348" s="65"/>
      <c r="E1348" s="53"/>
      <c r="F1348" s="54"/>
    </row>
    <row r="1349" spans="2:6">
      <c r="B1349" s="64"/>
      <c r="C1349" s="52"/>
      <c r="D1349" s="65"/>
      <c r="E1349" s="53"/>
      <c r="F1349" s="54"/>
    </row>
    <row r="1350" spans="2:6">
      <c r="B1350" s="64"/>
      <c r="C1350" s="52"/>
      <c r="D1350" s="65"/>
      <c r="E1350" s="53"/>
      <c r="F1350" s="54"/>
    </row>
    <row r="1351" spans="2:6">
      <c r="B1351" s="64"/>
      <c r="C1351" s="52"/>
      <c r="D1351" s="65"/>
      <c r="E1351" s="53"/>
      <c r="F1351" s="54"/>
    </row>
    <row r="1352" spans="2:6">
      <c r="B1352" s="64"/>
      <c r="C1352" s="52"/>
      <c r="D1352" s="65"/>
      <c r="E1352" s="53"/>
      <c r="F1352" s="54"/>
    </row>
    <row r="1353" spans="2:6">
      <c r="B1353" s="64"/>
      <c r="C1353" s="52"/>
      <c r="D1353" s="65"/>
      <c r="E1353" s="53"/>
      <c r="F1353" s="54"/>
    </row>
    <row r="1354" spans="2:6">
      <c r="B1354" s="64"/>
      <c r="C1354" s="52"/>
      <c r="D1354" s="65"/>
      <c r="E1354" s="53"/>
      <c r="F1354" s="54"/>
    </row>
    <row r="1355" spans="2:6">
      <c r="B1355" s="64"/>
      <c r="C1355" s="52"/>
      <c r="D1355" s="65"/>
      <c r="E1355" s="53"/>
      <c r="F1355" s="54"/>
    </row>
    <row r="1356" spans="2:6">
      <c r="B1356" s="64"/>
      <c r="C1356" s="52"/>
      <c r="D1356" s="65"/>
      <c r="E1356" s="53"/>
      <c r="F1356" s="54"/>
    </row>
    <row r="1357" spans="2:6">
      <c r="B1357" s="64"/>
      <c r="C1357" s="52"/>
      <c r="D1357" s="65"/>
      <c r="E1357" s="53"/>
      <c r="F1357" s="54"/>
    </row>
    <row r="1358" spans="2:6">
      <c r="B1358" s="64"/>
      <c r="C1358" s="52"/>
      <c r="D1358" s="65"/>
      <c r="E1358" s="53"/>
      <c r="F1358" s="54"/>
    </row>
    <row r="1359" spans="2:6">
      <c r="B1359" s="64"/>
      <c r="C1359" s="52"/>
      <c r="D1359" s="65"/>
      <c r="E1359" s="53"/>
      <c r="F1359" s="54"/>
    </row>
    <row r="1360" spans="2:6">
      <c r="B1360" s="64"/>
      <c r="C1360" s="52"/>
      <c r="D1360" s="65"/>
      <c r="E1360" s="53"/>
      <c r="F1360" s="54"/>
    </row>
    <row r="1361" spans="2:6">
      <c r="B1361" s="64"/>
      <c r="C1361" s="52"/>
      <c r="D1361" s="65"/>
      <c r="E1361" s="53"/>
      <c r="F1361" s="54"/>
    </row>
    <row r="1362" spans="2:6">
      <c r="B1362" s="64"/>
      <c r="C1362" s="52"/>
      <c r="D1362" s="65"/>
      <c r="E1362" s="53"/>
      <c r="F1362" s="54"/>
    </row>
    <row r="1363" spans="2:6">
      <c r="B1363" s="64"/>
      <c r="C1363" s="52"/>
      <c r="D1363" s="65"/>
      <c r="E1363" s="53"/>
      <c r="F1363" s="54"/>
    </row>
    <row r="1364" spans="2:6">
      <c r="B1364" s="64"/>
      <c r="C1364" s="52"/>
      <c r="D1364" s="65"/>
      <c r="E1364" s="53"/>
      <c r="F1364" s="54"/>
    </row>
    <row r="1365" spans="2:6">
      <c r="B1365" s="64"/>
      <c r="C1365" s="52"/>
      <c r="D1365" s="65"/>
      <c r="E1365" s="53"/>
      <c r="F1365" s="54"/>
    </row>
    <row r="1366" spans="2:6">
      <c r="B1366" s="64"/>
      <c r="C1366" s="52"/>
      <c r="D1366" s="65"/>
      <c r="E1366" s="53"/>
      <c r="F1366" s="54"/>
    </row>
    <row r="1367" spans="2:6">
      <c r="B1367" s="64"/>
      <c r="C1367" s="52"/>
      <c r="D1367" s="65"/>
      <c r="E1367" s="53"/>
      <c r="F1367" s="54"/>
    </row>
    <row r="1368" spans="2:6">
      <c r="B1368" s="64"/>
      <c r="C1368" s="52"/>
      <c r="D1368" s="65"/>
      <c r="E1368" s="53"/>
      <c r="F1368" s="54"/>
    </row>
    <row r="1369" spans="2:6">
      <c r="B1369" s="64"/>
      <c r="C1369" s="52"/>
      <c r="D1369" s="65"/>
      <c r="E1369" s="53"/>
      <c r="F1369" s="54"/>
    </row>
    <row r="1370" spans="2:6">
      <c r="B1370" s="64"/>
      <c r="C1370" s="52"/>
      <c r="D1370" s="65"/>
      <c r="E1370" s="53"/>
      <c r="F1370" s="54"/>
    </row>
    <row r="1371" spans="2:6">
      <c r="B1371" s="64"/>
      <c r="C1371" s="52"/>
      <c r="D1371" s="65"/>
      <c r="E1371" s="53"/>
      <c r="F1371" s="54"/>
    </row>
    <row r="1372" spans="2:6">
      <c r="B1372" s="64"/>
      <c r="C1372" s="52"/>
      <c r="D1372" s="65"/>
      <c r="E1372" s="53"/>
      <c r="F1372" s="54"/>
    </row>
    <row r="1373" spans="2:6">
      <c r="B1373" s="64"/>
      <c r="C1373" s="52"/>
      <c r="D1373" s="65"/>
      <c r="E1373" s="53"/>
      <c r="F1373" s="54"/>
    </row>
    <row r="1374" spans="2:6">
      <c r="B1374" s="64"/>
      <c r="C1374" s="52"/>
      <c r="D1374" s="65"/>
      <c r="E1374" s="53"/>
      <c r="F1374" s="54"/>
    </row>
    <row r="1375" spans="2:6">
      <c r="B1375" s="64"/>
      <c r="C1375" s="52"/>
      <c r="D1375" s="65"/>
      <c r="E1375" s="53"/>
      <c r="F1375" s="54"/>
    </row>
    <row r="1376" spans="2:6">
      <c r="B1376" s="64"/>
      <c r="C1376" s="52"/>
      <c r="D1376" s="65"/>
      <c r="E1376" s="53"/>
      <c r="F1376" s="54"/>
    </row>
    <row r="1377" spans="2:6">
      <c r="B1377" s="64"/>
      <c r="C1377" s="52"/>
      <c r="D1377" s="65"/>
      <c r="E1377" s="53"/>
      <c r="F1377" s="54"/>
    </row>
    <row r="1378" spans="2:6">
      <c r="B1378" s="64"/>
      <c r="C1378" s="52"/>
      <c r="D1378" s="65"/>
      <c r="E1378" s="53"/>
      <c r="F1378" s="54"/>
    </row>
    <row r="1379" spans="2:6">
      <c r="B1379" s="64"/>
      <c r="C1379" s="52"/>
      <c r="D1379" s="65"/>
      <c r="E1379" s="53"/>
      <c r="F1379" s="54"/>
    </row>
    <row r="1380" spans="2:6">
      <c r="B1380" s="64"/>
      <c r="C1380" s="52"/>
      <c r="D1380" s="65"/>
      <c r="E1380" s="53"/>
      <c r="F1380" s="54"/>
    </row>
    <row r="1381" spans="2:6">
      <c r="B1381" s="64"/>
      <c r="C1381" s="52"/>
      <c r="D1381" s="65"/>
      <c r="E1381" s="53"/>
      <c r="F1381" s="54"/>
    </row>
    <row r="1382" spans="2:6">
      <c r="B1382" s="64"/>
      <c r="C1382" s="52"/>
      <c r="D1382" s="65"/>
      <c r="E1382" s="53"/>
      <c r="F1382" s="54"/>
    </row>
    <row r="1383" spans="2:6">
      <c r="B1383" s="64"/>
      <c r="C1383" s="52"/>
      <c r="D1383" s="65"/>
      <c r="E1383" s="53"/>
      <c r="F1383" s="54"/>
    </row>
    <row r="1384" spans="2:6">
      <c r="B1384" s="64"/>
      <c r="C1384" s="52"/>
      <c r="D1384" s="65"/>
      <c r="E1384" s="53"/>
      <c r="F1384" s="54"/>
    </row>
    <row r="1385" spans="2:6">
      <c r="B1385" s="64"/>
      <c r="C1385" s="52"/>
      <c r="D1385" s="65"/>
      <c r="E1385" s="53"/>
      <c r="F1385" s="54"/>
    </row>
    <row r="1386" spans="2:6">
      <c r="B1386" s="64"/>
      <c r="C1386" s="52"/>
      <c r="D1386" s="65"/>
      <c r="E1386" s="53"/>
      <c r="F1386" s="54"/>
    </row>
    <row r="1387" spans="2:6">
      <c r="B1387" s="64"/>
      <c r="C1387" s="52"/>
      <c r="D1387" s="65"/>
      <c r="E1387" s="53"/>
      <c r="F1387" s="54"/>
    </row>
    <row r="1388" spans="2:6">
      <c r="B1388" s="64"/>
      <c r="C1388" s="52"/>
      <c r="D1388" s="65"/>
      <c r="E1388" s="53"/>
      <c r="F1388" s="54"/>
    </row>
    <row r="1389" spans="2:6">
      <c r="B1389" s="64"/>
      <c r="C1389" s="52"/>
      <c r="D1389" s="65"/>
      <c r="E1389" s="53"/>
      <c r="F1389" s="54"/>
    </row>
    <row r="1390" spans="2:6">
      <c r="B1390" s="64"/>
      <c r="C1390" s="52"/>
      <c r="D1390" s="65"/>
      <c r="E1390" s="53"/>
      <c r="F1390" s="54"/>
    </row>
    <row r="1391" spans="2:6">
      <c r="B1391" s="64"/>
      <c r="C1391" s="52"/>
      <c r="D1391" s="65"/>
      <c r="E1391" s="53"/>
      <c r="F1391" s="54"/>
    </row>
    <row r="1392" spans="2:6">
      <c r="B1392" s="64"/>
      <c r="C1392" s="52"/>
      <c r="D1392" s="65"/>
      <c r="E1392" s="53"/>
      <c r="F1392" s="54"/>
    </row>
    <row r="1393" spans="2:6">
      <c r="B1393" s="64"/>
      <c r="C1393" s="52"/>
      <c r="D1393" s="65"/>
      <c r="E1393" s="53"/>
      <c r="F1393" s="54"/>
    </row>
    <row r="1394" spans="2:6">
      <c r="B1394" s="64"/>
      <c r="C1394" s="52"/>
      <c r="D1394" s="65"/>
      <c r="E1394" s="53"/>
      <c r="F1394" s="54"/>
    </row>
    <row r="1395" spans="2:6">
      <c r="B1395" s="64"/>
      <c r="C1395" s="52"/>
      <c r="D1395" s="65"/>
      <c r="E1395" s="53"/>
      <c r="F1395" s="54"/>
    </row>
    <row r="1396" spans="2:6">
      <c r="B1396" s="64"/>
      <c r="C1396" s="52"/>
      <c r="D1396" s="65"/>
      <c r="E1396" s="53"/>
      <c r="F1396" s="54"/>
    </row>
    <row r="1397" spans="2:6">
      <c r="B1397" s="64"/>
      <c r="C1397" s="52"/>
      <c r="D1397" s="65"/>
      <c r="E1397" s="53"/>
      <c r="F1397" s="54"/>
    </row>
    <row r="1398" spans="2:6">
      <c r="B1398" s="64"/>
      <c r="C1398" s="52"/>
      <c r="D1398" s="65"/>
      <c r="E1398" s="53"/>
      <c r="F1398" s="54"/>
    </row>
    <row r="1399" spans="2:6">
      <c r="B1399" s="64"/>
      <c r="C1399" s="52"/>
      <c r="D1399" s="65"/>
      <c r="E1399" s="53"/>
      <c r="F1399" s="54"/>
    </row>
    <row r="1400" spans="2:6">
      <c r="B1400" s="64"/>
      <c r="C1400" s="52"/>
      <c r="D1400" s="65"/>
      <c r="E1400" s="53"/>
      <c r="F1400" s="54"/>
    </row>
    <row r="1401" spans="2:6">
      <c r="B1401" s="64"/>
      <c r="C1401" s="52"/>
      <c r="D1401" s="65"/>
      <c r="E1401" s="53"/>
      <c r="F1401" s="54"/>
    </row>
    <row r="1402" spans="2:6">
      <c r="B1402" s="64"/>
      <c r="C1402" s="52"/>
      <c r="D1402" s="65"/>
      <c r="E1402" s="53"/>
      <c r="F1402" s="54"/>
    </row>
    <row r="1403" spans="2:6">
      <c r="B1403" s="64"/>
      <c r="C1403" s="52"/>
      <c r="D1403" s="65"/>
      <c r="E1403" s="53"/>
      <c r="F1403" s="54"/>
    </row>
    <row r="1404" spans="2:6">
      <c r="B1404" s="64"/>
      <c r="C1404" s="52"/>
      <c r="D1404" s="65"/>
      <c r="E1404" s="53"/>
      <c r="F1404" s="54"/>
    </row>
    <row r="1405" spans="2:6">
      <c r="B1405" s="64"/>
      <c r="C1405" s="52"/>
      <c r="D1405" s="65"/>
      <c r="E1405" s="53"/>
      <c r="F1405" s="54"/>
    </row>
    <row r="1406" spans="2:6">
      <c r="B1406" s="64"/>
      <c r="C1406" s="52"/>
      <c r="D1406" s="65"/>
      <c r="E1406" s="53"/>
      <c r="F1406" s="54"/>
    </row>
    <row r="1407" spans="2:6">
      <c r="B1407" s="64"/>
      <c r="C1407" s="52"/>
      <c r="D1407" s="65"/>
      <c r="E1407" s="53"/>
      <c r="F1407" s="54"/>
    </row>
    <row r="1408" spans="2:6">
      <c r="B1408" s="64"/>
      <c r="C1408" s="52"/>
      <c r="D1408" s="65"/>
      <c r="E1408" s="53"/>
      <c r="F1408" s="54"/>
    </row>
    <row r="1409" spans="2:6">
      <c r="B1409" s="64"/>
      <c r="C1409" s="52"/>
      <c r="D1409" s="65"/>
      <c r="E1409" s="53"/>
      <c r="F1409" s="54"/>
    </row>
    <row r="1410" spans="2:6">
      <c r="B1410" s="64"/>
      <c r="C1410" s="52"/>
      <c r="D1410" s="65"/>
      <c r="E1410" s="53"/>
      <c r="F1410" s="54"/>
    </row>
    <row r="1411" spans="2:6">
      <c r="B1411" s="64"/>
      <c r="C1411" s="52"/>
      <c r="D1411" s="65"/>
      <c r="E1411" s="53"/>
      <c r="F1411" s="54"/>
    </row>
    <row r="1412" spans="2:6">
      <c r="B1412" s="64"/>
      <c r="C1412" s="52"/>
      <c r="D1412" s="65"/>
      <c r="E1412" s="53"/>
      <c r="F1412" s="54"/>
    </row>
    <row r="1413" spans="2:6">
      <c r="B1413" s="64"/>
      <c r="C1413" s="52"/>
      <c r="D1413" s="65"/>
      <c r="E1413" s="53"/>
      <c r="F1413" s="54"/>
    </row>
    <row r="1414" spans="2:6">
      <c r="B1414" s="64"/>
      <c r="C1414" s="52"/>
      <c r="D1414" s="65"/>
      <c r="E1414" s="53"/>
      <c r="F1414" s="54"/>
    </row>
    <row r="1415" spans="2:6">
      <c r="B1415" s="64"/>
      <c r="C1415" s="52"/>
      <c r="D1415" s="65"/>
      <c r="E1415" s="53"/>
      <c r="F1415" s="54"/>
    </row>
    <row r="1416" spans="2:6">
      <c r="B1416" s="64"/>
      <c r="C1416" s="52"/>
      <c r="D1416" s="65"/>
      <c r="E1416" s="53"/>
      <c r="F1416" s="54"/>
    </row>
    <row r="1417" spans="2:6">
      <c r="B1417" s="64"/>
      <c r="C1417" s="52"/>
      <c r="D1417" s="65"/>
      <c r="E1417" s="53"/>
      <c r="F1417" s="54"/>
    </row>
    <row r="1418" spans="2:6">
      <c r="B1418" s="64"/>
      <c r="C1418" s="52"/>
      <c r="D1418" s="65"/>
      <c r="E1418" s="53"/>
      <c r="F1418" s="54"/>
    </row>
    <row r="1419" spans="2:6">
      <c r="B1419" s="64"/>
      <c r="C1419" s="52"/>
      <c r="D1419" s="65"/>
      <c r="E1419" s="53"/>
      <c r="F1419" s="54"/>
    </row>
    <row r="1420" spans="2:6">
      <c r="B1420" s="64"/>
      <c r="C1420" s="52"/>
      <c r="D1420" s="65"/>
      <c r="E1420" s="53"/>
      <c r="F1420" s="54"/>
    </row>
    <row r="1421" spans="2:6">
      <c r="B1421" s="64"/>
      <c r="C1421" s="52"/>
      <c r="D1421" s="65"/>
      <c r="E1421" s="53"/>
      <c r="F1421" s="54"/>
    </row>
    <row r="1422" spans="2:6">
      <c r="B1422" s="64"/>
      <c r="C1422" s="52"/>
      <c r="D1422" s="65"/>
      <c r="E1422" s="53"/>
      <c r="F1422" s="54"/>
    </row>
    <row r="1423" spans="2:6">
      <c r="B1423" s="64"/>
      <c r="C1423" s="52"/>
      <c r="D1423" s="65"/>
      <c r="E1423" s="53"/>
      <c r="F1423" s="54"/>
    </row>
    <row r="1424" spans="2:6">
      <c r="B1424" s="64"/>
      <c r="C1424" s="52"/>
      <c r="D1424" s="65"/>
      <c r="E1424" s="53"/>
      <c r="F1424" s="54"/>
    </row>
    <row r="1425" spans="2:6">
      <c r="B1425" s="64"/>
      <c r="C1425" s="52"/>
      <c r="D1425" s="65"/>
      <c r="E1425" s="53"/>
      <c r="F1425" s="54"/>
    </row>
    <row r="1426" spans="2:6">
      <c r="B1426" s="64"/>
      <c r="C1426" s="52"/>
      <c r="D1426" s="65"/>
      <c r="E1426" s="53"/>
      <c r="F1426" s="54"/>
    </row>
    <row r="1427" spans="2:6">
      <c r="B1427" s="64"/>
      <c r="C1427" s="52"/>
      <c r="D1427" s="65"/>
      <c r="E1427" s="53"/>
      <c r="F1427" s="54"/>
    </row>
    <row r="1428" spans="2:6">
      <c r="B1428" s="64"/>
      <c r="C1428" s="52"/>
      <c r="D1428" s="65"/>
      <c r="E1428" s="53"/>
      <c r="F1428" s="54"/>
    </row>
    <row r="1429" spans="2:6">
      <c r="B1429" s="64"/>
      <c r="C1429" s="52"/>
      <c r="D1429" s="65"/>
      <c r="E1429" s="53"/>
      <c r="F1429" s="54"/>
    </row>
    <row r="1430" spans="2:6">
      <c r="B1430" s="64"/>
      <c r="C1430" s="52"/>
      <c r="D1430" s="65"/>
      <c r="E1430" s="53"/>
      <c r="F1430" s="54"/>
    </row>
    <row r="1431" spans="2:6">
      <c r="B1431" s="64"/>
      <c r="C1431" s="52"/>
      <c r="D1431" s="65"/>
      <c r="E1431" s="53"/>
      <c r="F1431" s="54"/>
    </row>
    <row r="1432" spans="2:6">
      <c r="B1432" s="64"/>
      <c r="C1432" s="52"/>
      <c r="D1432" s="65"/>
      <c r="E1432" s="53"/>
      <c r="F1432" s="54"/>
    </row>
    <row r="1433" spans="2:6">
      <c r="B1433" s="64"/>
      <c r="C1433" s="52"/>
      <c r="D1433" s="65"/>
      <c r="E1433" s="53"/>
      <c r="F1433" s="54"/>
    </row>
    <row r="1434" spans="2:6">
      <c r="B1434" s="64"/>
      <c r="C1434" s="52"/>
      <c r="D1434" s="65"/>
      <c r="E1434" s="53"/>
      <c r="F1434" s="54"/>
    </row>
    <row r="1435" spans="2:6">
      <c r="B1435" s="64"/>
      <c r="C1435" s="52"/>
      <c r="D1435" s="65"/>
      <c r="E1435" s="53"/>
      <c r="F1435" s="54"/>
    </row>
    <row r="1436" spans="2:6">
      <c r="B1436" s="64"/>
      <c r="C1436" s="52"/>
      <c r="D1436" s="65"/>
      <c r="E1436" s="53"/>
      <c r="F1436" s="54"/>
    </row>
    <row r="1437" spans="2:6">
      <c r="B1437" s="64"/>
      <c r="C1437" s="52"/>
      <c r="D1437" s="65"/>
      <c r="E1437" s="53"/>
      <c r="F1437" s="54"/>
    </row>
    <row r="1438" spans="2:6">
      <c r="B1438" s="64"/>
      <c r="C1438" s="52"/>
      <c r="D1438" s="65"/>
      <c r="E1438" s="53"/>
      <c r="F1438" s="54"/>
    </row>
    <row r="1439" spans="2:6">
      <c r="B1439" s="64"/>
      <c r="C1439" s="52"/>
      <c r="D1439" s="65"/>
      <c r="E1439" s="53"/>
      <c r="F1439" s="54"/>
    </row>
    <row r="1440" spans="2:6">
      <c r="B1440" s="64"/>
      <c r="C1440" s="52"/>
      <c r="D1440" s="65"/>
      <c r="E1440" s="53"/>
      <c r="F1440" s="54"/>
    </row>
    <row r="1441" spans="2:6">
      <c r="B1441" s="64"/>
      <c r="C1441" s="52"/>
      <c r="D1441" s="65"/>
      <c r="E1441" s="53"/>
      <c r="F1441" s="54"/>
    </row>
    <row r="1442" spans="2:6">
      <c r="B1442" s="64"/>
      <c r="C1442" s="52"/>
      <c r="D1442" s="65"/>
      <c r="E1442" s="53"/>
      <c r="F1442" s="54"/>
    </row>
    <row r="1443" spans="2:6">
      <c r="B1443" s="64"/>
      <c r="C1443" s="52"/>
      <c r="D1443" s="65"/>
      <c r="E1443" s="53"/>
      <c r="F1443" s="54"/>
    </row>
    <row r="1444" spans="2:6">
      <c r="B1444" s="64"/>
      <c r="C1444" s="52"/>
      <c r="D1444" s="65"/>
      <c r="E1444" s="53"/>
      <c r="F1444" s="54"/>
    </row>
    <row r="1445" spans="2:6">
      <c r="B1445" s="64"/>
      <c r="C1445" s="52"/>
      <c r="D1445" s="65"/>
      <c r="E1445" s="53"/>
      <c r="F1445" s="54"/>
    </row>
    <row r="1446" spans="2:6">
      <c r="B1446" s="64"/>
      <c r="C1446" s="52"/>
      <c r="D1446" s="65"/>
      <c r="E1446" s="53"/>
      <c r="F1446" s="54"/>
    </row>
    <row r="1447" spans="2:6">
      <c r="B1447" s="64"/>
      <c r="C1447" s="52"/>
      <c r="D1447" s="65"/>
      <c r="E1447" s="53"/>
      <c r="F1447" s="54"/>
    </row>
    <row r="1448" spans="2:6">
      <c r="B1448" s="64"/>
      <c r="C1448" s="52"/>
      <c r="D1448" s="65"/>
      <c r="E1448" s="53"/>
      <c r="F1448" s="54"/>
    </row>
    <row r="1449" spans="2:6">
      <c r="B1449" s="64"/>
      <c r="C1449" s="52"/>
      <c r="D1449" s="65"/>
      <c r="E1449" s="53"/>
      <c r="F1449" s="54"/>
    </row>
    <row r="1450" spans="2:6">
      <c r="B1450" s="64"/>
      <c r="C1450" s="52"/>
      <c r="D1450" s="65"/>
      <c r="E1450" s="53"/>
      <c r="F1450" s="54"/>
    </row>
    <row r="1451" spans="2:6">
      <c r="B1451" s="64"/>
      <c r="C1451" s="52"/>
      <c r="D1451" s="65"/>
      <c r="E1451" s="53"/>
      <c r="F1451" s="54"/>
    </row>
    <row r="1452" spans="2:6">
      <c r="B1452" s="64"/>
      <c r="C1452" s="52"/>
      <c r="D1452" s="65"/>
      <c r="E1452" s="53"/>
      <c r="F1452" s="54"/>
    </row>
    <row r="1453" spans="2:6">
      <c r="B1453" s="64"/>
      <c r="C1453" s="52"/>
      <c r="D1453" s="65"/>
      <c r="E1453" s="53"/>
      <c r="F1453" s="54"/>
    </row>
    <row r="1454" spans="2:6">
      <c r="B1454" s="64"/>
      <c r="C1454" s="52"/>
      <c r="D1454" s="65"/>
      <c r="E1454" s="53"/>
      <c r="F1454" s="54"/>
    </row>
    <row r="1455" spans="2:6">
      <c r="B1455" s="64"/>
      <c r="C1455" s="52"/>
      <c r="D1455" s="65"/>
      <c r="E1455" s="53"/>
      <c r="F1455" s="54"/>
    </row>
    <row r="1456" spans="2:6">
      <c r="B1456" s="64"/>
      <c r="C1456" s="52"/>
      <c r="D1456" s="65"/>
      <c r="E1456" s="53"/>
      <c r="F1456" s="54"/>
    </row>
    <row r="1457" spans="2:6">
      <c r="B1457" s="64"/>
      <c r="C1457" s="52"/>
      <c r="D1457" s="65"/>
      <c r="E1457" s="53"/>
      <c r="F1457" s="54"/>
    </row>
    <row r="1458" spans="2:6">
      <c r="B1458" s="64"/>
      <c r="C1458" s="52"/>
      <c r="D1458" s="65"/>
      <c r="E1458" s="53"/>
      <c r="F1458" s="54"/>
    </row>
    <row r="1459" spans="2:6">
      <c r="B1459" s="64"/>
      <c r="C1459" s="52"/>
      <c r="D1459" s="65"/>
      <c r="E1459" s="53"/>
      <c r="F1459" s="54"/>
    </row>
    <row r="1460" spans="2:6">
      <c r="B1460" s="64"/>
      <c r="C1460" s="52"/>
      <c r="D1460" s="65"/>
      <c r="E1460" s="53"/>
      <c r="F1460" s="54"/>
    </row>
    <row r="1461" spans="2:6">
      <c r="B1461" s="64"/>
      <c r="C1461" s="52"/>
      <c r="D1461" s="65"/>
      <c r="E1461" s="53"/>
      <c r="F1461" s="54"/>
    </row>
    <row r="1462" spans="2:6">
      <c r="B1462" s="64"/>
      <c r="C1462" s="52"/>
      <c r="D1462" s="65"/>
      <c r="E1462" s="53"/>
      <c r="F1462" s="54"/>
    </row>
    <row r="1463" spans="2:6">
      <c r="B1463" s="64"/>
      <c r="C1463" s="52"/>
      <c r="D1463" s="65"/>
      <c r="E1463" s="53"/>
      <c r="F1463" s="54"/>
    </row>
    <row r="1464" spans="2:6">
      <c r="B1464" s="64"/>
      <c r="C1464" s="52"/>
      <c r="D1464" s="65"/>
      <c r="E1464" s="53"/>
      <c r="F1464" s="54"/>
    </row>
    <row r="1465" spans="2:6">
      <c r="B1465" s="64"/>
      <c r="C1465" s="52"/>
      <c r="D1465" s="65"/>
      <c r="E1465" s="53"/>
      <c r="F1465" s="54"/>
    </row>
    <row r="1466" spans="2:6">
      <c r="B1466" s="64"/>
      <c r="C1466" s="52"/>
      <c r="D1466" s="65"/>
      <c r="E1466" s="53"/>
      <c r="F1466" s="54"/>
    </row>
    <row r="1467" spans="2:6">
      <c r="B1467" s="64"/>
      <c r="C1467" s="52"/>
      <c r="D1467" s="65"/>
      <c r="E1467" s="53"/>
      <c r="F1467" s="54"/>
    </row>
    <row r="1468" spans="2:6">
      <c r="B1468" s="64"/>
      <c r="C1468" s="52"/>
      <c r="D1468" s="65"/>
      <c r="E1468" s="53"/>
      <c r="F1468" s="54"/>
    </row>
    <row r="1469" spans="2:6">
      <c r="B1469" s="64"/>
      <c r="C1469" s="52"/>
      <c r="D1469" s="65"/>
      <c r="E1469" s="53"/>
      <c r="F1469" s="54"/>
    </row>
    <row r="1470" spans="2:6">
      <c r="B1470" s="64"/>
      <c r="C1470" s="52"/>
      <c r="D1470" s="65"/>
      <c r="E1470" s="53"/>
      <c r="F1470" s="54"/>
    </row>
    <row r="1471" spans="2:6">
      <c r="B1471" s="64"/>
      <c r="C1471" s="52"/>
      <c r="D1471" s="65"/>
      <c r="E1471" s="53"/>
      <c r="F1471" s="54"/>
    </row>
    <row r="1472" spans="2:6">
      <c r="B1472" s="64"/>
      <c r="C1472" s="52"/>
      <c r="D1472" s="65"/>
      <c r="E1472" s="53"/>
      <c r="F1472" s="54"/>
    </row>
    <row r="1473" spans="2:6">
      <c r="B1473" s="64"/>
      <c r="C1473" s="52"/>
      <c r="D1473" s="65"/>
      <c r="E1473" s="53"/>
      <c r="F1473" s="54"/>
    </row>
    <row r="1474" spans="2:6">
      <c r="B1474" s="64"/>
      <c r="C1474" s="52"/>
      <c r="D1474" s="65"/>
      <c r="E1474" s="53"/>
      <c r="F1474" s="54"/>
    </row>
    <row r="1475" spans="2:6">
      <c r="B1475" s="64"/>
      <c r="C1475" s="52"/>
      <c r="D1475" s="65"/>
      <c r="E1475" s="53"/>
      <c r="F1475" s="54"/>
    </row>
    <row r="1476" spans="2:6">
      <c r="B1476" s="64"/>
      <c r="C1476" s="52"/>
      <c r="D1476" s="65"/>
      <c r="E1476" s="53"/>
      <c r="F1476" s="54"/>
    </row>
    <row r="1477" spans="2:6">
      <c r="B1477" s="64"/>
      <c r="C1477" s="52"/>
      <c r="D1477" s="65"/>
      <c r="E1477" s="53"/>
      <c r="F1477" s="54"/>
    </row>
    <row r="1478" spans="2:6">
      <c r="B1478" s="64"/>
      <c r="C1478" s="52"/>
      <c r="D1478" s="65"/>
      <c r="E1478" s="53"/>
      <c r="F1478" s="54"/>
    </row>
    <row r="1479" spans="2:6">
      <c r="B1479" s="64"/>
      <c r="C1479" s="52"/>
      <c r="D1479" s="65"/>
      <c r="E1479" s="53"/>
      <c r="F1479" s="54"/>
    </row>
    <row r="1480" spans="2:6">
      <c r="B1480" s="64"/>
      <c r="C1480" s="52"/>
      <c r="D1480" s="65"/>
      <c r="E1480" s="53"/>
      <c r="F1480" s="54"/>
    </row>
    <row r="1481" spans="2:6">
      <c r="B1481" s="64"/>
      <c r="C1481" s="52"/>
      <c r="D1481" s="65"/>
      <c r="E1481" s="53"/>
      <c r="F1481" s="54"/>
    </row>
    <row r="1482" spans="2:6">
      <c r="B1482" s="64"/>
      <c r="C1482" s="52"/>
      <c r="D1482" s="65"/>
      <c r="E1482" s="53"/>
      <c r="F1482" s="54"/>
    </row>
    <row r="1483" spans="2:6">
      <c r="B1483" s="64"/>
      <c r="C1483" s="52"/>
      <c r="D1483" s="65"/>
      <c r="E1483" s="53"/>
      <c r="F1483" s="54"/>
    </row>
    <row r="1484" spans="2:6">
      <c r="B1484" s="64"/>
      <c r="C1484" s="52"/>
      <c r="D1484" s="65"/>
      <c r="E1484" s="53"/>
      <c r="F1484" s="54"/>
    </row>
    <row r="1485" spans="2:6">
      <c r="B1485" s="64"/>
      <c r="C1485" s="52"/>
      <c r="D1485" s="65"/>
      <c r="E1485" s="53"/>
      <c r="F1485" s="54"/>
    </row>
    <row r="1486" spans="2:6">
      <c r="B1486" s="64"/>
      <c r="C1486" s="52"/>
      <c r="D1486" s="65"/>
      <c r="E1486" s="53"/>
      <c r="F1486" s="54"/>
    </row>
    <row r="1487" spans="2:6">
      <c r="B1487" s="64"/>
      <c r="C1487" s="52"/>
      <c r="D1487" s="65"/>
      <c r="E1487" s="53"/>
      <c r="F1487" s="54"/>
    </row>
    <row r="1488" spans="2:6">
      <c r="B1488" s="64"/>
      <c r="C1488" s="52"/>
      <c r="D1488" s="65"/>
      <c r="E1488" s="53"/>
      <c r="F1488" s="54"/>
    </row>
    <row r="1489" spans="2:6">
      <c r="B1489" s="64"/>
      <c r="C1489" s="52"/>
      <c r="D1489" s="65"/>
      <c r="E1489" s="53"/>
      <c r="F1489" s="54"/>
    </row>
    <row r="1490" spans="2:6">
      <c r="B1490" s="64"/>
      <c r="C1490" s="52"/>
      <c r="D1490" s="65"/>
      <c r="E1490" s="53"/>
      <c r="F1490" s="54"/>
    </row>
    <row r="1491" spans="2:6">
      <c r="B1491" s="64"/>
      <c r="C1491" s="52"/>
      <c r="D1491" s="65"/>
      <c r="E1491" s="53"/>
      <c r="F1491" s="54"/>
    </row>
    <row r="1492" spans="2:6">
      <c r="B1492" s="64"/>
      <c r="C1492" s="52"/>
      <c r="D1492" s="65"/>
      <c r="E1492" s="53"/>
      <c r="F1492" s="54"/>
    </row>
    <row r="1493" spans="2:6">
      <c r="B1493" s="64"/>
      <c r="C1493" s="52"/>
      <c r="D1493" s="65"/>
      <c r="E1493" s="53"/>
      <c r="F1493" s="54"/>
    </row>
    <row r="1494" spans="2:6">
      <c r="B1494" s="64"/>
      <c r="C1494" s="52"/>
      <c r="D1494" s="65"/>
      <c r="E1494" s="53"/>
      <c r="F1494" s="54"/>
    </row>
    <row r="1495" spans="2:6">
      <c r="B1495" s="64"/>
      <c r="C1495" s="52"/>
      <c r="D1495" s="65"/>
      <c r="E1495" s="53"/>
      <c r="F1495" s="54"/>
    </row>
    <row r="1496" spans="2:6">
      <c r="B1496" s="64"/>
      <c r="C1496" s="52"/>
      <c r="D1496" s="65"/>
      <c r="E1496" s="53"/>
      <c r="F1496" s="54"/>
    </row>
    <row r="1497" spans="2:6">
      <c r="B1497" s="64"/>
      <c r="C1497" s="52"/>
      <c r="D1497" s="65"/>
      <c r="E1497" s="53"/>
      <c r="F1497" s="54"/>
    </row>
    <row r="1498" spans="2:6">
      <c r="B1498" s="64"/>
      <c r="C1498" s="52"/>
      <c r="D1498" s="65"/>
      <c r="E1498" s="53"/>
      <c r="F1498" s="54"/>
    </row>
    <row r="1499" spans="2:6">
      <c r="B1499" s="64"/>
      <c r="C1499" s="52"/>
      <c r="D1499" s="65"/>
      <c r="E1499" s="53"/>
      <c r="F1499" s="54"/>
    </row>
    <row r="1500" spans="2:6">
      <c r="B1500" s="64"/>
      <c r="C1500" s="52"/>
      <c r="D1500" s="65"/>
      <c r="E1500" s="53"/>
      <c r="F1500" s="54"/>
    </row>
    <row r="1501" spans="2:6">
      <c r="B1501" s="64"/>
      <c r="C1501" s="52"/>
      <c r="D1501" s="65"/>
      <c r="E1501" s="53"/>
      <c r="F1501" s="54"/>
    </row>
    <row r="1502" spans="2:6">
      <c r="B1502" s="64"/>
      <c r="C1502" s="52"/>
      <c r="D1502" s="65"/>
      <c r="E1502" s="53"/>
      <c r="F1502" s="54"/>
    </row>
    <row r="1503" spans="2:6">
      <c r="B1503" s="64"/>
      <c r="C1503" s="52"/>
      <c r="D1503" s="65"/>
      <c r="E1503" s="53"/>
      <c r="F1503" s="54"/>
    </row>
    <row r="1504" spans="2:6">
      <c r="B1504" s="64"/>
      <c r="C1504" s="52"/>
      <c r="D1504" s="65"/>
      <c r="E1504" s="53"/>
      <c r="F1504" s="54"/>
    </row>
    <row r="1505" spans="2:6">
      <c r="B1505" s="64"/>
      <c r="C1505" s="52"/>
      <c r="D1505" s="65"/>
      <c r="E1505" s="53"/>
      <c r="F1505" s="54"/>
    </row>
    <row r="1506" spans="2:6">
      <c r="B1506" s="64"/>
      <c r="C1506" s="52"/>
      <c r="D1506" s="65"/>
      <c r="E1506" s="53"/>
      <c r="F1506" s="54"/>
    </row>
    <row r="1507" spans="2:6">
      <c r="B1507" s="64"/>
      <c r="C1507" s="52"/>
      <c r="D1507" s="65"/>
      <c r="E1507" s="53"/>
      <c r="F1507" s="54"/>
    </row>
    <row r="1508" spans="2:6">
      <c r="B1508" s="64"/>
      <c r="C1508" s="52"/>
      <c r="D1508" s="65"/>
      <c r="E1508" s="53"/>
      <c r="F1508" s="54"/>
    </row>
    <row r="1509" spans="2:6">
      <c r="B1509" s="64"/>
      <c r="C1509" s="52"/>
      <c r="D1509" s="65"/>
      <c r="E1509" s="53"/>
      <c r="F1509" s="54"/>
    </row>
    <row r="1510" spans="2:6">
      <c r="B1510" s="64"/>
      <c r="C1510" s="52"/>
      <c r="D1510" s="65"/>
      <c r="E1510" s="53"/>
      <c r="F1510" s="54"/>
    </row>
    <row r="1511" spans="2:6">
      <c r="B1511" s="64"/>
      <c r="C1511" s="52"/>
      <c r="D1511" s="65"/>
      <c r="E1511" s="53"/>
      <c r="F1511" s="54"/>
    </row>
    <row r="1512" spans="2:6">
      <c r="B1512" s="64"/>
      <c r="C1512" s="52"/>
      <c r="D1512" s="65"/>
      <c r="E1512" s="53"/>
      <c r="F1512" s="54"/>
    </row>
    <row r="1513" spans="2:6">
      <c r="B1513" s="64"/>
      <c r="C1513" s="52"/>
      <c r="D1513" s="65"/>
      <c r="E1513" s="53"/>
      <c r="F1513" s="54"/>
    </row>
    <row r="1514" spans="2:6">
      <c r="B1514" s="64"/>
      <c r="C1514" s="52"/>
      <c r="D1514" s="65"/>
      <c r="E1514" s="53"/>
      <c r="F1514" s="54"/>
    </row>
    <row r="1515" spans="2:6">
      <c r="B1515" s="64"/>
      <c r="C1515" s="52"/>
      <c r="D1515" s="65"/>
      <c r="E1515" s="53"/>
      <c r="F1515" s="54"/>
    </row>
    <row r="1516" spans="2:6">
      <c r="B1516" s="64"/>
      <c r="C1516" s="52"/>
      <c r="D1516" s="65"/>
      <c r="E1516" s="53"/>
      <c r="F1516" s="54"/>
    </row>
    <row r="1517" spans="2:6">
      <c r="B1517" s="64"/>
      <c r="C1517" s="52"/>
      <c r="D1517" s="65"/>
      <c r="E1517" s="53"/>
      <c r="F1517" s="54"/>
    </row>
    <row r="1518" spans="2:6">
      <c r="B1518" s="64"/>
      <c r="C1518" s="52"/>
      <c r="D1518" s="65"/>
      <c r="E1518" s="53"/>
      <c r="F1518" s="54"/>
    </row>
    <row r="1519" spans="2:6">
      <c r="B1519" s="64"/>
      <c r="C1519" s="52"/>
      <c r="D1519" s="65"/>
      <c r="E1519" s="53"/>
      <c r="F1519" s="54"/>
    </row>
    <row r="1520" spans="2:6">
      <c r="B1520" s="64"/>
      <c r="C1520" s="52"/>
      <c r="D1520" s="65"/>
      <c r="E1520" s="53"/>
      <c r="F1520" s="54"/>
    </row>
    <row r="1521" spans="2:6">
      <c r="B1521" s="64"/>
      <c r="C1521" s="52"/>
      <c r="D1521" s="65"/>
      <c r="E1521" s="53"/>
      <c r="F1521" s="54"/>
    </row>
    <row r="1522" spans="2:6">
      <c r="B1522" s="64"/>
      <c r="C1522" s="52"/>
      <c r="D1522" s="65"/>
      <c r="E1522" s="53"/>
      <c r="F1522" s="54"/>
    </row>
    <row r="1523" spans="2:6">
      <c r="B1523" s="64"/>
      <c r="C1523" s="52"/>
      <c r="D1523" s="65"/>
      <c r="E1523" s="53"/>
      <c r="F1523" s="54"/>
    </row>
    <row r="1524" spans="2:6">
      <c r="B1524" s="64"/>
      <c r="C1524" s="52"/>
      <c r="D1524" s="65"/>
      <c r="E1524" s="53"/>
      <c r="F1524" s="54"/>
    </row>
    <row r="1525" spans="2:6">
      <c r="B1525" s="64"/>
      <c r="C1525" s="52"/>
      <c r="D1525" s="65"/>
      <c r="E1525" s="53"/>
      <c r="F1525" s="54"/>
    </row>
    <row r="1526" spans="2:6">
      <c r="B1526" s="64"/>
      <c r="C1526" s="52"/>
      <c r="D1526" s="65"/>
      <c r="E1526" s="53"/>
      <c r="F1526" s="54"/>
    </row>
    <row r="1527" spans="2:6">
      <c r="B1527" s="64"/>
      <c r="C1527" s="52"/>
      <c r="D1527" s="65"/>
      <c r="E1527" s="53"/>
      <c r="F1527" s="54"/>
    </row>
    <row r="1528" spans="2:6">
      <c r="B1528" s="64"/>
      <c r="C1528" s="52"/>
      <c r="D1528" s="65"/>
      <c r="E1528" s="53"/>
      <c r="F1528" s="54"/>
    </row>
    <row r="1529" spans="2:6">
      <c r="B1529" s="64"/>
      <c r="C1529" s="52"/>
      <c r="D1529" s="65"/>
      <c r="E1529" s="53"/>
      <c r="F1529" s="54"/>
    </row>
    <row r="1530" spans="2:6">
      <c r="B1530" s="64"/>
      <c r="C1530" s="52"/>
      <c r="D1530" s="65"/>
      <c r="E1530" s="53"/>
      <c r="F1530" s="54"/>
    </row>
    <row r="1531" spans="2:6">
      <c r="B1531" s="64"/>
      <c r="C1531" s="52"/>
      <c r="D1531" s="65"/>
      <c r="E1531" s="53"/>
      <c r="F1531" s="54"/>
    </row>
    <row r="1532" spans="2:6">
      <c r="B1532" s="64"/>
      <c r="C1532" s="52"/>
      <c r="D1532" s="65"/>
      <c r="E1532" s="53"/>
      <c r="F1532" s="54"/>
    </row>
    <row r="1533" spans="2:6">
      <c r="B1533" s="64"/>
      <c r="C1533" s="52"/>
      <c r="D1533" s="65"/>
      <c r="E1533" s="53"/>
      <c r="F1533" s="54"/>
    </row>
    <row r="1534" spans="2:6">
      <c r="B1534" s="64"/>
      <c r="C1534" s="52"/>
      <c r="D1534" s="65"/>
      <c r="E1534" s="53"/>
      <c r="F1534" s="54"/>
    </row>
    <row r="1535" spans="2:6">
      <c r="B1535" s="64"/>
      <c r="C1535" s="52"/>
      <c r="D1535" s="65"/>
      <c r="E1535" s="53"/>
      <c r="F1535" s="54"/>
    </row>
    <row r="1536" spans="2:6">
      <c r="B1536" s="64"/>
      <c r="C1536" s="52"/>
      <c r="D1536" s="65"/>
      <c r="E1536" s="53"/>
      <c r="F1536" s="54"/>
    </row>
    <row r="1537" spans="2:6">
      <c r="B1537" s="64"/>
      <c r="C1537" s="52"/>
      <c r="D1537" s="65"/>
      <c r="E1537" s="53"/>
      <c r="F1537" s="54"/>
    </row>
    <row r="1538" spans="2:6">
      <c r="B1538" s="64"/>
      <c r="C1538" s="52"/>
      <c r="D1538" s="65"/>
      <c r="E1538" s="53"/>
      <c r="F1538" s="54"/>
    </row>
    <row r="1539" spans="2:6">
      <c r="B1539" s="64"/>
      <c r="C1539" s="52"/>
      <c r="D1539" s="65"/>
      <c r="E1539" s="53"/>
      <c r="F1539" s="54"/>
    </row>
    <row r="1540" spans="2:6">
      <c r="B1540" s="64"/>
      <c r="C1540" s="52"/>
      <c r="D1540" s="65"/>
      <c r="E1540" s="53"/>
      <c r="F1540" s="54"/>
    </row>
    <row r="1541" spans="2:6">
      <c r="B1541" s="64"/>
      <c r="C1541" s="52"/>
      <c r="D1541" s="65"/>
      <c r="E1541" s="53"/>
      <c r="F1541" s="54"/>
    </row>
    <row r="1542" spans="2:6">
      <c r="B1542" s="64"/>
      <c r="C1542" s="52"/>
      <c r="D1542" s="65"/>
      <c r="E1542" s="53"/>
      <c r="F1542" s="54"/>
    </row>
    <row r="1543" spans="2:6">
      <c r="B1543" s="64"/>
      <c r="C1543" s="52"/>
      <c r="D1543" s="65"/>
      <c r="E1543" s="53"/>
      <c r="F1543" s="54"/>
    </row>
    <row r="1544" spans="2:6">
      <c r="B1544" s="64"/>
      <c r="C1544" s="52"/>
      <c r="D1544" s="65"/>
      <c r="E1544" s="53"/>
      <c r="F1544" s="54"/>
    </row>
    <row r="1545" spans="2:6">
      <c r="B1545" s="64"/>
      <c r="C1545" s="52"/>
      <c r="D1545" s="65"/>
      <c r="E1545" s="53"/>
      <c r="F1545" s="54"/>
    </row>
    <row r="1546" spans="2:6">
      <c r="B1546" s="64"/>
      <c r="C1546" s="52"/>
      <c r="D1546" s="65"/>
      <c r="E1546" s="53"/>
      <c r="F1546" s="54"/>
    </row>
    <row r="1547" spans="2:6">
      <c r="B1547" s="64"/>
      <c r="C1547" s="52"/>
      <c r="D1547" s="65"/>
      <c r="E1547" s="53"/>
      <c r="F1547" s="54"/>
    </row>
    <row r="1548" spans="2:6">
      <c r="B1548" s="64"/>
      <c r="C1548" s="52"/>
      <c r="D1548" s="65"/>
      <c r="E1548" s="53"/>
      <c r="F1548" s="54"/>
    </row>
    <row r="1549" spans="2:6">
      <c r="B1549" s="64"/>
      <c r="C1549" s="52"/>
      <c r="D1549" s="65"/>
      <c r="E1549" s="53"/>
      <c r="F1549" s="54"/>
    </row>
    <row r="1550" spans="2:6">
      <c r="B1550" s="64"/>
      <c r="C1550" s="52"/>
      <c r="D1550" s="65"/>
      <c r="E1550" s="53"/>
      <c r="F1550" s="54"/>
    </row>
    <row r="1551" spans="2:6">
      <c r="B1551" s="64"/>
      <c r="C1551" s="52"/>
      <c r="D1551" s="65"/>
      <c r="E1551" s="53"/>
      <c r="F1551" s="54"/>
    </row>
    <row r="1552" spans="2:6">
      <c r="B1552" s="64"/>
      <c r="C1552" s="52"/>
      <c r="D1552" s="65"/>
      <c r="E1552" s="53"/>
      <c r="F1552" s="54"/>
    </row>
    <row r="1553" spans="2:6">
      <c r="B1553" s="64"/>
      <c r="C1553" s="52"/>
      <c r="D1553" s="65"/>
      <c r="E1553" s="53"/>
      <c r="F1553" s="54"/>
    </row>
    <row r="1554" spans="2:6">
      <c r="B1554" s="64"/>
      <c r="C1554" s="52"/>
      <c r="D1554" s="65"/>
      <c r="E1554" s="53"/>
      <c r="F1554" s="54"/>
    </row>
    <row r="1555" spans="2:6">
      <c r="B1555" s="64"/>
      <c r="C1555" s="52"/>
      <c r="D1555" s="65"/>
      <c r="E1555" s="53"/>
      <c r="F1555" s="54"/>
    </row>
    <row r="1556" spans="2:6">
      <c r="B1556" s="64"/>
      <c r="C1556" s="52"/>
      <c r="D1556" s="65"/>
      <c r="E1556" s="53"/>
      <c r="F1556" s="54"/>
    </row>
    <row r="1557" spans="2:6">
      <c r="B1557" s="64"/>
      <c r="C1557" s="52"/>
      <c r="D1557" s="65"/>
      <c r="E1557" s="53"/>
      <c r="F1557" s="54"/>
    </row>
    <row r="1558" spans="2:6">
      <c r="B1558" s="64"/>
      <c r="C1558" s="52"/>
      <c r="D1558" s="65"/>
      <c r="E1558" s="53"/>
      <c r="F1558" s="54"/>
    </row>
    <row r="1559" spans="2:6">
      <c r="B1559" s="64"/>
      <c r="C1559" s="52"/>
      <c r="D1559" s="65"/>
      <c r="E1559" s="53"/>
      <c r="F1559" s="54"/>
    </row>
    <row r="1560" spans="2:6">
      <c r="B1560" s="64"/>
      <c r="C1560" s="52"/>
      <c r="D1560" s="65"/>
      <c r="E1560" s="53"/>
      <c r="F1560" s="54"/>
    </row>
    <row r="1561" spans="2:6">
      <c r="B1561" s="64"/>
      <c r="C1561" s="52"/>
      <c r="D1561" s="65"/>
      <c r="E1561" s="53"/>
      <c r="F1561" s="54"/>
    </row>
    <row r="1562" spans="2:6">
      <c r="B1562" s="64"/>
      <c r="C1562" s="52"/>
      <c r="D1562" s="65"/>
      <c r="E1562" s="53"/>
      <c r="F1562" s="54"/>
    </row>
    <row r="1563" spans="2:6">
      <c r="B1563" s="64"/>
      <c r="C1563" s="52"/>
      <c r="D1563" s="65"/>
      <c r="E1563" s="53"/>
      <c r="F1563" s="54"/>
    </row>
    <row r="1564" spans="2:6">
      <c r="B1564" s="64"/>
      <c r="C1564" s="52"/>
      <c r="D1564" s="65"/>
      <c r="E1564" s="53"/>
      <c r="F1564" s="54"/>
    </row>
    <row r="1565" spans="2:6">
      <c r="B1565" s="64"/>
      <c r="C1565" s="52"/>
      <c r="D1565" s="65"/>
      <c r="E1565" s="53"/>
      <c r="F1565" s="54"/>
    </row>
    <row r="1566" spans="2:6">
      <c r="B1566" s="64"/>
      <c r="C1566" s="52"/>
      <c r="D1566" s="65"/>
      <c r="E1566" s="53"/>
      <c r="F1566" s="54"/>
    </row>
    <row r="1567" spans="2:6">
      <c r="B1567" s="64"/>
      <c r="C1567" s="52"/>
      <c r="D1567" s="65"/>
      <c r="E1567" s="53"/>
      <c r="F1567" s="54"/>
    </row>
    <row r="1568" spans="2:6">
      <c r="B1568" s="64"/>
      <c r="C1568" s="52"/>
      <c r="D1568" s="65"/>
      <c r="E1568" s="53"/>
      <c r="F1568" s="54"/>
    </row>
    <row r="1569" spans="2:6">
      <c r="B1569" s="64"/>
      <c r="C1569" s="52"/>
      <c r="D1569" s="65"/>
      <c r="E1569" s="53"/>
      <c r="F1569" s="54"/>
    </row>
    <row r="1570" spans="2:6">
      <c r="B1570" s="64"/>
      <c r="C1570" s="52"/>
      <c r="D1570" s="65"/>
      <c r="E1570" s="53"/>
      <c r="F1570" s="54"/>
    </row>
    <row r="1571" spans="2:6">
      <c r="B1571" s="64"/>
      <c r="C1571" s="52"/>
      <c r="D1571" s="65"/>
      <c r="E1571" s="53"/>
      <c r="F1571" s="54"/>
    </row>
    <row r="1572" spans="2:6">
      <c r="B1572" s="64"/>
      <c r="C1572" s="52"/>
      <c r="D1572" s="65"/>
      <c r="E1572" s="53"/>
      <c r="F1572" s="54"/>
    </row>
    <row r="1573" spans="2:6">
      <c r="B1573" s="64"/>
      <c r="C1573" s="52"/>
      <c r="D1573" s="65"/>
      <c r="E1573" s="53"/>
      <c r="F1573" s="54"/>
    </row>
    <row r="1574" spans="2:6">
      <c r="B1574" s="64"/>
      <c r="C1574" s="52"/>
      <c r="D1574" s="65"/>
      <c r="E1574" s="53"/>
      <c r="F1574" s="54"/>
    </row>
    <row r="1575" spans="2:6">
      <c r="B1575" s="64"/>
      <c r="C1575" s="52"/>
      <c r="D1575" s="65"/>
      <c r="E1575" s="53"/>
      <c r="F1575" s="54"/>
    </row>
    <row r="1576" spans="2:6">
      <c r="B1576" s="64"/>
      <c r="C1576" s="52"/>
      <c r="D1576" s="65"/>
      <c r="E1576" s="53"/>
      <c r="F1576" s="54"/>
    </row>
    <row r="1577" spans="2:6">
      <c r="B1577" s="64"/>
      <c r="C1577" s="52"/>
      <c r="D1577" s="65"/>
      <c r="E1577" s="53"/>
      <c r="F1577" s="54"/>
    </row>
    <row r="1578" spans="2:6">
      <c r="B1578" s="64"/>
      <c r="C1578" s="52"/>
      <c r="D1578" s="65"/>
      <c r="E1578" s="53"/>
      <c r="F1578" s="54"/>
    </row>
    <row r="1579" spans="2:6">
      <c r="B1579" s="64"/>
      <c r="C1579" s="52"/>
      <c r="D1579" s="65"/>
      <c r="E1579" s="53"/>
      <c r="F1579" s="54"/>
    </row>
    <row r="1580" spans="2:6">
      <c r="B1580" s="64"/>
      <c r="C1580" s="52"/>
      <c r="D1580" s="65"/>
      <c r="E1580" s="53"/>
      <c r="F1580" s="54"/>
    </row>
    <row r="1581" spans="2:6">
      <c r="B1581" s="64"/>
      <c r="C1581" s="52"/>
      <c r="D1581" s="65"/>
      <c r="E1581" s="53"/>
      <c r="F1581" s="54"/>
    </row>
    <row r="1582" spans="2:6">
      <c r="B1582" s="64"/>
      <c r="C1582" s="52"/>
      <c r="D1582" s="65"/>
      <c r="E1582" s="53"/>
      <c r="F1582" s="54"/>
    </row>
    <row r="1583" spans="2:6">
      <c r="B1583" s="64"/>
      <c r="C1583" s="52"/>
      <c r="D1583" s="65"/>
      <c r="E1583" s="53"/>
      <c r="F1583" s="54"/>
    </row>
    <row r="1584" spans="2:6">
      <c r="B1584" s="64"/>
      <c r="C1584" s="52"/>
      <c r="D1584" s="65"/>
      <c r="E1584" s="53"/>
      <c r="F1584" s="54"/>
    </row>
    <row r="1585" spans="2:6">
      <c r="B1585" s="64"/>
      <c r="C1585" s="52"/>
      <c r="D1585" s="65"/>
      <c r="E1585" s="53"/>
      <c r="F1585" s="54"/>
    </row>
    <row r="1586" spans="2:6">
      <c r="B1586" s="64"/>
      <c r="C1586" s="52"/>
      <c r="D1586" s="65"/>
      <c r="E1586" s="53"/>
      <c r="F1586" s="54"/>
    </row>
    <row r="1587" spans="2:6">
      <c r="B1587" s="64"/>
      <c r="C1587" s="52"/>
      <c r="D1587" s="65"/>
      <c r="E1587" s="53"/>
      <c r="F1587" s="54"/>
    </row>
    <row r="1588" spans="2:6">
      <c r="B1588" s="64"/>
      <c r="C1588" s="52"/>
      <c r="D1588" s="65"/>
      <c r="E1588" s="53"/>
      <c r="F1588" s="54"/>
    </row>
    <row r="1589" spans="2:6">
      <c r="B1589" s="64"/>
      <c r="C1589" s="52"/>
      <c r="D1589" s="65"/>
      <c r="E1589" s="53"/>
      <c r="F1589" s="54"/>
    </row>
    <row r="1590" spans="2:6">
      <c r="B1590" s="64"/>
      <c r="C1590" s="52"/>
      <c r="D1590" s="65"/>
      <c r="E1590" s="53"/>
      <c r="F1590" s="54"/>
    </row>
    <row r="1591" spans="2:6">
      <c r="B1591" s="64"/>
      <c r="C1591" s="52"/>
      <c r="D1591" s="65"/>
      <c r="E1591" s="53"/>
      <c r="F1591" s="54"/>
    </row>
    <row r="1592" spans="2:6">
      <c r="B1592" s="64"/>
      <c r="C1592" s="52"/>
      <c r="D1592" s="65"/>
      <c r="E1592" s="53"/>
      <c r="F1592" s="54"/>
    </row>
    <row r="1593" spans="2:6">
      <c r="B1593" s="64"/>
      <c r="C1593" s="52"/>
      <c r="D1593" s="65"/>
      <c r="E1593" s="53"/>
      <c r="F1593" s="54"/>
    </row>
    <row r="1594" spans="2:6">
      <c r="B1594" s="64"/>
      <c r="C1594" s="52"/>
      <c r="D1594" s="65"/>
      <c r="E1594" s="53"/>
      <c r="F1594" s="54"/>
    </row>
    <row r="1595" spans="2:6">
      <c r="B1595" s="64"/>
      <c r="C1595" s="52"/>
      <c r="D1595" s="65"/>
      <c r="E1595" s="53"/>
      <c r="F1595" s="54"/>
    </row>
    <row r="1596" spans="2:6">
      <c r="B1596" s="64"/>
      <c r="C1596" s="52"/>
      <c r="D1596" s="65"/>
      <c r="E1596" s="53"/>
      <c r="F1596" s="54"/>
    </row>
    <row r="1597" spans="2:6">
      <c r="B1597" s="64"/>
      <c r="C1597" s="52"/>
      <c r="D1597" s="65"/>
      <c r="E1597" s="53"/>
      <c r="F1597" s="54"/>
    </row>
    <row r="1598" spans="2:6">
      <c r="B1598" s="64"/>
      <c r="C1598" s="52"/>
      <c r="D1598" s="65"/>
      <c r="E1598" s="53"/>
      <c r="F1598" s="54"/>
    </row>
    <row r="1599" spans="2:6">
      <c r="B1599" s="64"/>
      <c r="C1599" s="52"/>
      <c r="D1599" s="65"/>
      <c r="E1599" s="53"/>
      <c r="F1599" s="54"/>
    </row>
    <row r="1600" spans="2:6">
      <c r="B1600" s="64"/>
      <c r="C1600" s="52"/>
      <c r="D1600" s="65"/>
      <c r="E1600" s="53"/>
      <c r="F1600" s="54"/>
    </row>
    <row r="1601" spans="2:6">
      <c r="B1601" s="64"/>
      <c r="C1601" s="52"/>
      <c r="D1601" s="65"/>
      <c r="E1601" s="53"/>
      <c r="F1601" s="54"/>
    </row>
    <row r="1602" spans="2:6">
      <c r="B1602" s="64"/>
      <c r="C1602" s="52"/>
      <c r="D1602" s="65"/>
      <c r="E1602" s="53"/>
      <c r="F1602" s="54"/>
    </row>
    <row r="1603" spans="2:6">
      <c r="B1603" s="64"/>
      <c r="C1603" s="52"/>
      <c r="D1603" s="65"/>
      <c r="E1603" s="53"/>
      <c r="F1603" s="54"/>
    </row>
    <row r="1604" spans="2:6">
      <c r="B1604" s="64"/>
      <c r="C1604" s="52"/>
      <c r="D1604" s="65"/>
      <c r="E1604" s="53"/>
      <c r="F1604" s="54"/>
    </row>
    <row r="1605" spans="2:6">
      <c r="B1605" s="64"/>
      <c r="C1605" s="52"/>
      <c r="D1605" s="65"/>
      <c r="E1605" s="53"/>
      <c r="F1605" s="54"/>
    </row>
    <row r="1606" spans="2:6">
      <c r="B1606" s="64"/>
      <c r="C1606" s="52"/>
      <c r="D1606" s="65"/>
      <c r="E1606" s="53"/>
      <c r="F1606" s="54"/>
    </row>
    <row r="1607" spans="2:6">
      <c r="B1607" s="64"/>
      <c r="C1607" s="52"/>
      <c r="D1607" s="65"/>
      <c r="E1607" s="53"/>
      <c r="F1607" s="54"/>
    </row>
    <row r="1608" spans="2:6">
      <c r="B1608" s="64"/>
      <c r="C1608" s="52"/>
      <c r="D1608" s="65"/>
      <c r="E1608" s="53"/>
      <c r="F1608" s="54"/>
    </row>
    <row r="1609" spans="2:6">
      <c r="B1609" s="64"/>
      <c r="C1609" s="52"/>
      <c r="D1609" s="65"/>
      <c r="E1609" s="53"/>
      <c r="F1609" s="54"/>
    </row>
    <row r="1610" spans="2:6">
      <c r="B1610" s="64"/>
      <c r="C1610" s="52"/>
      <c r="D1610" s="65"/>
      <c r="E1610" s="53"/>
      <c r="F1610" s="54"/>
    </row>
    <row r="1611" spans="2:6">
      <c r="B1611" s="64"/>
      <c r="C1611" s="52"/>
      <c r="D1611" s="65"/>
      <c r="E1611" s="53"/>
      <c r="F1611" s="54"/>
    </row>
    <row r="1612" spans="2:6">
      <c r="B1612" s="64"/>
      <c r="C1612" s="52"/>
      <c r="D1612" s="65"/>
      <c r="E1612" s="53"/>
      <c r="F1612" s="54"/>
    </row>
    <row r="1613" spans="2:6">
      <c r="B1613" s="64"/>
      <c r="C1613" s="52"/>
      <c r="D1613" s="65"/>
      <c r="E1613" s="53"/>
      <c r="F1613" s="54"/>
    </row>
    <row r="1614" spans="2:6">
      <c r="B1614" s="64"/>
      <c r="C1614" s="52"/>
      <c r="D1614" s="65"/>
      <c r="E1614" s="53"/>
      <c r="F1614" s="54"/>
    </row>
    <row r="1615" spans="2:6">
      <c r="B1615" s="64"/>
      <c r="C1615" s="52"/>
      <c r="D1615" s="65"/>
      <c r="E1615" s="53"/>
      <c r="F1615" s="54"/>
    </row>
    <row r="1616" spans="2:6">
      <c r="B1616" s="64"/>
      <c r="C1616" s="52"/>
      <c r="D1616" s="65"/>
      <c r="E1616" s="53"/>
      <c r="F1616" s="54"/>
    </row>
    <row r="1617" spans="2:6">
      <c r="B1617" s="64"/>
      <c r="C1617" s="52"/>
      <c r="D1617" s="65"/>
      <c r="E1617" s="53"/>
      <c r="F1617" s="54"/>
    </row>
    <row r="1618" spans="2:6">
      <c r="B1618" s="64"/>
      <c r="C1618" s="52"/>
      <c r="D1618" s="65"/>
      <c r="E1618" s="53"/>
      <c r="F1618" s="54"/>
    </row>
    <row r="1619" spans="2:6">
      <c r="B1619" s="64"/>
      <c r="C1619" s="52"/>
      <c r="D1619" s="65"/>
      <c r="E1619" s="53"/>
      <c r="F1619" s="54"/>
    </row>
    <row r="1620" spans="2:6">
      <c r="B1620" s="64"/>
      <c r="C1620" s="52"/>
      <c r="D1620" s="65"/>
      <c r="E1620" s="53"/>
      <c r="F1620" s="54"/>
    </row>
    <row r="1621" spans="2:6">
      <c r="B1621" s="64"/>
      <c r="C1621" s="52"/>
      <c r="D1621" s="65"/>
      <c r="E1621" s="53"/>
      <c r="F1621" s="54"/>
    </row>
    <row r="1622" spans="2:6">
      <c r="B1622" s="64"/>
      <c r="C1622" s="52"/>
      <c r="D1622" s="65"/>
      <c r="E1622" s="53"/>
      <c r="F1622" s="54"/>
    </row>
    <row r="1623" spans="2:6">
      <c r="B1623" s="64"/>
      <c r="C1623" s="52"/>
      <c r="D1623" s="65"/>
      <c r="E1623" s="53"/>
      <c r="F1623" s="54"/>
    </row>
    <row r="1624" spans="2:6">
      <c r="B1624" s="64"/>
      <c r="C1624" s="52"/>
      <c r="D1624" s="65"/>
      <c r="E1624" s="53"/>
      <c r="F1624" s="54"/>
    </row>
    <row r="1625" spans="2:6">
      <c r="B1625" s="64"/>
      <c r="C1625" s="52"/>
      <c r="D1625" s="65"/>
      <c r="E1625" s="53"/>
      <c r="F1625" s="54"/>
    </row>
    <row r="1626" spans="2:6">
      <c r="B1626" s="64"/>
      <c r="C1626" s="52"/>
      <c r="D1626" s="65"/>
      <c r="E1626" s="53"/>
      <c r="F1626" s="54"/>
    </row>
    <row r="1627" spans="2:6">
      <c r="B1627" s="64"/>
      <c r="C1627" s="52"/>
      <c r="D1627" s="65"/>
      <c r="E1627" s="53"/>
      <c r="F1627" s="54"/>
    </row>
    <row r="1628" spans="2:6">
      <c r="B1628" s="64"/>
      <c r="C1628" s="52"/>
      <c r="D1628" s="65"/>
      <c r="E1628" s="53"/>
      <c r="F1628" s="54"/>
    </row>
    <row r="1629" spans="2:6">
      <c r="B1629" s="64"/>
      <c r="C1629" s="52"/>
      <c r="D1629" s="65"/>
      <c r="E1629" s="53"/>
      <c r="F1629" s="54"/>
    </row>
    <row r="1630" spans="2:6">
      <c r="B1630" s="64"/>
      <c r="C1630" s="52"/>
      <c r="D1630" s="65"/>
      <c r="E1630" s="53"/>
      <c r="F1630" s="54"/>
    </row>
    <row r="1631" spans="2:6">
      <c r="B1631" s="64"/>
      <c r="C1631" s="52"/>
      <c r="D1631" s="65"/>
      <c r="E1631" s="53"/>
      <c r="F1631" s="54"/>
    </row>
    <row r="1632" spans="2:6">
      <c r="B1632" s="64"/>
      <c r="C1632" s="52"/>
      <c r="D1632" s="65"/>
      <c r="E1632" s="53"/>
      <c r="F1632" s="54"/>
    </row>
    <row r="1633" spans="2:6">
      <c r="B1633" s="64"/>
      <c r="C1633" s="52"/>
      <c r="D1633" s="65"/>
      <c r="E1633" s="53"/>
      <c r="F1633" s="54"/>
    </row>
    <row r="1634" spans="2:6">
      <c r="B1634" s="64"/>
      <c r="C1634" s="52"/>
      <c r="D1634" s="65"/>
      <c r="E1634" s="53"/>
      <c r="F1634" s="54"/>
    </row>
    <row r="1635" spans="2:6">
      <c r="B1635" s="64"/>
      <c r="C1635" s="52"/>
      <c r="D1635" s="65"/>
      <c r="E1635" s="53"/>
      <c r="F1635" s="54"/>
    </row>
    <row r="1636" spans="2:6">
      <c r="B1636" s="64"/>
      <c r="C1636" s="52"/>
      <c r="D1636" s="65"/>
      <c r="E1636" s="53"/>
      <c r="F1636" s="54"/>
    </row>
    <row r="1637" spans="2:6">
      <c r="B1637" s="64"/>
      <c r="C1637" s="52"/>
      <c r="D1637" s="65"/>
      <c r="E1637" s="53"/>
      <c r="F1637" s="54"/>
    </row>
    <row r="1638" spans="2:6">
      <c r="B1638" s="64"/>
      <c r="C1638" s="52"/>
      <c r="D1638" s="65"/>
      <c r="E1638" s="53"/>
      <c r="F1638" s="54"/>
    </row>
    <row r="1639" spans="2:6">
      <c r="B1639" s="64"/>
      <c r="C1639" s="52"/>
      <c r="D1639" s="65"/>
      <c r="E1639" s="53"/>
      <c r="F1639" s="54"/>
    </row>
    <row r="1640" spans="2:6">
      <c r="B1640" s="64"/>
      <c r="C1640" s="52"/>
      <c r="D1640" s="65"/>
      <c r="E1640" s="53"/>
      <c r="F1640" s="54"/>
    </row>
    <row r="1641" spans="2:6">
      <c r="B1641" s="64"/>
      <c r="C1641" s="52"/>
      <c r="D1641" s="65"/>
      <c r="E1641" s="53"/>
      <c r="F1641" s="54"/>
    </row>
    <row r="1642" spans="2:6">
      <c r="B1642" s="64"/>
      <c r="C1642" s="52"/>
      <c r="D1642" s="65"/>
      <c r="E1642" s="53"/>
      <c r="F1642" s="54"/>
    </row>
    <row r="1643" spans="2:6">
      <c r="B1643" s="64"/>
      <c r="C1643" s="52"/>
      <c r="D1643" s="65"/>
      <c r="E1643" s="53"/>
      <c r="F1643" s="54"/>
    </row>
    <row r="1644" spans="2:6">
      <c r="B1644" s="64"/>
      <c r="C1644" s="52"/>
      <c r="D1644" s="65"/>
      <c r="E1644" s="53"/>
      <c r="F1644" s="54"/>
    </row>
    <row r="1645" spans="2:6">
      <c r="B1645" s="64"/>
      <c r="C1645" s="52"/>
      <c r="D1645" s="65"/>
      <c r="E1645" s="53"/>
      <c r="F1645" s="54"/>
    </row>
    <row r="1646" spans="2:6">
      <c r="B1646" s="64"/>
      <c r="C1646" s="52"/>
      <c r="D1646" s="65"/>
      <c r="E1646" s="53"/>
      <c r="F1646" s="54"/>
    </row>
    <row r="1647" spans="2:6">
      <c r="B1647" s="64"/>
      <c r="C1647" s="52"/>
      <c r="D1647" s="65"/>
      <c r="E1647" s="53"/>
      <c r="F1647" s="54"/>
    </row>
    <row r="1648" spans="2:6">
      <c r="B1648" s="64"/>
      <c r="C1648" s="52"/>
      <c r="D1648" s="65"/>
      <c r="E1648" s="53"/>
      <c r="F1648" s="54"/>
    </row>
    <row r="1649" spans="2:6">
      <c r="B1649" s="64"/>
      <c r="C1649" s="52"/>
      <c r="D1649" s="65"/>
      <c r="E1649" s="53"/>
      <c r="F1649" s="54"/>
    </row>
    <row r="1650" spans="2:6">
      <c r="B1650" s="64"/>
      <c r="C1650" s="52"/>
      <c r="D1650" s="65"/>
      <c r="E1650" s="53"/>
      <c r="F1650" s="54"/>
    </row>
    <row r="1651" spans="2:6">
      <c r="B1651" s="64"/>
      <c r="C1651" s="52"/>
      <c r="D1651" s="65"/>
      <c r="E1651" s="53"/>
      <c r="F1651" s="54"/>
    </row>
    <row r="1652" spans="2:6">
      <c r="B1652" s="64"/>
      <c r="C1652" s="52"/>
      <c r="D1652" s="65"/>
      <c r="E1652" s="53"/>
      <c r="F1652" s="54"/>
    </row>
    <row r="1653" spans="2:6">
      <c r="B1653" s="64"/>
      <c r="C1653" s="52"/>
      <c r="D1653" s="65"/>
      <c r="E1653" s="53"/>
      <c r="F1653" s="54"/>
    </row>
    <row r="1654" spans="2:6">
      <c r="B1654" s="64"/>
      <c r="C1654" s="52"/>
      <c r="D1654" s="65"/>
      <c r="E1654" s="53"/>
      <c r="F1654" s="54"/>
    </row>
    <row r="1655" spans="2:6">
      <c r="B1655" s="64"/>
      <c r="C1655" s="52"/>
      <c r="D1655" s="65"/>
      <c r="E1655" s="53"/>
      <c r="F1655" s="54"/>
    </row>
    <row r="1656" spans="2:6">
      <c r="B1656" s="64"/>
      <c r="C1656" s="52"/>
      <c r="D1656" s="65"/>
      <c r="E1656" s="53"/>
      <c r="F1656" s="54"/>
    </row>
    <row r="1657" spans="2:6">
      <c r="B1657" s="64"/>
      <c r="C1657" s="52"/>
      <c r="D1657" s="65"/>
      <c r="E1657" s="53"/>
      <c r="F1657" s="54"/>
    </row>
    <row r="1658" spans="2:6">
      <c r="B1658" s="64"/>
      <c r="C1658" s="52"/>
      <c r="D1658" s="65"/>
      <c r="E1658" s="53"/>
      <c r="F1658" s="54"/>
    </row>
    <row r="1659" spans="2:6">
      <c r="B1659" s="64"/>
      <c r="C1659" s="52"/>
      <c r="D1659" s="65"/>
      <c r="E1659" s="53"/>
      <c r="F1659" s="54"/>
    </row>
    <row r="1660" spans="2:6">
      <c r="B1660" s="64"/>
      <c r="C1660" s="52"/>
      <c r="D1660" s="65"/>
      <c r="E1660" s="53"/>
      <c r="F1660" s="54"/>
    </row>
    <row r="1661" spans="2:6">
      <c r="B1661" s="64"/>
      <c r="C1661" s="52"/>
      <c r="D1661" s="65"/>
      <c r="E1661" s="53"/>
      <c r="F1661" s="54"/>
    </row>
    <row r="1662" spans="2:6">
      <c r="B1662" s="64"/>
      <c r="C1662" s="52"/>
      <c r="D1662" s="65"/>
      <c r="E1662" s="53"/>
      <c r="F1662" s="54"/>
    </row>
    <row r="1663" spans="2:6">
      <c r="B1663" s="64"/>
      <c r="C1663" s="52"/>
      <c r="D1663" s="65"/>
      <c r="E1663" s="53"/>
      <c r="F1663" s="54"/>
    </row>
    <row r="1664" spans="2:6">
      <c r="B1664" s="64"/>
      <c r="C1664" s="52"/>
      <c r="D1664" s="65"/>
      <c r="E1664" s="53"/>
      <c r="F1664" s="54"/>
    </row>
    <row r="1665" spans="2:6">
      <c r="B1665" s="64"/>
      <c r="C1665" s="52"/>
      <c r="D1665" s="65"/>
      <c r="E1665" s="53"/>
      <c r="F1665" s="54"/>
    </row>
    <row r="1666" spans="2:6">
      <c r="B1666" s="64"/>
      <c r="C1666" s="52"/>
      <c r="D1666" s="65"/>
      <c r="E1666" s="53"/>
      <c r="F1666" s="54"/>
    </row>
    <row r="1667" spans="2:6">
      <c r="B1667" s="64"/>
      <c r="C1667" s="52"/>
      <c r="D1667" s="65"/>
      <c r="E1667" s="53"/>
      <c r="F1667" s="54"/>
    </row>
    <row r="1668" spans="2:6">
      <c r="B1668" s="64"/>
      <c r="C1668" s="52"/>
      <c r="D1668" s="65"/>
      <c r="E1668" s="53"/>
      <c r="F1668" s="54"/>
    </row>
    <row r="1669" spans="2:6">
      <c r="B1669" s="64"/>
      <c r="C1669" s="52"/>
      <c r="D1669" s="65"/>
      <c r="E1669" s="53"/>
      <c r="F1669" s="54"/>
    </row>
    <row r="1670" spans="2:6">
      <c r="B1670" s="64"/>
      <c r="C1670" s="52"/>
      <c r="D1670" s="65"/>
      <c r="E1670" s="53"/>
      <c r="F1670" s="54"/>
    </row>
    <row r="1671" spans="2:6">
      <c r="B1671" s="64"/>
      <c r="C1671" s="52"/>
      <c r="D1671" s="65"/>
      <c r="E1671" s="53"/>
      <c r="F1671" s="54"/>
    </row>
    <row r="1672" spans="2:6">
      <c r="B1672" s="64"/>
      <c r="C1672" s="52"/>
      <c r="D1672" s="65"/>
      <c r="E1672" s="53"/>
      <c r="F1672" s="54"/>
    </row>
    <row r="1673" spans="2:6">
      <c r="B1673" s="64"/>
      <c r="C1673" s="52"/>
      <c r="D1673" s="65"/>
      <c r="E1673" s="53"/>
      <c r="F1673" s="54"/>
    </row>
    <row r="1674" spans="2:6">
      <c r="B1674" s="64"/>
      <c r="C1674" s="52"/>
      <c r="D1674" s="65"/>
      <c r="E1674" s="53"/>
      <c r="F1674" s="54"/>
    </row>
    <row r="1675" spans="2:6">
      <c r="B1675" s="64"/>
      <c r="C1675" s="52"/>
      <c r="D1675" s="65"/>
      <c r="E1675" s="53"/>
      <c r="F1675" s="54"/>
    </row>
    <row r="1676" spans="2:6">
      <c r="B1676" s="64"/>
      <c r="C1676" s="52"/>
      <c r="D1676" s="65"/>
      <c r="E1676" s="53"/>
      <c r="F1676" s="54"/>
    </row>
    <row r="1677" spans="2:6">
      <c r="B1677" s="64"/>
      <c r="C1677" s="52"/>
      <c r="D1677" s="65"/>
      <c r="E1677" s="53"/>
      <c r="F1677" s="54"/>
    </row>
    <row r="1678" spans="2:6">
      <c r="B1678" s="64"/>
      <c r="C1678" s="52"/>
      <c r="D1678" s="65"/>
      <c r="E1678" s="53"/>
      <c r="F1678" s="54"/>
    </row>
    <row r="1679" spans="2:6">
      <c r="B1679" s="64"/>
      <c r="C1679" s="52"/>
      <c r="D1679" s="65"/>
      <c r="E1679" s="53"/>
      <c r="F1679" s="54"/>
    </row>
    <row r="1680" spans="2:6">
      <c r="B1680" s="64"/>
      <c r="C1680" s="52"/>
      <c r="D1680" s="65"/>
      <c r="E1680" s="53"/>
      <c r="F1680" s="54"/>
    </row>
    <row r="1681" spans="2:6">
      <c r="B1681" s="64"/>
      <c r="C1681" s="52"/>
      <c r="D1681" s="65"/>
      <c r="E1681" s="53"/>
      <c r="F1681" s="54"/>
    </row>
    <row r="1682" spans="2:6">
      <c r="B1682" s="64"/>
      <c r="C1682" s="52"/>
      <c r="D1682" s="65"/>
      <c r="E1682" s="53"/>
      <c r="F1682" s="54"/>
    </row>
    <row r="1683" spans="2:6">
      <c r="B1683" s="64"/>
      <c r="C1683" s="52"/>
      <c r="D1683" s="65"/>
      <c r="E1683" s="53"/>
      <c r="F1683" s="54"/>
    </row>
    <row r="1684" spans="2:6">
      <c r="B1684" s="64"/>
      <c r="C1684" s="52"/>
      <c r="D1684" s="65"/>
      <c r="E1684" s="53"/>
      <c r="F1684" s="54"/>
    </row>
    <row r="1685" spans="2:6">
      <c r="B1685" s="64"/>
      <c r="C1685" s="52"/>
      <c r="D1685" s="65"/>
      <c r="E1685" s="53"/>
      <c r="F1685" s="54"/>
    </row>
    <row r="1686" spans="2:6">
      <c r="B1686" s="64"/>
      <c r="C1686" s="52"/>
      <c r="D1686" s="65"/>
      <c r="E1686" s="53"/>
      <c r="F1686" s="54"/>
    </row>
    <row r="1687" spans="2:6">
      <c r="B1687" s="64"/>
      <c r="C1687" s="52"/>
      <c r="D1687" s="65"/>
      <c r="E1687" s="53"/>
      <c r="F1687" s="54"/>
    </row>
    <row r="1688" spans="2:6">
      <c r="B1688" s="64"/>
      <c r="C1688" s="52"/>
      <c r="D1688" s="65"/>
      <c r="E1688" s="53"/>
      <c r="F1688" s="54"/>
    </row>
    <row r="1689" spans="2:6">
      <c r="B1689" s="64"/>
      <c r="C1689" s="52"/>
      <c r="D1689" s="65"/>
      <c r="E1689" s="53"/>
      <c r="F1689" s="54"/>
    </row>
    <row r="1690" spans="2:6">
      <c r="B1690" s="64"/>
      <c r="C1690" s="52"/>
      <c r="D1690" s="65"/>
      <c r="E1690" s="53"/>
      <c r="F1690" s="54"/>
    </row>
    <row r="1691" spans="2:6">
      <c r="B1691" s="64"/>
      <c r="C1691" s="52"/>
      <c r="D1691" s="65"/>
      <c r="E1691" s="53"/>
      <c r="F1691" s="54"/>
    </row>
    <row r="1692" spans="2:6">
      <c r="B1692" s="64"/>
      <c r="C1692" s="52"/>
      <c r="D1692" s="65"/>
      <c r="E1692" s="53"/>
      <c r="F1692" s="54"/>
    </row>
    <row r="1693" spans="2:6">
      <c r="B1693" s="64"/>
      <c r="C1693" s="52"/>
      <c r="D1693" s="65"/>
      <c r="E1693" s="53"/>
      <c r="F1693" s="54"/>
    </row>
    <row r="1694" spans="2:6">
      <c r="B1694" s="64"/>
      <c r="C1694" s="52"/>
      <c r="D1694" s="65"/>
      <c r="E1694" s="53"/>
      <c r="F1694" s="54"/>
    </row>
    <row r="1695" spans="2:6">
      <c r="B1695" s="64"/>
      <c r="C1695" s="52"/>
      <c r="D1695" s="65"/>
      <c r="E1695" s="53"/>
      <c r="F1695" s="54"/>
    </row>
    <row r="1696" spans="2:6">
      <c r="B1696" s="64"/>
      <c r="C1696" s="52"/>
      <c r="D1696" s="65"/>
      <c r="E1696" s="53"/>
      <c r="F1696" s="54"/>
    </row>
    <row r="1697" spans="2:6">
      <c r="B1697" s="64"/>
      <c r="C1697" s="52"/>
      <c r="D1697" s="65"/>
      <c r="E1697" s="53"/>
      <c r="F1697" s="54"/>
    </row>
    <row r="1698" spans="2:6">
      <c r="B1698" s="64"/>
      <c r="C1698" s="52"/>
      <c r="D1698" s="65"/>
      <c r="E1698" s="53"/>
      <c r="F1698" s="54"/>
    </row>
    <row r="1699" spans="2:6">
      <c r="B1699" s="64"/>
      <c r="C1699" s="52"/>
      <c r="D1699" s="65"/>
      <c r="E1699" s="53"/>
      <c r="F1699" s="54"/>
    </row>
    <row r="1700" spans="2:6">
      <c r="B1700" s="64"/>
      <c r="C1700" s="52"/>
      <c r="D1700" s="65"/>
      <c r="E1700" s="53"/>
      <c r="F1700" s="54"/>
    </row>
    <row r="1701" spans="2:6">
      <c r="B1701" s="64"/>
      <c r="C1701" s="52"/>
      <c r="D1701" s="65"/>
      <c r="E1701" s="53"/>
      <c r="F1701" s="54"/>
    </row>
    <row r="1702" spans="2:6">
      <c r="B1702" s="64"/>
      <c r="C1702" s="52"/>
      <c r="D1702" s="65"/>
      <c r="E1702" s="53"/>
      <c r="F1702" s="54"/>
    </row>
    <row r="1703" spans="2:6">
      <c r="B1703" s="64"/>
      <c r="C1703" s="52"/>
      <c r="D1703" s="65"/>
      <c r="E1703" s="53"/>
      <c r="F1703" s="54"/>
    </row>
    <row r="1704" spans="2:6">
      <c r="B1704" s="64"/>
      <c r="C1704" s="52"/>
      <c r="D1704" s="65"/>
      <c r="E1704" s="53"/>
      <c r="F1704" s="54"/>
    </row>
    <row r="1705" spans="2:6">
      <c r="B1705" s="64"/>
      <c r="C1705" s="52"/>
      <c r="D1705" s="65"/>
      <c r="E1705" s="53"/>
      <c r="F1705" s="54"/>
    </row>
    <row r="1706" spans="2:6">
      <c r="B1706" s="64"/>
      <c r="C1706" s="52"/>
      <c r="D1706" s="65"/>
      <c r="E1706" s="53"/>
      <c r="F1706" s="54"/>
    </row>
    <row r="1707" spans="2:6">
      <c r="B1707" s="64"/>
      <c r="C1707" s="52"/>
      <c r="D1707" s="65"/>
      <c r="E1707" s="53"/>
      <c r="F1707" s="54"/>
    </row>
    <row r="1708" spans="2:6">
      <c r="B1708" s="64"/>
      <c r="C1708" s="52"/>
      <c r="D1708" s="65"/>
      <c r="E1708" s="53"/>
      <c r="F1708" s="54"/>
    </row>
    <row r="1709" spans="2:6">
      <c r="B1709" s="64"/>
      <c r="C1709" s="52"/>
      <c r="D1709" s="65"/>
      <c r="E1709" s="53"/>
      <c r="F1709" s="54"/>
    </row>
    <row r="1710" spans="2:6">
      <c r="B1710" s="64"/>
      <c r="C1710" s="52"/>
      <c r="D1710" s="65"/>
      <c r="E1710" s="53"/>
      <c r="F1710" s="54"/>
    </row>
    <row r="1711" spans="2:6">
      <c r="B1711" s="64"/>
      <c r="C1711" s="52"/>
      <c r="D1711" s="65"/>
      <c r="E1711" s="53"/>
      <c r="F1711" s="54"/>
    </row>
    <row r="1712" spans="2:6">
      <c r="B1712" s="64"/>
      <c r="C1712" s="52"/>
      <c r="D1712" s="65"/>
      <c r="E1712" s="53"/>
      <c r="F1712" s="54"/>
    </row>
    <row r="1713" spans="2:6">
      <c r="B1713" s="64"/>
      <c r="C1713" s="52"/>
      <c r="D1713" s="65"/>
      <c r="E1713" s="53"/>
      <c r="F1713" s="54"/>
    </row>
    <row r="1714" spans="2:6">
      <c r="B1714" s="64"/>
      <c r="C1714" s="52"/>
      <c r="D1714" s="65"/>
      <c r="E1714" s="53"/>
      <c r="F1714" s="54"/>
    </row>
    <row r="1715" spans="2:6">
      <c r="B1715" s="64"/>
      <c r="C1715" s="52"/>
      <c r="D1715" s="65"/>
      <c r="E1715" s="53"/>
      <c r="F1715" s="54"/>
    </row>
    <row r="1716" spans="2:6">
      <c r="B1716" s="64"/>
      <c r="C1716" s="52"/>
      <c r="D1716" s="65"/>
      <c r="E1716" s="53"/>
      <c r="F1716" s="54"/>
    </row>
    <row r="1717" spans="2:6">
      <c r="B1717" s="64"/>
      <c r="C1717" s="52"/>
      <c r="D1717" s="65"/>
      <c r="E1717" s="53"/>
      <c r="F1717" s="54"/>
    </row>
    <row r="1718" spans="2:6">
      <c r="B1718" s="64"/>
      <c r="C1718" s="52"/>
      <c r="D1718" s="65"/>
      <c r="E1718" s="53"/>
      <c r="F1718" s="54"/>
    </row>
    <row r="1719" spans="2:6">
      <c r="B1719" s="64"/>
      <c r="C1719" s="52"/>
      <c r="D1719" s="65"/>
      <c r="E1719" s="53"/>
      <c r="F1719" s="54"/>
    </row>
    <row r="1720" spans="2:6">
      <c r="B1720" s="64"/>
      <c r="C1720" s="52"/>
      <c r="D1720" s="65"/>
      <c r="E1720" s="53"/>
      <c r="F1720" s="54"/>
    </row>
    <row r="1721" spans="2:6">
      <c r="B1721" s="64"/>
      <c r="C1721" s="52"/>
      <c r="D1721" s="65"/>
      <c r="E1721" s="53"/>
      <c r="F1721" s="54"/>
    </row>
    <row r="1722" spans="2:6">
      <c r="B1722" s="64"/>
      <c r="C1722" s="52"/>
      <c r="D1722" s="65"/>
      <c r="E1722" s="53"/>
      <c r="F1722" s="54"/>
    </row>
    <row r="1723" spans="2:6">
      <c r="B1723" s="64"/>
      <c r="C1723" s="52"/>
      <c r="D1723" s="65"/>
      <c r="E1723" s="53"/>
      <c r="F1723" s="54"/>
    </row>
    <row r="1724" spans="2:6">
      <c r="B1724" s="64"/>
      <c r="C1724" s="52"/>
      <c r="D1724" s="65"/>
      <c r="E1724" s="53"/>
      <c r="F1724" s="54"/>
    </row>
    <row r="1725" spans="2:6">
      <c r="B1725" s="64"/>
      <c r="C1725" s="52"/>
      <c r="D1725" s="65"/>
      <c r="E1725" s="53"/>
      <c r="F1725" s="54"/>
    </row>
    <row r="1726" spans="2:6">
      <c r="B1726" s="64"/>
      <c r="C1726" s="52"/>
      <c r="D1726" s="65"/>
      <c r="E1726" s="53"/>
      <c r="F1726" s="54"/>
    </row>
    <row r="1727" spans="2:6">
      <c r="B1727" s="64"/>
      <c r="C1727" s="52"/>
      <c r="D1727" s="65"/>
      <c r="E1727" s="53"/>
      <c r="F1727" s="54"/>
    </row>
    <row r="1728" spans="2:6">
      <c r="B1728" s="64"/>
      <c r="C1728" s="52"/>
      <c r="D1728" s="65"/>
      <c r="E1728" s="53"/>
      <c r="F1728" s="54"/>
    </row>
    <row r="1729" spans="2:6">
      <c r="B1729" s="64"/>
      <c r="C1729" s="52"/>
      <c r="D1729" s="65"/>
      <c r="E1729" s="53"/>
      <c r="F1729" s="54"/>
    </row>
    <row r="1730" spans="2:6">
      <c r="B1730" s="64"/>
      <c r="C1730" s="52"/>
      <c r="D1730" s="65"/>
      <c r="E1730" s="53"/>
      <c r="F1730" s="54"/>
    </row>
    <row r="1731" spans="2:6">
      <c r="B1731" s="64"/>
      <c r="C1731" s="52"/>
      <c r="D1731" s="65"/>
      <c r="E1731" s="53"/>
      <c r="F1731" s="54"/>
    </row>
    <row r="1732" spans="2:6">
      <c r="B1732" s="64"/>
      <c r="C1732" s="52"/>
      <c r="D1732" s="65"/>
      <c r="E1732" s="53"/>
      <c r="F1732" s="54"/>
    </row>
    <row r="1733" spans="2:6">
      <c r="B1733" s="64"/>
      <c r="C1733" s="52"/>
      <c r="D1733" s="65"/>
      <c r="E1733" s="53"/>
      <c r="F1733" s="54"/>
    </row>
    <row r="1734" spans="2:6">
      <c r="B1734" s="64"/>
      <c r="C1734" s="52"/>
      <c r="D1734" s="65"/>
      <c r="E1734" s="53"/>
      <c r="F1734" s="54"/>
    </row>
    <row r="1735" spans="2:6">
      <c r="B1735" s="64"/>
      <c r="C1735" s="52"/>
      <c r="D1735" s="65"/>
      <c r="E1735" s="53"/>
      <c r="F1735" s="54"/>
    </row>
    <row r="1736" spans="2:6">
      <c r="B1736" s="64"/>
      <c r="C1736" s="52"/>
      <c r="D1736" s="65"/>
      <c r="E1736" s="53"/>
      <c r="F1736" s="54"/>
    </row>
    <row r="1737" spans="2:6">
      <c r="B1737" s="64"/>
      <c r="C1737" s="52"/>
      <c r="D1737" s="65"/>
      <c r="E1737" s="53"/>
      <c r="F1737" s="54"/>
    </row>
    <row r="1738" spans="2:6">
      <c r="B1738" s="64"/>
      <c r="C1738" s="52"/>
      <c r="D1738" s="65"/>
      <c r="E1738" s="53"/>
      <c r="F1738" s="54"/>
    </row>
    <row r="1739" spans="2:6">
      <c r="B1739" s="64"/>
      <c r="C1739" s="52"/>
      <c r="D1739" s="65"/>
      <c r="E1739" s="53"/>
      <c r="F1739" s="54"/>
    </row>
    <row r="1740" spans="2:6">
      <c r="B1740" s="64"/>
      <c r="C1740" s="52"/>
      <c r="D1740" s="65"/>
      <c r="E1740" s="53"/>
      <c r="F1740" s="54"/>
    </row>
    <row r="1741" spans="2:6">
      <c r="B1741" s="64"/>
      <c r="C1741" s="52"/>
      <c r="D1741" s="65"/>
      <c r="E1741" s="53"/>
      <c r="F1741" s="54"/>
    </row>
    <row r="1742" spans="2:6">
      <c r="B1742" s="64"/>
      <c r="C1742" s="52"/>
      <c r="D1742" s="65"/>
      <c r="E1742" s="53"/>
      <c r="F1742" s="54"/>
    </row>
    <row r="1743" spans="2:6">
      <c r="B1743" s="64"/>
      <c r="C1743" s="52"/>
      <c r="D1743" s="65"/>
      <c r="E1743" s="53"/>
      <c r="F1743" s="54"/>
    </row>
    <row r="1744" spans="2:6">
      <c r="B1744" s="64"/>
      <c r="C1744" s="52"/>
      <c r="D1744" s="65"/>
      <c r="E1744" s="53"/>
      <c r="F1744" s="54"/>
    </row>
    <row r="1745" spans="2:6">
      <c r="B1745" s="64"/>
      <c r="C1745" s="52"/>
      <c r="D1745" s="65"/>
      <c r="E1745" s="53"/>
      <c r="F1745" s="54"/>
    </row>
    <row r="1746" spans="2:6">
      <c r="B1746" s="64"/>
      <c r="C1746" s="52"/>
      <c r="D1746" s="65"/>
      <c r="E1746" s="53"/>
      <c r="F1746" s="54"/>
    </row>
    <row r="1747" spans="2:6">
      <c r="B1747" s="64"/>
      <c r="C1747" s="52"/>
      <c r="D1747" s="65"/>
      <c r="E1747" s="53"/>
      <c r="F1747" s="54"/>
    </row>
    <row r="1748" spans="2:6">
      <c r="B1748" s="64"/>
      <c r="C1748" s="52"/>
      <c r="D1748" s="65"/>
      <c r="E1748" s="53"/>
      <c r="F1748" s="54"/>
    </row>
    <row r="1749" spans="2:6">
      <c r="B1749" s="64"/>
      <c r="C1749" s="52"/>
      <c r="D1749" s="65"/>
      <c r="E1749" s="53"/>
      <c r="F1749" s="54"/>
    </row>
    <row r="1750" spans="2:6">
      <c r="B1750" s="64"/>
      <c r="C1750" s="52"/>
      <c r="D1750" s="65"/>
      <c r="E1750" s="53"/>
      <c r="F1750" s="54"/>
    </row>
    <row r="1751" spans="2:6">
      <c r="B1751" s="64"/>
      <c r="C1751" s="52"/>
      <c r="D1751" s="65"/>
      <c r="E1751" s="53"/>
      <c r="F1751" s="54"/>
    </row>
    <row r="1752" spans="2:6">
      <c r="B1752" s="64"/>
      <c r="C1752" s="52"/>
      <c r="D1752" s="65"/>
      <c r="E1752" s="53"/>
      <c r="F1752" s="54"/>
    </row>
    <row r="1753" spans="2:6">
      <c r="B1753" s="64"/>
      <c r="C1753" s="52"/>
      <c r="D1753" s="65"/>
      <c r="E1753" s="53"/>
      <c r="F1753" s="54"/>
    </row>
    <row r="1754" spans="2:6">
      <c r="B1754" s="64"/>
      <c r="C1754" s="52"/>
      <c r="D1754" s="65"/>
      <c r="E1754" s="53"/>
      <c r="F1754" s="54"/>
    </row>
    <row r="1755" spans="2:6">
      <c r="B1755" s="64"/>
      <c r="C1755" s="52"/>
      <c r="D1755" s="65"/>
      <c r="E1755" s="53"/>
      <c r="F1755" s="54"/>
    </row>
    <row r="1756" spans="2:6">
      <c r="B1756" s="64"/>
      <c r="C1756" s="52"/>
      <c r="D1756" s="65"/>
      <c r="E1756" s="53"/>
      <c r="F1756" s="54"/>
    </row>
    <row r="1757" spans="2:6">
      <c r="B1757" s="64"/>
      <c r="C1757" s="52"/>
      <c r="D1757" s="65"/>
      <c r="E1757" s="53"/>
      <c r="F1757" s="54"/>
    </row>
    <row r="1758" spans="2:6">
      <c r="B1758" s="64"/>
      <c r="C1758" s="52"/>
      <c r="D1758" s="65"/>
      <c r="E1758" s="53"/>
      <c r="F1758" s="54"/>
    </row>
    <row r="1759" spans="2:6">
      <c r="B1759" s="64"/>
      <c r="C1759" s="52"/>
      <c r="D1759" s="65"/>
      <c r="E1759" s="53"/>
      <c r="F1759" s="54"/>
    </row>
    <row r="1760" spans="2:6">
      <c r="B1760" s="64"/>
      <c r="C1760" s="52"/>
      <c r="D1760" s="65"/>
      <c r="E1760" s="53"/>
      <c r="F1760" s="54"/>
    </row>
    <row r="1761" spans="2:6">
      <c r="B1761" s="64"/>
      <c r="C1761" s="52"/>
      <c r="D1761" s="65"/>
      <c r="E1761" s="53"/>
      <c r="F1761" s="54"/>
    </row>
    <row r="1762" spans="2:6">
      <c r="B1762" s="64"/>
      <c r="C1762" s="52"/>
      <c r="D1762" s="65"/>
      <c r="E1762" s="53"/>
      <c r="F1762" s="54"/>
    </row>
    <row r="1763" spans="2:6">
      <c r="B1763" s="64"/>
      <c r="C1763" s="52"/>
      <c r="D1763" s="65"/>
      <c r="E1763" s="53"/>
      <c r="F1763" s="54"/>
    </row>
    <row r="1764" spans="2:6">
      <c r="B1764" s="64"/>
      <c r="C1764" s="52"/>
      <c r="D1764" s="65"/>
      <c r="E1764" s="53"/>
      <c r="F1764" s="54"/>
    </row>
    <row r="1765" spans="2:6">
      <c r="B1765" s="64"/>
      <c r="C1765" s="52"/>
      <c r="D1765" s="65"/>
      <c r="E1765" s="53"/>
      <c r="F1765" s="54"/>
    </row>
    <row r="1766" spans="2:6">
      <c r="B1766" s="64"/>
      <c r="C1766" s="52"/>
      <c r="D1766" s="65"/>
      <c r="E1766" s="53"/>
      <c r="F1766" s="54"/>
    </row>
    <row r="1767" spans="2:6">
      <c r="B1767" s="64"/>
      <c r="C1767" s="52"/>
      <c r="D1767" s="65"/>
      <c r="E1767" s="53"/>
      <c r="F1767" s="54"/>
    </row>
    <row r="1768" spans="2:6">
      <c r="B1768" s="64"/>
      <c r="C1768" s="52"/>
      <c r="D1768" s="65"/>
      <c r="E1768" s="53"/>
      <c r="F1768" s="54"/>
    </row>
    <row r="1769" spans="2:6">
      <c r="B1769" s="64"/>
      <c r="C1769" s="52"/>
      <c r="D1769" s="65"/>
      <c r="E1769" s="53"/>
      <c r="F1769" s="54"/>
    </row>
    <row r="1770" spans="2:6">
      <c r="B1770" s="64"/>
      <c r="C1770" s="52"/>
      <c r="D1770" s="65"/>
      <c r="E1770" s="53"/>
      <c r="F1770" s="54"/>
    </row>
    <row r="1771" spans="2:6">
      <c r="B1771" s="64"/>
      <c r="C1771" s="52"/>
      <c r="D1771" s="65"/>
      <c r="E1771" s="53"/>
      <c r="F1771" s="54"/>
    </row>
    <row r="1772" spans="2:6">
      <c r="B1772" s="64"/>
      <c r="C1772" s="52"/>
      <c r="D1772" s="65"/>
      <c r="E1772" s="53"/>
      <c r="F1772" s="54"/>
    </row>
    <row r="1773" spans="2:6">
      <c r="B1773" s="64"/>
      <c r="C1773" s="52"/>
      <c r="D1773" s="65"/>
      <c r="E1773" s="53"/>
      <c r="F1773" s="54"/>
    </row>
    <row r="1774" spans="2:6">
      <c r="B1774" s="64"/>
      <c r="C1774" s="52"/>
      <c r="D1774" s="65"/>
      <c r="E1774" s="53"/>
      <c r="F1774" s="54"/>
    </row>
    <row r="1775" spans="2:6">
      <c r="B1775" s="64"/>
      <c r="C1775" s="52"/>
      <c r="D1775" s="65"/>
      <c r="E1775" s="53"/>
      <c r="F1775" s="54"/>
    </row>
    <row r="1776" spans="2:6">
      <c r="B1776" s="64"/>
      <c r="C1776" s="52"/>
      <c r="D1776" s="65"/>
      <c r="E1776" s="53"/>
      <c r="F1776" s="54"/>
    </row>
    <row r="1777" spans="2:6">
      <c r="B1777" s="64"/>
      <c r="C1777" s="52"/>
      <c r="D1777" s="65"/>
      <c r="E1777" s="53"/>
      <c r="F1777" s="54"/>
    </row>
    <row r="1778" spans="2:6">
      <c r="B1778" s="64"/>
      <c r="C1778" s="52"/>
      <c r="D1778" s="65"/>
      <c r="E1778" s="53"/>
      <c r="F1778" s="54"/>
    </row>
    <row r="1779" spans="2:6">
      <c r="B1779" s="64"/>
      <c r="C1779" s="52"/>
      <c r="D1779" s="65"/>
      <c r="E1779" s="53"/>
      <c r="F1779" s="54"/>
    </row>
    <row r="1780" spans="2:6">
      <c r="B1780" s="64"/>
      <c r="C1780" s="52"/>
      <c r="D1780" s="65"/>
      <c r="E1780" s="53"/>
      <c r="F1780" s="54"/>
    </row>
    <row r="1781" spans="2:6">
      <c r="B1781" s="64"/>
      <c r="C1781" s="52"/>
      <c r="D1781" s="65"/>
      <c r="E1781" s="53"/>
      <c r="F1781" s="54"/>
    </row>
    <row r="1782" spans="2:6">
      <c r="B1782" s="64"/>
      <c r="C1782" s="52"/>
      <c r="D1782" s="65"/>
      <c r="E1782" s="53"/>
      <c r="F1782" s="54"/>
    </row>
    <row r="1783" spans="2:6">
      <c r="B1783" s="64"/>
      <c r="C1783" s="52"/>
      <c r="D1783" s="65"/>
      <c r="E1783" s="53"/>
      <c r="F1783" s="54"/>
    </row>
    <row r="1784" spans="2:6">
      <c r="B1784" s="64"/>
      <c r="C1784" s="52"/>
      <c r="D1784" s="65"/>
      <c r="E1784" s="53"/>
      <c r="F1784" s="54"/>
    </row>
    <row r="1785" spans="2:6">
      <c r="B1785" s="64"/>
      <c r="C1785" s="52"/>
      <c r="D1785" s="65"/>
      <c r="E1785" s="53"/>
      <c r="F1785" s="54"/>
    </row>
    <row r="1786" spans="2:6">
      <c r="B1786" s="64"/>
      <c r="C1786" s="52"/>
      <c r="D1786" s="65"/>
      <c r="E1786" s="53"/>
      <c r="F1786" s="54"/>
    </row>
    <row r="1787" spans="2:6">
      <c r="B1787" s="64"/>
      <c r="C1787" s="52"/>
      <c r="D1787" s="65"/>
      <c r="E1787" s="53"/>
      <c r="F1787" s="54"/>
    </row>
    <row r="1788" spans="2:6">
      <c r="B1788" s="64"/>
      <c r="C1788" s="52"/>
      <c r="D1788" s="65"/>
      <c r="E1788" s="53"/>
      <c r="F1788" s="54"/>
    </row>
    <row r="1789" spans="2:6">
      <c r="B1789" s="64"/>
      <c r="C1789" s="52"/>
      <c r="D1789" s="65"/>
      <c r="E1789" s="53"/>
      <c r="F1789" s="54"/>
    </row>
    <row r="1790" spans="2:6">
      <c r="B1790" s="64"/>
      <c r="C1790" s="52"/>
      <c r="D1790" s="65"/>
      <c r="E1790" s="53"/>
      <c r="F1790" s="54"/>
    </row>
    <row r="1791" spans="2:6">
      <c r="B1791" s="64"/>
      <c r="C1791" s="52"/>
      <c r="D1791" s="65"/>
      <c r="E1791" s="53"/>
      <c r="F1791" s="54"/>
    </row>
    <row r="1792" spans="2:6">
      <c r="B1792" s="64"/>
      <c r="C1792" s="52"/>
      <c r="D1792" s="65"/>
      <c r="E1792" s="53"/>
      <c r="F1792" s="54"/>
    </row>
    <row r="1793" spans="2:6">
      <c r="B1793" s="64"/>
      <c r="C1793" s="52"/>
      <c r="D1793" s="65"/>
      <c r="E1793" s="53"/>
      <c r="F1793" s="54"/>
    </row>
    <row r="1794" spans="2:6">
      <c r="B1794" s="64"/>
      <c r="C1794" s="52"/>
      <c r="D1794" s="65"/>
      <c r="E1794" s="53"/>
      <c r="F1794" s="54"/>
    </row>
    <row r="1795" spans="2:6">
      <c r="B1795" s="64"/>
      <c r="C1795" s="52"/>
      <c r="D1795" s="65"/>
      <c r="E1795" s="53"/>
      <c r="F1795" s="54"/>
    </row>
    <row r="1796" spans="2:6">
      <c r="B1796" s="64"/>
      <c r="C1796" s="52"/>
      <c r="D1796" s="65"/>
      <c r="E1796" s="53"/>
      <c r="F1796" s="54"/>
    </row>
    <row r="1797" spans="2:6">
      <c r="B1797" s="64"/>
      <c r="C1797" s="52"/>
      <c r="D1797" s="65"/>
      <c r="E1797" s="53"/>
      <c r="F1797" s="54"/>
    </row>
    <row r="1798" spans="2:6">
      <c r="B1798" s="64"/>
      <c r="C1798" s="52"/>
      <c r="D1798" s="65"/>
      <c r="E1798" s="53"/>
      <c r="F1798" s="54"/>
    </row>
    <row r="1799" spans="2:6">
      <c r="B1799" s="64"/>
      <c r="C1799" s="52"/>
      <c r="D1799" s="65"/>
      <c r="E1799" s="53"/>
      <c r="F1799" s="54"/>
    </row>
    <row r="1800" spans="2:6">
      <c r="B1800" s="64"/>
      <c r="C1800" s="52"/>
      <c r="D1800" s="65"/>
      <c r="E1800" s="53"/>
      <c r="F1800" s="54"/>
    </row>
    <row r="1801" spans="2:6">
      <c r="B1801" s="64"/>
      <c r="C1801" s="52"/>
      <c r="D1801" s="65"/>
      <c r="E1801" s="53"/>
      <c r="F1801" s="54"/>
    </row>
    <row r="1802" spans="2:6">
      <c r="B1802" s="64"/>
      <c r="C1802" s="52"/>
      <c r="D1802" s="65"/>
      <c r="E1802" s="53"/>
      <c r="F1802" s="54"/>
    </row>
    <row r="1803" spans="2:6">
      <c r="B1803" s="64"/>
      <c r="C1803" s="52"/>
      <c r="D1803" s="65"/>
      <c r="E1803" s="53"/>
      <c r="F1803" s="54"/>
    </row>
    <row r="1804" spans="2:6">
      <c r="B1804" s="64"/>
      <c r="C1804" s="52"/>
      <c r="D1804" s="65"/>
      <c r="E1804" s="53"/>
      <c r="F1804" s="54"/>
    </row>
    <row r="1805" spans="2:6">
      <c r="B1805" s="64"/>
      <c r="C1805" s="52"/>
      <c r="D1805" s="65"/>
      <c r="E1805" s="53"/>
      <c r="F1805" s="54"/>
    </row>
    <row r="1806" spans="2:6">
      <c r="B1806" s="64"/>
      <c r="C1806" s="52"/>
      <c r="D1806" s="65"/>
      <c r="E1806" s="53"/>
      <c r="F1806" s="54"/>
    </row>
    <row r="1807" spans="2:6">
      <c r="B1807" s="64"/>
      <c r="C1807" s="52"/>
      <c r="D1807" s="65"/>
      <c r="E1807" s="53"/>
      <c r="F1807" s="54"/>
    </row>
    <row r="1808" spans="2:6">
      <c r="B1808" s="64"/>
      <c r="C1808" s="52"/>
      <c r="D1808" s="65"/>
      <c r="E1808" s="53"/>
      <c r="F1808" s="54"/>
    </row>
    <row r="1809" spans="2:6">
      <c r="B1809" s="64"/>
      <c r="C1809" s="52"/>
      <c r="D1809" s="65"/>
      <c r="E1809" s="53"/>
      <c r="F1809" s="54"/>
    </row>
    <row r="1810" spans="2:6">
      <c r="B1810" s="64"/>
      <c r="C1810" s="52"/>
      <c r="D1810" s="65"/>
      <c r="E1810" s="53"/>
      <c r="F1810" s="54"/>
    </row>
    <row r="1811" spans="2:6">
      <c r="B1811" s="64"/>
      <c r="C1811" s="52"/>
      <c r="D1811" s="65"/>
      <c r="E1811" s="53"/>
      <c r="F1811" s="54"/>
    </row>
    <row r="1812" spans="2:6">
      <c r="B1812" s="64"/>
      <c r="C1812" s="52"/>
      <c r="D1812" s="65"/>
      <c r="E1812" s="53"/>
      <c r="F1812" s="54"/>
    </row>
    <row r="1813" spans="2:6">
      <c r="B1813" s="64"/>
      <c r="C1813" s="52"/>
      <c r="D1813" s="65"/>
      <c r="E1813" s="53"/>
      <c r="F1813" s="54"/>
    </row>
    <row r="1814" spans="2:6">
      <c r="B1814" s="64"/>
      <c r="C1814" s="52"/>
      <c r="D1814" s="65"/>
      <c r="E1814" s="53"/>
      <c r="F1814" s="54"/>
    </row>
    <row r="1815" spans="2:6">
      <c r="B1815" s="64"/>
      <c r="C1815" s="52"/>
      <c r="D1815" s="65"/>
      <c r="E1815" s="53"/>
      <c r="F1815" s="54"/>
    </row>
    <row r="1816" spans="2:6">
      <c r="B1816" s="64"/>
      <c r="C1816" s="52"/>
      <c r="D1816" s="65"/>
      <c r="E1816" s="53"/>
      <c r="F1816" s="54"/>
    </row>
    <row r="1817" spans="2:6">
      <c r="B1817" s="64"/>
      <c r="C1817" s="52"/>
      <c r="D1817" s="65"/>
      <c r="E1817" s="53"/>
      <c r="F1817" s="54"/>
    </row>
    <row r="1818" spans="2:6">
      <c r="B1818" s="64"/>
      <c r="C1818" s="52"/>
      <c r="D1818" s="65"/>
      <c r="E1818" s="53"/>
      <c r="F1818" s="54"/>
    </row>
    <row r="1819" spans="2:6">
      <c r="B1819" s="64"/>
      <c r="C1819" s="52"/>
      <c r="D1819" s="65"/>
      <c r="E1819" s="53"/>
      <c r="F1819" s="54"/>
    </row>
    <row r="1820" spans="2:6">
      <c r="B1820" s="64"/>
      <c r="C1820" s="52"/>
      <c r="D1820" s="65"/>
      <c r="E1820" s="53"/>
      <c r="F1820" s="54"/>
    </row>
    <row r="1821" spans="2:6">
      <c r="B1821" s="64"/>
      <c r="C1821" s="52"/>
      <c r="D1821" s="65"/>
      <c r="E1821" s="53"/>
      <c r="F1821" s="54"/>
    </row>
    <row r="1822" spans="2:6">
      <c r="B1822" s="64"/>
      <c r="C1822" s="52"/>
      <c r="D1822" s="65"/>
      <c r="E1822" s="53"/>
      <c r="F1822" s="54"/>
    </row>
    <row r="1823" spans="2:6">
      <c r="B1823" s="64"/>
      <c r="C1823" s="52"/>
      <c r="D1823" s="65"/>
      <c r="E1823" s="53"/>
      <c r="F1823" s="54"/>
    </row>
    <row r="1824" spans="2:6">
      <c r="B1824" s="64"/>
      <c r="C1824" s="52"/>
      <c r="D1824" s="65"/>
      <c r="E1824" s="53"/>
      <c r="F1824" s="54"/>
    </row>
    <row r="1825" spans="2:6">
      <c r="B1825" s="64"/>
      <c r="C1825" s="52"/>
      <c r="D1825" s="65"/>
      <c r="E1825" s="53"/>
      <c r="F1825" s="54"/>
    </row>
    <row r="1826" spans="2:6">
      <c r="B1826" s="64"/>
      <c r="C1826" s="52"/>
      <c r="D1826" s="65"/>
      <c r="E1826" s="53"/>
      <c r="F1826" s="54"/>
    </row>
    <row r="1827" spans="2:6">
      <c r="B1827" s="64"/>
      <c r="C1827" s="52"/>
      <c r="D1827" s="65"/>
      <c r="E1827" s="53"/>
      <c r="F1827" s="54"/>
    </row>
    <row r="1828" spans="2:6">
      <c r="B1828" s="64"/>
      <c r="C1828" s="52"/>
      <c r="D1828" s="65"/>
      <c r="E1828" s="53"/>
      <c r="F1828" s="54"/>
    </row>
    <row r="1829" spans="2:6">
      <c r="B1829" s="64"/>
      <c r="C1829" s="52"/>
      <c r="D1829" s="65"/>
      <c r="E1829" s="53"/>
      <c r="F1829" s="54"/>
    </row>
    <row r="1830" spans="2:6">
      <c r="B1830" s="64"/>
      <c r="C1830" s="52"/>
      <c r="D1830" s="65"/>
      <c r="E1830" s="53"/>
      <c r="F1830" s="54"/>
    </row>
    <row r="1831" spans="2:6">
      <c r="B1831" s="64"/>
      <c r="C1831" s="52"/>
      <c r="D1831" s="65"/>
      <c r="E1831" s="53"/>
      <c r="F1831" s="54"/>
    </row>
    <row r="1832" spans="2:6">
      <c r="B1832" s="64"/>
      <c r="C1832" s="52"/>
      <c r="D1832" s="65"/>
      <c r="E1832" s="53"/>
      <c r="F1832" s="54"/>
    </row>
    <row r="1833" spans="2:6">
      <c r="B1833" s="64"/>
      <c r="C1833" s="52"/>
      <c r="D1833" s="65"/>
      <c r="E1833" s="53"/>
      <c r="F1833" s="54"/>
    </row>
    <row r="1834" spans="2:6">
      <c r="B1834" s="64"/>
      <c r="C1834" s="52"/>
      <c r="D1834" s="65"/>
      <c r="E1834" s="53"/>
      <c r="F1834" s="54"/>
    </row>
    <row r="1835" spans="2:6">
      <c r="B1835" s="64"/>
      <c r="C1835" s="52"/>
      <c r="D1835" s="65"/>
      <c r="E1835" s="53"/>
      <c r="F1835" s="54"/>
    </row>
    <row r="1836" spans="2:6">
      <c r="B1836" s="64"/>
      <c r="C1836" s="52"/>
      <c r="D1836" s="65"/>
      <c r="E1836" s="53"/>
      <c r="F1836" s="54"/>
    </row>
    <row r="1837" spans="2:6">
      <c r="B1837" s="64"/>
      <c r="C1837" s="52"/>
      <c r="D1837" s="65"/>
      <c r="E1837" s="53"/>
      <c r="F1837" s="54"/>
    </row>
    <row r="1838" spans="2:6">
      <c r="B1838" s="64"/>
      <c r="C1838" s="52"/>
      <c r="D1838" s="65"/>
      <c r="E1838" s="53"/>
      <c r="F1838" s="54"/>
    </row>
    <row r="1839" spans="2:6">
      <c r="B1839" s="64"/>
      <c r="C1839" s="52"/>
      <c r="D1839" s="65"/>
      <c r="E1839" s="53"/>
      <c r="F1839" s="54"/>
    </row>
    <row r="1840" spans="2:6">
      <c r="B1840" s="64"/>
      <c r="C1840" s="52"/>
      <c r="D1840" s="65"/>
      <c r="E1840" s="53"/>
      <c r="F1840" s="54"/>
    </row>
    <row r="1841" spans="2:6">
      <c r="B1841" s="64"/>
      <c r="C1841" s="52"/>
      <c r="D1841" s="65"/>
      <c r="E1841" s="53"/>
      <c r="F1841" s="54"/>
    </row>
    <row r="1842" spans="2:6">
      <c r="B1842" s="64"/>
      <c r="C1842" s="52"/>
      <c r="D1842" s="65"/>
      <c r="E1842" s="53"/>
      <c r="F1842" s="54"/>
    </row>
    <row r="1843" spans="2:6">
      <c r="B1843" s="64"/>
      <c r="C1843" s="52"/>
      <c r="D1843" s="65"/>
      <c r="E1843" s="53"/>
      <c r="F1843" s="54"/>
    </row>
    <row r="1844" spans="2:6">
      <c r="B1844" s="64"/>
      <c r="C1844" s="52"/>
      <c r="D1844" s="65"/>
      <c r="E1844" s="53"/>
      <c r="F1844" s="54"/>
    </row>
    <row r="1845" spans="2:6">
      <c r="B1845" s="64"/>
      <c r="C1845" s="52"/>
      <c r="D1845" s="65"/>
      <c r="E1845" s="53"/>
      <c r="F1845" s="54"/>
    </row>
    <row r="1846" spans="2:6">
      <c r="B1846" s="64"/>
      <c r="C1846" s="52"/>
      <c r="D1846" s="65"/>
      <c r="E1846" s="53"/>
      <c r="F1846" s="54"/>
    </row>
    <row r="1847" spans="2:6">
      <c r="B1847" s="64"/>
      <c r="C1847" s="52"/>
      <c r="D1847" s="65"/>
      <c r="E1847" s="53"/>
      <c r="F1847" s="54"/>
    </row>
    <row r="1848" spans="2:6">
      <c r="B1848" s="64"/>
      <c r="C1848" s="52"/>
      <c r="D1848" s="65"/>
      <c r="E1848" s="53"/>
      <c r="F1848" s="54"/>
    </row>
    <row r="1849" spans="2:6">
      <c r="B1849" s="64"/>
      <c r="C1849" s="52"/>
      <c r="D1849" s="65"/>
      <c r="E1849" s="53"/>
      <c r="F1849" s="54"/>
    </row>
    <row r="1850" spans="2:6">
      <c r="B1850" s="64"/>
      <c r="C1850" s="52"/>
      <c r="D1850" s="65"/>
      <c r="E1850" s="53"/>
      <c r="F1850" s="54"/>
    </row>
    <row r="1851" spans="2:6">
      <c r="B1851" s="64"/>
      <c r="C1851" s="52"/>
      <c r="D1851" s="65"/>
      <c r="E1851" s="53"/>
      <c r="F1851" s="54"/>
    </row>
    <row r="1852" spans="2:6">
      <c r="B1852" s="64"/>
      <c r="C1852" s="52"/>
      <c r="D1852" s="65"/>
      <c r="E1852" s="53"/>
      <c r="F1852" s="54"/>
    </row>
    <row r="1853" spans="2:6">
      <c r="B1853" s="64"/>
      <c r="C1853" s="52"/>
      <c r="D1853" s="65"/>
      <c r="E1853" s="53"/>
      <c r="F1853" s="54"/>
    </row>
    <row r="1854" spans="2:6">
      <c r="B1854" s="64"/>
      <c r="C1854" s="52"/>
      <c r="D1854" s="65"/>
      <c r="E1854" s="53"/>
      <c r="F1854" s="54"/>
    </row>
    <row r="1855" spans="2:6">
      <c r="B1855" s="64"/>
      <c r="C1855" s="52"/>
      <c r="D1855" s="65"/>
      <c r="E1855" s="53"/>
      <c r="F1855" s="54"/>
    </row>
    <row r="1856" spans="2:6">
      <c r="B1856" s="64"/>
      <c r="C1856" s="52"/>
      <c r="D1856" s="65"/>
      <c r="E1856" s="53"/>
      <c r="F1856" s="54"/>
    </row>
    <row r="1857" spans="2:6">
      <c r="B1857" s="64"/>
      <c r="C1857" s="52"/>
      <c r="D1857" s="65"/>
      <c r="E1857" s="53"/>
      <c r="F1857" s="54"/>
    </row>
    <row r="1858" spans="2:6">
      <c r="B1858" s="64"/>
      <c r="C1858" s="52"/>
      <c r="D1858" s="65"/>
      <c r="E1858" s="53"/>
      <c r="F1858" s="54"/>
    </row>
    <row r="1859" spans="2:6">
      <c r="B1859" s="64"/>
      <c r="C1859" s="52"/>
      <c r="D1859" s="65"/>
      <c r="E1859" s="53"/>
      <c r="F1859" s="54"/>
    </row>
    <row r="1860" spans="2:6">
      <c r="B1860" s="64"/>
      <c r="C1860" s="52"/>
      <c r="D1860" s="65"/>
      <c r="E1860" s="53"/>
      <c r="F1860" s="54"/>
    </row>
    <row r="1861" spans="2:6">
      <c r="B1861" s="64"/>
      <c r="C1861" s="52"/>
      <c r="D1861" s="65"/>
      <c r="E1861" s="53"/>
      <c r="F1861" s="54"/>
    </row>
    <row r="1862" spans="2:6">
      <c r="B1862" s="64"/>
      <c r="C1862" s="52"/>
      <c r="D1862" s="65"/>
      <c r="E1862" s="53"/>
      <c r="F1862" s="54"/>
    </row>
    <row r="1863" spans="2:6">
      <c r="B1863" s="64"/>
      <c r="C1863" s="52"/>
      <c r="D1863" s="65"/>
      <c r="E1863" s="53"/>
      <c r="F1863" s="54"/>
    </row>
    <row r="1864" spans="2:6">
      <c r="B1864" s="64"/>
      <c r="C1864" s="52"/>
      <c r="D1864" s="65"/>
      <c r="E1864" s="53"/>
      <c r="F1864" s="54"/>
    </row>
    <row r="1865" spans="2:6">
      <c r="B1865" s="64"/>
      <c r="C1865" s="52"/>
      <c r="D1865" s="65"/>
      <c r="E1865" s="53"/>
      <c r="F1865" s="54"/>
    </row>
    <row r="1866" spans="2:6">
      <c r="B1866" s="64"/>
      <c r="C1866" s="52"/>
      <c r="D1866" s="65"/>
      <c r="E1866" s="53"/>
      <c r="F1866" s="54"/>
    </row>
    <row r="1867" spans="2:6">
      <c r="B1867" s="64"/>
      <c r="C1867" s="52"/>
      <c r="D1867" s="65"/>
      <c r="E1867" s="53"/>
      <c r="F1867" s="54"/>
    </row>
    <row r="1868" spans="2:6">
      <c r="B1868" s="64"/>
      <c r="C1868" s="52"/>
      <c r="D1868" s="65"/>
      <c r="E1868" s="53"/>
      <c r="F1868" s="54"/>
    </row>
    <row r="1869" spans="2:6">
      <c r="B1869" s="64"/>
      <c r="C1869" s="52"/>
      <c r="D1869" s="65"/>
      <c r="E1869" s="53"/>
      <c r="F1869" s="54"/>
    </row>
    <row r="1870" spans="2:6">
      <c r="B1870" s="64"/>
      <c r="C1870" s="52"/>
      <c r="D1870" s="65"/>
      <c r="E1870" s="53"/>
      <c r="F1870" s="54"/>
    </row>
    <row r="1871" spans="2:6">
      <c r="B1871" s="64"/>
      <c r="C1871" s="52"/>
      <c r="D1871" s="65"/>
      <c r="E1871" s="53"/>
      <c r="F1871" s="54"/>
    </row>
    <row r="1872" spans="2:6">
      <c r="B1872" s="64"/>
      <c r="C1872" s="52"/>
      <c r="D1872" s="65"/>
      <c r="E1872" s="53"/>
      <c r="F1872" s="54"/>
    </row>
    <row r="1873" spans="2:6">
      <c r="B1873" s="64"/>
      <c r="C1873" s="52"/>
      <c r="D1873" s="65"/>
      <c r="E1873" s="53"/>
      <c r="F1873" s="54"/>
    </row>
    <row r="1874" spans="2:6">
      <c r="B1874" s="64"/>
      <c r="C1874" s="52"/>
      <c r="D1874" s="65"/>
      <c r="E1874" s="53"/>
      <c r="F1874" s="54"/>
    </row>
    <row r="1875" spans="2:6">
      <c r="B1875" s="64"/>
      <c r="C1875" s="52"/>
      <c r="D1875" s="65"/>
      <c r="E1875" s="53"/>
      <c r="F1875" s="54"/>
    </row>
    <row r="1876" spans="2:6">
      <c r="B1876" s="64"/>
      <c r="C1876" s="52"/>
      <c r="D1876" s="65"/>
      <c r="E1876" s="53"/>
      <c r="F1876" s="54"/>
    </row>
    <row r="1877" spans="2:6">
      <c r="B1877" s="64"/>
      <c r="C1877" s="52"/>
      <c r="D1877" s="65"/>
      <c r="E1877" s="53"/>
      <c r="F1877" s="54"/>
    </row>
    <row r="1878" spans="2:6">
      <c r="B1878" s="64"/>
      <c r="C1878" s="52"/>
      <c r="D1878" s="65"/>
      <c r="E1878" s="53"/>
      <c r="F1878" s="54"/>
    </row>
    <row r="1879" spans="2:6">
      <c r="B1879" s="64"/>
      <c r="C1879" s="52"/>
      <c r="D1879" s="65"/>
      <c r="E1879" s="53"/>
      <c r="F1879" s="54"/>
    </row>
    <row r="1880" spans="2:6">
      <c r="B1880" s="64"/>
      <c r="C1880" s="52"/>
      <c r="D1880" s="65"/>
      <c r="E1880" s="53"/>
      <c r="F1880" s="54"/>
    </row>
    <row r="1881" spans="2:6">
      <c r="B1881" s="64"/>
      <c r="C1881" s="52"/>
      <c r="D1881" s="65"/>
      <c r="E1881" s="53"/>
      <c r="F1881" s="54"/>
    </row>
    <row r="1882" spans="2:6">
      <c r="B1882" s="64"/>
      <c r="C1882" s="52"/>
      <c r="D1882" s="65"/>
      <c r="E1882" s="53"/>
      <c r="F1882" s="54"/>
    </row>
    <row r="1883" spans="2:6">
      <c r="B1883" s="64"/>
      <c r="C1883" s="52"/>
      <c r="D1883" s="65"/>
      <c r="E1883" s="53"/>
      <c r="F1883" s="54"/>
    </row>
    <row r="1884" spans="2:6">
      <c r="B1884" s="64"/>
      <c r="C1884" s="52"/>
      <c r="D1884" s="65"/>
      <c r="E1884" s="53"/>
      <c r="F1884" s="54"/>
    </row>
    <row r="1885" spans="2:6">
      <c r="B1885" s="64"/>
      <c r="C1885" s="52"/>
      <c r="D1885" s="65"/>
      <c r="E1885" s="53"/>
      <c r="F1885" s="54"/>
    </row>
    <row r="1886" spans="2:6">
      <c r="B1886" s="64"/>
      <c r="C1886" s="52"/>
      <c r="D1886" s="65"/>
      <c r="E1886" s="53"/>
      <c r="F1886" s="54"/>
    </row>
    <row r="1887" spans="2:6">
      <c r="B1887" s="64"/>
      <c r="C1887" s="52"/>
      <c r="D1887" s="65"/>
      <c r="E1887" s="53"/>
      <c r="F1887" s="54"/>
    </row>
    <row r="1888" spans="2:6">
      <c r="B1888" s="64"/>
      <c r="C1888" s="52"/>
      <c r="D1888" s="65"/>
      <c r="E1888" s="53"/>
      <c r="F1888" s="54"/>
    </row>
    <row r="1889" spans="2:6">
      <c r="B1889" s="64"/>
      <c r="C1889" s="52"/>
      <c r="D1889" s="65"/>
      <c r="E1889" s="53"/>
      <c r="F1889" s="54"/>
    </row>
    <row r="1890" spans="2:6">
      <c r="B1890" s="64"/>
      <c r="C1890" s="52"/>
      <c r="D1890" s="65"/>
      <c r="E1890" s="53"/>
      <c r="F1890" s="54"/>
    </row>
    <row r="1891" spans="2:6">
      <c r="B1891" s="64"/>
      <c r="C1891" s="52"/>
      <c r="D1891" s="65"/>
      <c r="E1891" s="53"/>
      <c r="F1891" s="54"/>
    </row>
    <row r="1892" spans="2:6">
      <c r="B1892" s="64"/>
      <c r="C1892" s="52"/>
      <c r="D1892" s="65"/>
      <c r="E1892" s="53"/>
      <c r="F1892" s="54"/>
    </row>
    <row r="1893" spans="2:6">
      <c r="B1893" s="64"/>
      <c r="C1893" s="52"/>
      <c r="D1893" s="65"/>
      <c r="E1893" s="53"/>
      <c r="F1893" s="54"/>
    </row>
    <row r="1894" spans="2:6">
      <c r="B1894" s="64"/>
      <c r="C1894" s="52"/>
      <c r="D1894" s="65"/>
      <c r="E1894" s="53"/>
      <c r="F1894" s="54"/>
    </row>
    <row r="1895" spans="2:6">
      <c r="B1895" s="64"/>
      <c r="C1895" s="52"/>
      <c r="D1895" s="65"/>
      <c r="E1895" s="53"/>
      <c r="F1895" s="54"/>
    </row>
    <row r="1896" spans="2:6">
      <c r="B1896" s="64"/>
      <c r="C1896" s="52"/>
      <c r="D1896" s="65"/>
      <c r="E1896" s="53"/>
      <c r="F1896" s="54"/>
    </row>
    <row r="1897" spans="2:6">
      <c r="B1897" s="64"/>
      <c r="C1897" s="52"/>
      <c r="D1897" s="65"/>
      <c r="E1897" s="53"/>
      <c r="F1897" s="54"/>
    </row>
    <row r="1898" spans="2:6">
      <c r="B1898" s="64"/>
      <c r="C1898" s="52"/>
      <c r="D1898" s="65"/>
      <c r="E1898" s="53"/>
      <c r="F1898" s="54"/>
    </row>
    <row r="1899" spans="2:6">
      <c r="B1899" s="64"/>
      <c r="C1899" s="52"/>
      <c r="D1899" s="65"/>
      <c r="E1899" s="53"/>
      <c r="F1899" s="54"/>
    </row>
    <row r="1900" spans="2:6">
      <c r="B1900" s="64"/>
      <c r="C1900" s="52"/>
      <c r="D1900" s="65"/>
      <c r="E1900" s="53"/>
      <c r="F1900" s="54"/>
    </row>
    <row r="1901" spans="2:6">
      <c r="B1901" s="64"/>
      <c r="C1901" s="52"/>
      <c r="D1901" s="65"/>
      <c r="E1901" s="53"/>
      <c r="F1901" s="54"/>
    </row>
    <row r="1902" spans="2:6">
      <c r="B1902" s="64"/>
      <c r="C1902" s="52"/>
      <c r="D1902" s="65"/>
      <c r="E1902" s="53"/>
      <c r="F1902" s="54"/>
    </row>
    <row r="1903" spans="2:6">
      <c r="B1903" s="64"/>
      <c r="C1903" s="52"/>
      <c r="D1903" s="65"/>
      <c r="E1903" s="53"/>
      <c r="F1903" s="54"/>
    </row>
    <row r="1904" spans="2:6">
      <c r="B1904" s="64"/>
      <c r="C1904" s="52"/>
      <c r="D1904" s="65"/>
      <c r="E1904" s="53"/>
      <c r="F1904" s="54"/>
    </row>
    <row r="1905" spans="2:6">
      <c r="B1905" s="64"/>
      <c r="C1905" s="52"/>
      <c r="D1905" s="65"/>
      <c r="E1905" s="53"/>
      <c r="F1905" s="54"/>
    </row>
    <row r="1906" spans="2:6">
      <c r="B1906" s="64"/>
      <c r="C1906" s="52"/>
      <c r="D1906" s="65"/>
      <c r="E1906" s="53"/>
      <c r="F1906" s="54"/>
    </row>
    <row r="1907" spans="2:6">
      <c r="B1907" s="64"/>
      <c r="C1907" s="52"/>
      <c r="D1907" s="65"/>
      <c r="E1907" s="53"/>
      <c r="F1907" s="54"/>
    </row>
    <row r="1908" spans="2:6">
      <c r="B1908" s="64"/>
      <c r="C1908" s="52"/>
      <c r="D1908" s="65"/>
      <c r="E1908" s="53"/>
      <c r="F1908" s="54"/>
    </row>
    <row r="1909" spans="2:6">
      <c r="B1909" s="64"/>
      <c r="C1909" s="52"/>
      <c r="D1909" s="65"/>
      <c r="E1909" s="53"/>
      <c r="F1909" s="54"/>
    </row>
    <row r="1910" spans="2:6">
      <c r="B1910" s="64"/>
      <c r="C1910" s="52"/>
      <c r="D1910" s="65"/>
      <c r="E1910" s="53"/>
      <c r="F1910" s="54"/>
    </row>
    <row r="1911" spans="2:6">
      <c r="B1911" s="64"/>
      <c r="C1911" s="52"/>
      <c r="D1911" s="65"/>
      <c r="E1911" s="53"/>
      <c r="F1911" s="54"/>
    </row>
    <row r="1912" spans="2:6">
      <c r="B1912" s="64"/>
      <c r="C1912" s="52"/>
      <c r="D1912" s="65"/>
      <c r="E1912" s="53"/>
      <c r="F1912" s="54"/>
    </row>
    <row r="1913" spans="2:6">
      <c r="B1913" s="64"/>
      <c r="C1913" s="52"/>
      <c r="D1913" s="65"/>
      <c r="E1913" s="53"/>
      <c r="F1913" s="54"/>
    </row>
    <row r="1914" spans="2:6">
      <c r="B1914" s="64"/>
      <c r="C1914" s="52"/>
      <c r="D1914" s="65"/>
      <c r="E1914" s="53"/>
      <c r="F1914" s="54"/>
    </row>
    <row r="1915" spans="2:6">
      <c r="B1915" s="64"/>
      <c r="C1915" s="52"/>
      <c r="D1915" s="65"/>
      <c r="E1915" s="53"/>
      <c r="F1915" s="54"/>
    </row>
    <row r="1916" spans="2:6">
      <c r="B1916" s="64"/>
      <c r="C1916" s="52"/>
      <c r="D1916" s="65"/>
      <c r="E1916" s="53"/>
      <c r="F1916" s="54"/>
    </row>
    <row r="1917" spans="2:6">
      <c r="B1917" s="64"/>
      <c r="C1917" s="52"/>
      <c r="D1917" s="65"/>
      <c r="E1917" s="53"/>
      <c r="F1917" s="54"/>
    </row>
    <row r="1918" spans="2:6">
      <c r="B1918" s="64"/>
      <c r="C1918" s="52"/>
      <c r="D1918" s="65"/>
      <c r="E1918" s="53"/>
      <c r="F1918" s="54"/>
    </row>
    <row r="1919" spans="2:6">
      <c r="B1919" s="64"/>
      <c r="C1919" s="52"/>
      <c r="D1919" s="65"/>
      <c r="E1919" s="53"/>
      <c r="F1919" s="54"/>
    </row>
    <row r="1920" spans="2:6">
      <c r="B1920" s="64"/>
      <c r="C1920" s="52"/>
      <c r="D1920" s="65"/>
      <c r="E1920" s="53"/>
      <c r="F1920" s="54"/>
    </row>
    <row r="1921" spans="2:6">
      <c r="B1921" s="64"/>
      <c r="C1921" s="52"/>
      <c r="D1921" s="65"/>
      <c r="E1921" s="53"/>
      <c r="F1921" s="54"/>
    </row>
    <row r="1922" spans="2:6">
      <c r="B1922" s="64"/>
      <c r="C1922" s="52"/>
      <c r="D1922" s="65"/>
      <c r="E1922" s="53"/>
      <c r="F1922" s="54"/>
    </row>
    <row r="1923" spans="2:6">
      <c r="B1923" s="64"/>
      <c r="C1923" s="52"/>
      <c r="D1923" s="65"/>
      <c r="E1923" s="53"/>
      <c r="F1923" s="54"/>
    </row>
    <row r="1924" spans="2:6">
      <c r="B1924" s="64"/>
      <c r="C1924" s="52"/>
      <c r="D1924" s="65"/>
      <c r="E1924" s="53"/>
      <c r="F1924" s="54"/>
    </row>
    <row r="1925" spans="2:6">
      <c r="B1925" s="64"/>
      <c r="C1925" s="52"/>
      <c r="D1925" s="65"/>
      <c r="E1925" s="53"/>
      <c r="F1925" s="54"/>
    </row>
    <row r="1926" spans="2:6">
      <c r="B1926" s="64"/>
      <c r="C1926" s="52"/>
      <c r="D1926" s="65"/>
      <c r="E1926" s="53"/>
      <c r="F1926" s="54"/>
    </row>
    <row r="1927" spans="2:6">
      <c r="B1927" s="64"/>
      <c r="C1927" s="52"/>
      <c r="D1927" s="65"/>
      <c r="E1927" s="53"/>
      <c r="F1927" s="54"/>
    </row>
    <row r="1928" spans="2:6">
      <c r="B1928" s="64"/>
      <c r="C1928" s="52"/>
      <c r="D1928" s="65"/>
      <c r="E1928" s="53"/>
      <c r="F1928" s="54"/>
    </row>
    <row r="1929" spans="2:6">
      <c r="B1929" s="64"/>
      <c r="C1929" s="52"/>
      <c r="D1929" s="65"/>
      <c r="E1929" s="53"/>
      <c r="F1929" s="54"/>
    </row>
    <row r="1930" spans="2:6">
      <c r="B1930" s="64"/>
      <c r="C1930" s="52"/>
      <c r="D1930" s="65"/>
      <c r="E1930" s="53"/>
      <c r="F1930" s="54"/>
    </row>
    <row r="1931" spans="2:6">
      <c r="B1931" s="64"/>
      <c r="C1931" s="52"/>
      <c r="D1931" s="65"/>
      <c r="E1931" s="53"/>
      <c r="F1931" s="54"/>
    </row>
    <row r="1932" spans="2:6">
      <c r="B1932" s="64"/>
      <c r="C1932" s="52"/>
      <c r="D1932" s="65"/>
      <c r="E1932" s="53"/>
      <c r="F1932" s="54"/>
    </row>
    <row r="1933" spans="2:6">
      <c r="B1933" s="64"/>
      <c r="C1933" s="52"/>
      <c r="D1933" s="65"/>
      <c r="E1933" s="53"/>
      <c r="F1933" s="54"/>
    </row>
    <row r="1934" spans="2:6">
      <c r="B1934" s="64"/>
      <c r="C1934" s="52"/>
      <c r="D1934" s="65"/>
      <c r="E1934" s="53"/>
      <c r="F1934" s="54"/>
    </row>
    <row r="1935" spans="2:6">
      <c r="B1935" s="64"/>
      <c r="C1935" s="52"/>
      <c r="D1935" s="65"/>
      <c r="E1935" s="53"/>
      <c r="F1935" s="54"/>
    </row>
    <row r="1936" spans="2:6">
      <c r="B1936" s="64"/>
      <c r="C1936" s="52"/>
      <c r="D1936" s="65"/>
      <c r="E1936" s="53"/>
      <c r="F1936" s="54"/>
    </row>
    <row r="1937" spans="2:6">
      <c r="B1937" s="64"/>
      <c r="C1937" s="52"/>
      <c r="D1937" s="65"/>
      <c r="E1937" s="53"/>
      <c r="F1937" s="54"/>
    </row>
    <row r="1938" spans="2:6">
      <c r="B1938" s="64"/>
      <c r="C1938" s="52"/>
      <c r="D1938" s="65"/>
      <c r="E1938" s="53"/>
      <c r="F1938" s="54"/>
    </row>
    <row r="1939" spans="2:6">
      <c r="B1939" s="64"/>
      <c r="C1939" s="52"/>
      <c r="D1939" s="65"/>
      <c r="E1939" s="53"/>
      <c r="F1939" s="54"/>
    </row>
    <row r="1940" spans="2:6">
      <c r="B1940" s="64"/>
      <c r="C1940" s="52"/>
      <c r="D1940" s="65"/>
      <c r="E1940" s="53"/>
      <c r="F1940" s="54"/>
    </row>
    <row r="1941" spans="2:6">
      <c r="B1941" s="64"/>
      <c r="C1941" s="52"/>
      <c r="D1941" s="65"/>
      <c r="E1941" s="53"/>
      <c r="F1941" s="54"/>
    </row>
    <row r="1942" spans="2:6">
      <c r="B1942" s="64"/>
      <c r="C1942" s="52"/>
      <c r="D1942" s="65"/>
      <c r="E1942" s="53"/>
      <c r="F1942" s="54"/>
    </row>
    <row r="1943" spans="2:6">
      <c r="B1943" s="64"/>
      <c r="C1943" s="52"/>
      <c r="D1943" s="65"/>
      <c r="E1943" s="53"/>
      <c r="F1943" s="54"/>
    </row>
    <row r="1944" spans="2:6">
      <c r="B1944" s="64"/>
      <c r="C1944" s="52"/>
      <c r="D1944" s="65"/>
      <c r="E1944" s="53"/>
      <c r="F1944" s="54"/>
    </row>
    <row r="1945" spans="2:6">
      <c r="B1945" s="64"/>
      <c r="C1945" s="52"/>
      <c r="D1945" s="65"/>
      <c r="E1945" s="53"/>
      <c r="F1945" s="54"/>
    </row>
    <row r="1946" spans="2:6">
      <c r="B1946" s="64"/>
      <c r="C1946" s="52"/>
      <c r="D1946" s="65"/>
      <c r="E1946" s="53"/>
      <c r="F1946" s="54"/>
    </row>
    <row r="1947" spans="2:6">
      <c r="B1947" s="64"/>
      <c r="C1947" s="52"/>
      <c r="D1947" s="65"/>
      <c r="E1947" s="53"/>
      <c r="F1947" s="54"/>
    </row>
    <row r="1948" spans="2:6">
      <c r="B1948" s="64"/>
      <c r="C1948" s="52"/>
      <c r="D1948" s="65"/>
      <c r="E1948" s="53"/>
      <c r="F1948" s="54"/>
    </row>
    <row r="1949" spans="2:6">
      <c r="B1949" s="64"/>
      <c r="C1949" s="52"/>
      <c r="D1949" s="65"/>
      <c r="E1949" s="53"/>
      <c r="F1949" s="54"/>
    </row>
    <row r="1950" spans="2:6">
      <c r="B1950" s="64"/>
      <c r="C1950" s="52"/>
      <c r="D1950" s="65"/>
      <c r="E1950" s="53"/>
      <c r="F1950" s="54"/>
    </row>
    <row r="1951" spans="2:6">
      <c r="B1951" s="64"/>
      <c r="C1951" s="52"/>
      <c r="D1951" s="65"/>
      <c r="E1951" s="53"/>
      <c r="F1951" s="54"/>
    </row>
    <row r="1952" spans="2:6">
      <c r="B1952" s="64"/>
      <c r="C1952" s="52"/>
      <c r="D1952" s="65"/>
      <c r="E1952" s="53"/>
      <c r="F1952" s="54"/>
    </row>
    <row r="1953" spans="2:6">
      <c r="B1953" s="64"/>
      <c r="C1953" s="52"/>
      <c r="D1953" s="65"/>
      <c r="E1953" s="53"/>
      <c r="F1953" s="54"/>
    </row>
    <row r="1954" spans="2:6">
      <c r="B1954" s="64"/>
      <c r="C1954" s="52"/>
      <c r="D1954" s="65"/>
      <c r="E1954" s="53"/>
      <c r="F1954" s="54"/>
    </row>
    <row r="1955" spans="2:6">
      <c r="B1955" s="64"/>
      <c r="C1955" s="52"/>
      <c r="D1955" s="65"/>
      <c r="E1955" s="53"/>
      <c r="F1955" s="54"/>
    </row>
    <row r="1956" spans="2:6">
      <c r="B1956" s="64"/>
      <c r="C1956" s="52"/>
      <c r="D1956" s="65"/>
      <c r="E1956" s="53"/>
      <c r="F1956" s="54"/>
    </row>
    <row r="1957" spans="2:6">
      <c r="B1957" s="64"/>
      <c r="C1957" s="52"/>
      <c r="D1957" s="65"/>
      <c r="E1957" s="53"/>
      <c r="F1957" s="54"/>
    </row>
    <row r="1958" spans="2:6">
      <c r="B1958" s="64"/>
      <c r="C1958" s="52"/>
      <c r="D1958" s="65"/>
      <c r="E1958" s="53"/>
      <c r="F1958" s="54"/>
    </row>
    <row r="1959" spans="2:6">
      <c r="B1959" s="64"/>
      <c r="C1959" s="52"/>
      <c r="D1959" s="65"/>
      <c r="E1959" s="53"/>
      <c r="F1959" s="54"/>
    </row>
    <row r="1960" spans="2:6">
      <c r="B1960" s="64"/>
      <c r="C1960" s="52"/>
      <c r="D1960" s="65"/>
      <c r="E1960" s="53"/>
      <c r="F1960" s="54"/>
    </row>
    <row r="1961" spans="2:6">
      <c r="B1961" s="64"/>
      <c r="C1961" s="52"/>
      <c r="D1961" s="65"/>
      <c r="E1961" s="53"/>
      <c r="F1961" s="54"/>
    </row>
    <row r="1962" spans="2:6">
      <c r="B1962" s="64"/>
      <c r="C1962" s="52"/>
      <c r="D1962" s="65"/>
      <c r="E1962" s="53"/>
      <c r="F1962" s="54"/>
    </row>
    <row r="1963" spans="2:6">
      <c r="B1963" s="64"/>
      <c r="C1963" s="52"/>
      <c r="D1963" s="65"/>
      <c r="E1963" s="53"/>
      <c r="F1963" s="54"/>
    </row>
    <row r="1964" spans="2:6">
      <c r="B1964" s="64"/>
      <c r="C1964" s="52"/>
      <c r="D1964" s="65"/>
      <c r="E1964" s="53"/>
      <c r="F1964" s="54"/>
    </row>
    <row r="1965" spans="2:6">
      <c r="B1965" s="64"/>
      <c r="C1965" s="52"/>
      <c r="D1965" s="65"/>
      <c r="E1965" s="53"/>
      <c r="F1965" s="54"/>
    </row>
    <row r="1966" spans="2:6">
      <c r="B1966" s="64"/>
      <c r="C1966" s="52"/>
      <c r="D1966" s="65"/>
      <c r="E1966" s="53"/>
      <c r="F1966" s="54"/>
    </row>
    <row r="1967" spans="2:6">
      <c r="B1967" s="64"/>
      <c r="C1967" s="52"/>
      <c r="D1967" s="65"/>
      <c r="E1967" s="53"/>
      <c r="F1967" s="54"/>
    </row>
    <row r="1968" spans="2:6">
      <c r="B1968" s="64"/>
      <c r="C1968" s="52"/>
      <c r="D1968" s="65"/>
      <c r="E1968" s="53"/>
      <c r="F1968" s="54"/>
    </row>
    <row r="1969" spans="2:6">
      <c r="B1969" s="64"/>
      <c r="C1969" s="52"/>
      <c r="D1969" s="65"/>
      <c r="E1969" s="53"/>
      <c r="F1969" s="54"/>
    </row>
    <row r="1970" spans="2:6">
      <c r="B1970" s="64"/>
      <c r="C1970" s="52"/>
      <c r="D1970" s="65"/>
      <c r="E1970" s="53"/>
      <c r="F1970" s="54"/>
    </row>
    <row r="1971" spans="2:6">
      <c r="B1971" s="64"/>
      <c r="C1971" s="52"/>
      <c r="D1971" s="65"/>
      <c r="E1971" s="53"/>
      <c r="F1971" s="54"/>
    </row>
    <row r="1972" spans="2:6">
      <c r="B1972" s="64"/>
      <c r="C1972" s="52"/>
      <c r="D1972" s="65"/>
      <c r="E1972" s="53"/>
      <c r="F1972" s="54"/>
    </row>
    <row r="1973" spans="2:6">
      <c r="B1973" s="64"/>
      <c r="C1973" s="52"/>
      <c r="D1973" s="65"/>
      <c r="E1973" s="53"/>
      <c r="F1973" s="54"/>
    </row>
    <row r="1974" spans="2:6">
      <c r="B1974" s="64"/>
      <c r="C1974" s="52"/>
      <c r="D1974" s="65"/>
      <c r="E1974" s="53"/>
      <c r="F1974" s="54"/>
    </row>
    <row r="1975" spans="2:6">
      <c r="B1975" s="64"/>
      <c r="C1975" s="52"/>
      <c r="D1975" s="65"/>
      <c r="E1975" s="53"/>
      <c r="F1975" s="54"/>
    </row>
    <row r="1976" spans="2:6">
      <c r="B1976" s="64"/>
      <c r="C1976" s="52"/>
      <c r="D1976" s="65"/>
      <c r="E1976" s="53"/>
      <c r="F1976" s="54"/>
    </row>
    <row r="1977" spans="2:6">
      <c r="B1977" s="64"/>
      <c r="C1977" s="52"/>
      <c r="D1977" s="65"/>
      <c r="E1977" s="53"/>
      <c r="F1977" s="54"/>
    </row>
    <row r="1978" spans="2:6">
      <c r="B1978" s="64"/>
      <c r="C1978" s="52"/>
      <c r="D1978" s="65"/>
      <c r="E1978" s="53"/>
      <c r="F1978" s="54"/>
    </row>
    <row r="1979" spans="2:6">
      <c r="B1979" s="64"/>
      <c r="C1979" s="52"/>
      <c r="D1979" s="65"/>
      <c r="E1979" s="53"/>
      <c r="F1979" s="54"/>
    </row>
    <row r="1980" spans="2:6">
      <c r="B1980" s="64"/>
      <c r="C1980" s="52"/>
      <c r="D1980" s="65"/>
      <c r="E1980" s="53"/>
      <c r="F1980" s="54"/>
    </row>
    <row r="1981" spans="2:6">
      <c r="B1981" s="64"/>
      <c r="C1981" s="52"/>
      <c r="D1981" s="65"/>
      <c r="E1981" s="53"/>
      <c r="F1981" s="54"/>
    </row>
    <row r="1982" spans="2:6">
      <c r="B1982" s="64"/>
      <c r="C1982" s="52"/>
      <c r="D1982" s="65"/>
      <c r="E1982" s="53"/>
      <c r="F1982" s="54"/>
    </row>
    <row r="1983" spans="2:6">
      <c r="B1983" s="64"/>
      <c r="C1983" s="52"/>
      <c r="D1983" s="65"/>
      <c r="E1983" s="53"/>
      <c r="F1983" s="54"/>
    </row>
    <row r="1984" spans="2:6">
      <c r="B1984" s="64"/>
      <c r="C1984" s="52"/>
      <c r="D1984" s="65"/>
      <c r="E1984" s="53"/>
      <c r="F1984" s="54"/>
    </row>
    <row r="1985" spans="2:6">
      <c r="B1985" s="64"/>
      <c r="C1985" s="52"/>
      <c r="D1985" s="65"/>
      <c r="E1985" s="53"/>
      <c r="F1985" s="54"/>
    </row>
    <row r="1986" spans="2:6">
      <c r="B1986" s="64"/>
      <c r="C1986" s="52"/>
      <c r="D1986" s="65"/>
      <c r="E1986" s="53"/>
      <c r="F1986" s="54"/>
    </row>
    <row r="1987" spans="2:6">
      <c r="B1987" s="64"/>
      <c r="C1987" s="52"/>
      <c r="D1987" s="65"/>
      <c r="E1987" s="53"/>
      <c r="F1987" s="54"/>
    </row>
    <row r="1988" spans="2:6">
      <c r="B1988" s="64"/>
      <c r="C1988" s="52"/>
      <c r="D1988" s="65"/>
      <c r="E1988" s="53"/>
      <c r="F1988" s="54"/>
    </row>
    <row r="1989" spans="2:6">
      <c r="B1989" s="64"/>
      <c r="C1989" s="52"/>
      <c r="D1989" s="65"/>
      <c r="E1989" s="53"/>
      <c r="F1989" s="54"/>
    </row>
    <row r="1990" spans="2:6">
      <c r="B1990" s="64"/>
      <c r="C1990" s="52"/>
      <c r="D1990" s="65"/>
      <c r="E1990" s="53"/>
      <c r="F1990" s="54"/>
    </row>
    <row r="1991" spans="2:6">
      <c r="B1991" s="64"/>
      <c r="C1991" s="52"/>
      <c r="D1991" s="65"/>
      <c r="E1991" s="53"/>
      <c r="F1991" s="54"/>
    </row>
    <row r="1992" spans="2:6">
      <c r="B1992" s="64"/>
      <c r="C1992" s="52"/>
      <c r="D1992" s="65"/>
      <c r="E1992" s="53"/>
      <c r="F1992" s="54"/>
    </row>
    <row r="1993" spans="2:6">
      <c r="B1993" s="64"/>
      <c r="C1993" s="52"/>
      <c r="D1993" s="65"/>
      <c r="E1993" s="53"/>
      <c r="F1993" s="54"/>
    </row>
    <row r="1994" spans="2:6">
      <c r="B1994" s="64"/>
      <c r="C1994" s="52"/>
      <c r="D1994" s="65"/>
      <c r="E1994" s="53"/>
      <c r="F1994" s="54"/>
    </row>
    <row r="1995" spans="2:6">
      <c r="B1995" s="64"/>
      <c r="C1995" s="52"/>
      <c r="D1995" s="65"/>
      <c r="E1995" s="53"/>
      <c r="F1995" s="54"/>
    </row>
    <row r="1996" spans="2:6">
      <c r="B1996" s="64"/>
      <c r="C1996" s="52"/>
      <c r="D1996" s="65"/>
      <c r="E1996" s="53"/>
      <c r="F1996" s="54"/>
    </row>
    <row r="1997" spans="2:6">
      <c r="B1997" s="64"/>
      <c r="C1997" s="52"/>
      <c r="D1997" s="65"/>
      <c r="E1997" s="53"/>
      <c r="F1997" s="54"/>
    </row>
    <row r="1998" spans="2:6">
      <c r="B1998" s="64"/>
      <c r="C1998" s="52"/>
      <c r="D1998" s="65"/>
      <c r="E1998" s="53"/>
      <c r="F1998" s="54"/>
    </row>
    <row r="1999" spans="2:6">
      <c r="B1999" s="64"/>
      <c r="C1999" s="52"/>
      <c r="D1999" s="65"/>
      <c r="E1999" s="53"/>
      <c r="F1999" s="54"/>
    </row>
    <row r="2000" spans="2:6">
      <c r="B2000" s="64"/>
      <c r="C2000" s="52"/>
      <c r="D2000" s="65"/>
      <c r="E2000" s="53"/>
      <c r="F2000" s="54"/>
    </row>
    <row r="2001" spans="2:6">
      <c r="B2001" s="64"/>
      <c r="C2001" s="52"/>
      <c r="D2001" s="65"/>
      <c r="E2001" s="53"/>
      <c r="F2001" s="54"/>
    </row>
    <row r="2002" spans="2:6">
      <c r="B2002" s="64"/>
      <c r="C2002" s="52"/>
      <c r="D2002" s="65"/>
      <c r="E2002" s="53"/>
      <c r="F2002" s="54"/>
    </row>
    <row r="2003" spans="2:6">
      <c r="B2003" s="64"/>
      <c r="C2003" s="52"/>
      <c r="D2003" s="65"/>
      <c r="E2003" s="53"/>
      <c r="F2003" s="54"/>
    </row>
    <row r="2004" spans="2:6">
      <c r="B2004" s="64"/>
      <c r="C2004" s="52"/>
      <c r="D2004" s="65"/>
      <c r="E2004" s="53"/>
      <c r="F2004" s="54"/>
    </row>
    <row r="2005" spans="2:6">
      <c r="B2005" s="64"/>
      <c r="C2005" s="52"/>
      <c r="D2005" s="65"/>
      <c r="E2005" s="53"/>
      <c r="F2005" s="54"/>
    </row>
    <row r="2006" spans="2:6">
      <c r="B2006" s="64"/>
      <c r="C2006" s="52"/>
      <c r="D2006" s="65"/>
      <c r="E2006" s="53"/>
      <c r="F2006" s="54"/>
    </row>
    <row r="2007" spans="2:6">
      <c r="B2007" s="64"/>
      <c r="C2007" s="52"/>
      <c r="D2007" s="65"/>
      <c r="E2007" s="53"/>
      <c r="F2007" s="54"/>
    </row>
    <row r="2008" spans="2:6">
      <c r="B2008" s="64"/>
      <c r="C2008" s="52"/>
      <c r="D2008" s="65"/>
      <c r="E2008" s="53"/>
      <c r="F2008" s="54"/>
    </row>
    <row r="2009" spans="2:6">
      <c r="B2009" s="64"/>
      <c r="C2009" s="52"/>
      <c r="D2009" s="65"/>
      <c r="E2009" s="53"/>
      <c r="F2009" s="54"/>
    </row>
    <row r="2010" spans="2:6">
      <c r="B2010" s="64"/>
      <c r="C2010" s="52"/>
      <c r="D2010" s="65"/>
      <c r="E2010" s="53"/>
      <c r="F2010" s="54"/>
    </row>
    <row r="2011" spans="2:6">
      <c r="B2011" s="64"/>
      <c r="C2011" s="52"/>
      <c r="D2011" s="65"/>
      <c r="E2011" s="53"/>
      <c r="F2011" s="54"/>
    </row>
    <row r="2012" spans="2:6">
      <c r="B2012" s="64"/>
      <c r="C2012" s="52"/>
      <c r="D2012" s="65"/>
      <c r="E2012" s="53"/>
      <c r="F2012" s="54"/>
    </row>
    <row r="2013" spans="2:6">
      <c r="B2013" s="64"/>
      <c r="C2013" s="52"/>
      <c r="D2013" s="65"/>
      <c r="E2013" s="53"/>
      <c r="F2013" s="54"/>
    </row>
    <row r="2014" spans="2:6">
      <c r="B2014" s="64"/>
      <c r="C2014" s="52"/>
      <c r="D2014" s="65"/>
      <c r="E2014" s="53"/>
      <c r="F2014" s="54"/>
    </row>
    <row r="2015" spans="2:6">
      <c r="B2015" s="64"/>
      <c r="C2015" s="52"/>
      <c r="D2015" s="65"/>
      <c r="E2015" s="53"/>
      <c r="F2015" s="54"/>
    </row>
    <row r="2016" spans="2:6">
      <c r="B2016" s="64"/>
      <c r="C2016" s="52"/>
      <c r="D2016" s="65"/>
      <c r="E2016" s="53"/>
      <c r="F2016" s="54"/>
    </row>
    <row r="2017" spans="2:6">
      <c r="B2017" s="64"/>
      <c r="C2017" s="52"/>
      <c r="D2017" s="65"/>
      <c r="E2017" s="53"/>
      <c r="F2017" s="54"/>
    </row>
    <row r="2018" spans="2:6">
      <c r="B2018" s="64"/>
      <c r="C2018" s="52"/>
      <c r="D2018" s="65"/>
      <c r="E2018" s="53"/>
      <c r="F2018" s="54"/>
    </row>
    <row r="2019" spans="2:6">
      <c r="B2019" s="64"/>
      <c r="C2019" s="52"/>
      <c r="D2019" s="65"/>
      <c r="E2019" s="53"/>
      <c r="F2019" s="54"/>
    </row>
    <row r="2020" spans="2:6">
      <c r="B2020" s="64"/>
      <c r="C2020" s="52"/>
      <c r="D2020" s="65"/>
      <c r="E2020" s="53"/>
      <c r="F2020" s="54"/>
    </row>
    <row r="2021" spans="2:6">
      <c r="B2021" s="64"/>
      <c r="C2021" s="52"/>
      <c r="D2021" s="65"/>
      <c r="E2021" s="53"/>
      <c r="F2021" s="54"/>
    </row>
    <row r="2022" spans="2:6">
      <c r="B2022" s="64"/>
      <c r="C2022" s="52"/>
      <c r="D2022" s="65"/>
      <c r="E2022" s="53"/>
      <c r="F2022" s="54"/>
    </row>
    <row r="2023" spans="2:6">
      <c r="B2023" s="64"/>
      <c r="C2023" s="52"/>
      <c r="D2023" s="65"/>
      <c r="E2023" s="53"/>
      <c r="F2023" s="54"/>
    </row>
    <row r="2024" spans="2:6">
      <c r="B2024" s="64"/>
      <c r="C2024" s="52"/>
      <c r="D2024" s="65"/>
      <c r="E2024" s="53"/>
      <c r="F2024" s="54"/>
    </row>
    <row r="2025" spans="2:6">
      <c r="B2025" s="64"/>
      <c r="C2025" s="52"/>
      <c r="D2025" s="65"/>
      <c r="E2025" s="53"/>
      <c r="F2025" s="54"/>
    </row>
    <row r="2026" spans="2:6">
      <c r="B2026" s="64"/>
      <c r="C2026" s="52"/>
      <c r="D2026" s="65"/>
      <c r="E2026" s="53"/>
      <c r="F2026" s="54"/>
    </row>
    <row r="2027" spans="2:6">
      <c r="B2027" s="64"/>
      <c r="C2027" s="52"/>
      <c r="D2027" s="65"/>
      <c r="E2027" s="53"/>
      <c r="F2027" s="54"/>
    </row>
    <row r="2028" spans="2:6">
      <c r="B2028" s="64"/>
      <c r="C2028" s="52"/>
      <c r="D2028" s="65"/>
      <c r="E2028" s="53"/>
      <c r="F2028" s="54"/>
    </row>
    <row r="2029" spans="2:6">
      <c r="B2029" s="64"/>
      <c r="C2029" s="52"/>
      <c r="D2029" s="65"/>
      <c r="E2029" s="53"/>
      <c r="F2029" s="54"/>
    </row>
    <row r="2030" spans="2:6">
      <c r="B2030" s="64"/>
      <c r="C2030" s="52"/>
      <c r="D2030" s="65"/>
      <c r="E2030" s="53"/>
      <c r="F2030" s="54"/>
    </row>
    <row r="2031" spans="2:6">
      <c r="B2031" s="64"/>
      <c r="C2031" s="52"/>
      <c r="D2031" s="65"/>
      <c r="E2031" s="53"/>
      <c r="F2031" s="54"/>
    </row>
    <row r="2032" spans="2:6">
      <c r="B2032" s="64"/>
      <c r="C2032" s="52"/>
      <c r="D2032" s="65"/>
      <c r="E2032" s="53"/>
      <c r="F2032" s="54"/>
    </row>
    <row r="2033" spans="2:6">
      <c r="B2033" s="64"/>
      <c r="C2033" s="52"/>
      <c r="D2033" s="65"/>
      <c r="E2033" s="53"/>
      <c r="F2033" s="54"/>
    </row>
    <row r="2034" spans="2:6">
      <c r="B2034" s="64"/>
      <c r="C2034" s="52"/>
      <c r="D2034" s="65"/>
      <c r="E2034" s="53"/>
      <c r="F2034" s="54"/>
    </row>
    <row r="2035" spans="2:6">
      <c r="B2035" s="64"/>
      <c r="C2035" s="52"/>
      <c r="D2035" s="65"/>
      <c r="E2035" s="53"/>
      <c r="F2035" s="54"/>
    </row>
    <row r="2036" spans="2:6">
      <c r="B2036" s="64"/>
      <c r="C2036" s="52"/>
      <c r="D2036" s="65"/>
      <c r="E2036" s="53"/>
      <c r="F2036" s="54"/>
    </row>
    <row r="2037" spans="2:6">
      <c r="B2037" s="64"/>
      <c r="C2037" s="52"/>
      <c r="D2037" s="65"/>
      <c r="E2037" s="53"/>
      <c r="F2037" s="54"/>
    </row>
    <row r="2038" spans="2:6">
      <c r="B2038" s="64"/>
      <c r="C2038" s="52"/>
      <c r="D2038" s="65"/>
      <c r="E2038" s="53"/>
      <c r="F2038" s="54"/>
    </row>
    <row r="2039" spans="2:6">
      <c r="B2039" s="64"/>
      <c r="C2039" s="52"/>
      <c r="D2039" s="65"/>
      <c r="E2039" s="53"/>
      <c r="F2039" s="54"/>
    </row>
    <row r="2040" spans="2:6">
      <c r="B2040" s="64"/>
      <c r="C2040" s="52"/>
      <c r="D2040" s="65"/>
      <c r="E2040" s="53"/>
      <c r="F2040" s="54"/>
    </row>
    <row r="2041" spans="2:6">
      <c r="B2041" s="64"/>
      <c r="C2041" s="52"/>
      <c r="D2041" s="65"/>
      <c r="E2041" s="53"/>
      <c r="F2041" s="54"/>
    </row>
    <row r="2042" spans="2:6">
      <c r="B2042" s="64"/>
      <c r="C2042" s="52"/>
      <c r="D2042" s="65"/>
      <c r="E2042" s="53"/>
      <c r="F2042" s="54"/>
    </row>
    <row r="2043" spans="2:6">
      <c r="B2043" s="64"/>
      <c r="C2043" s="52"/>
      <c r="D2043" s="65"/>
      <c r="E2043" s="53"/>
      <c r="F2043" s="54"/>
    </row>
    <row r="2044" spans="2:6">
      <c r="B2044" s="64"/>
      <c r="C2044" s="52"/>
      <c r="D2044" s="65"/>
      <c r="E2044" s="53"/>
      <c r="F2044" s="54"/>
    </row>
    <row r="2045" spans="2:6">
      <c r="B2045" s="64"/>
      <c r="C2045" s="52"/>
      <c r="D2045" s="65"/>
      <c r="E2045" s="53"/>
      <c r="F2045" s="54"/>
    </row>
    <row r="2046" spans="2:6">
      <c r="B2046" s="64"/>
      <c r="C2046" s="52"/>
      <c r="D2046" s="65"/>
      <c r="E2046" s="53"/>
      <c r="F2046" s="54"/>
    </row>
    <row r="2047" spans="2:6">
      <c r="B2047" s="64"/>
      <c r="C2047" s="52"/>
      <c r="D2047" s="65"/>
      <c r="E2047" s="53"/>
      <c r="F2047" s="54"/>
    </row>
    <row r="2048" spans="2:6">
      <c r="B2048" s="64"/>
      <c r="C2048" s="52"/>
      <c r="D2048" s="65"/>
      <c r="E2048" s="53"/>
      <c r="F2048" s="54"/>
    </row>
    <row r="2049" spans="2:6">
      <c r="B2049" s="64"/>
      <c r="C2049" s="52"/>
      <c r="D2049" s="65"/>
      <c r="E2049" s="53"/>
      <c r="F2049" s="54"/>
    </row>
    <row r="2050" spans="2:6">
      <c r="B2050" s="64"/>
      <c r="C2050" s="52"/>
      <c r="D2050" s="65"/>
      <c r="E2050" s="53"/>
      <c r="F2050" s="54"/>
    </row>
    <row r="2051" spans="2:6">
      <c r="B2051" s="64"/>
      <c r="C2051" s="52"/>
      <c r="D2051" s="65"/>
      <c r="E2051" s="53"/>
      <c r="F2051" s="54"/>
    </row>
    <row r="2052" spans="2:6">
      <c r="B2052" s="64"/>
      <c r="C2052" s="52"/>
      <c r="D2052" s="65"/>
      <c r="E2052" s="53"/>
      <c r="F2052" s="54"/>
    </row>
    <row r="2053" spans="2:6">
      <c r="B2053" s="64"/>
      <c r="C2053" s="52"/>
      <c r="D2053" s="65"/>
      <c r="E2053" s="53"/>
      <c r="F2053" s="54"/>
    </row>
    <row r="2054" spans="2:6">
      <c r="B2054" s="64"/>
      <c r="C2054" s="52"/>
      <c r="D2054" s="65"/>
      <c r="E2054" s="53"/>
      <c r="F2054" s="54"/>
    </row>
    <row r="2055" spans="2:6">
      <c r="B2055" s="64"/>
      <c r="C2055" s="52"/>
      <c r="D2055" s="65"/>
      <c r="E2055" s="53"/>
      <c r="F2055" s="54"/>
    </row>
    <row r="2056" spans="2:6">
      <c r="B2056" s="64"/>
      <c r="C2056" s="52"/>
      <c r="D2056" s="65"/>
      <c r="E2056" s="53"/>
      <c r="F2056" s="54"/>
    </row>
    <row r="2057" spans="2:6">
      <c r="B2057" s="64"/>
      <c r="C2057" s="52"/>
      <c r="D2057" s="65"/>
      <c r="E2057" s="53"/>
      <c r="F2057" s="54"/>
    </row>
    <row r="2058" spans="2:6">
      <c r="B2058" s="64"/>
      <c r="C2058" s="52"/>
      <c r="D2058" s="65"/>
      <c r="E2058" s="53"/>
      <c r="F2058" s="54"/>
    </row>
    <row r="2059" spans="2:6">
      <c r="B2059" s="64"/>
      <c r="C2059" s="52"/>
      <c r="D2059" s="65"/>
      <c r="E2059" s="53"/>
      <c r="F2059" s="54"/>
    </row>
    <row r="2060" spans="2:6">
      <c r="B2060" s="64"/>
      <c r="C2060" s="52"/>
      <c r="D2060" s="65"/>
      <c r="E2060" s="53"/>
      <c r="F2060" s="54"/>
    </row>
    <row r="2061" spans="2:6">
      <c r="B2061" s="64"/>
      <c r="C2061" s="52"/>
      <c r="D2061" s="65"/>
      <c r="E2061" s="53"/>
      <c r="F2061" s="54"/>
    </row>
    <row r="2062" spans="2:6">
      <c r="B2062" s="64"/>
      <c r="C2062" s="52"/>
      <c r="D2062" s="65"/>
      <c r="E2062" s="53"/>
      <c r="F2062" s="54"/>
    </row>
    <row r="2063" spans="2:6">
      <c r="B2063" s="64"/>
      <c r="C2063" s="52"/>
      <c r="D2063" s="65"/>
      <c r="E2063" s="53"/>
      <c r="F2063" s="54"/>
    </row>
    <row r="2064" spans="2:6">
      <c r="B2064" s="64"/>
      <c r="C2064" s="52"/>
      <c r="D2064" s="65"/>
      <c r="E2064" s="53"/>
      <c r="F2064" s="54"/>
    </row>
    <row r="2065" spans="2:6">
      <c r="B2065" s="64"/>
      <c r="C2065" s="52"/>
      <c r="D2065" s="65"/>
      <c r="E2065" s="53"/>
      <c r="F2065" s="54"/>
    </row>
    <row r="2066" spans="2:6">
      <c r="B2066" s="64"/>
      <c r="C2066" s="52"/>
      <c r="D2066" s="65"/>
      <c r="E2066" s="53"/>
      <c r="F2066" s="54"/>
    </row>
    <row r="2067" spans="2:6">
      <c r="B2067" s="64"/>
      <c r="C2067" s="52"/>
      <c r="D2067" s="65"/>
      <c r="E2067" s="53"/>
      <c r="F2067" s="54"/>
    </row>
    <row r="2068" spans="2:6">
      <c r="B2068" s="64"/>
      <c r="C2068" s="52"/>
      <c r="D2068" s="65"/>
      <c r="E2068" s="53"/>
      <c r="F2068" s="54"/>
    </row>
    <row r="2069" spans="2:6">
      <c r="B2069" s="64"/>
      <c r="C2069" s="52"/>
      <c r="D2069" s="65"/>
      <c r="E2069" s="53"/>
      <c r="F2069" s="54"/>
    </row>
    <row r="2070" spans="2:6">
      <c r="B2070" s="64"/>
      <c r="C2070" s="52"/>
      <c r="D2070" s="65"/>
      <c r="E2070" s="53"/>
      <c r="F2070" s="54"/>
    </row>
    <row r="2071" spans="2:6">
      <c r="B2071" s="64"/>
      <c r="C2071" s="52"/>
      <c r="D2071" s="65"/>
      <c r="E2071" s="53"/>
      <c r="F2071" s="54"/>
    </row>
    <row r="2072" spans="2:6">
      <c r="B2072" s="64"/>
      <c r="C2072" s="52"/>
      <c r="D2072" s="65"/>
      <c r="E2072" s="53"/>
      <c r="F2072" s="54"/>
    </row>
    <row r="2073" spans="2:6">
      <c r="B2073" s="64"/>
      <c r="C2073" s="52"/>
      <c r="D2073" s="65"/>
      <c r="E2073" s="53"/>
      <c r="F2073" s="54"/>
    </row>
    <row r="2074" spans="2:6">
      <c r="B2074" s="64"/>
      <c r="C2074" s="52"/>
      <c r="D2074" s="65"/>
      <c r="E2074" s="53"/>
      <c r="F2074" s="54"/>
    </row>
    <row r="2075" spans="2:6">
      <c r="B2075" s="64"/>
      <c r="C2075" s="52"/>
      <c r="D2075" s="65"/>
      <c r="E2075" s="53"/>
      <c r="F2075" s="54"/>
    </row>
    <row r="2076" spans="2:6">
      <c r="B2076" s="64"/>
      <c r="C2076" s="52"/>
      <c r="D2076" s="65"/>
      <c r="E2076" s="53"/>
      <c r="F2076" s="54"/>
    </row>
    <row r="2077" spans="2:6">
      <c r="B2077" s="64"/>
      <c r="C2077" s="52"/>
      <c r="D2077" s="65"/>
      <c r="E2077" s="53"/>
      <c r="F2077" s="54"/>
    </row>
    <row r="2078" spans="2:6">
      <c r="B2078" s="64"/>
      <c r="C2078" s="52"/>
      <c r="D2078" s="65"/>
      <c r="E2078" s="53"/>
      <c r="F2078" s="54"/>
    </row>
    <row r="2079" spans="2:6">
      <c r="B2079" s="64"/>
      <c r="C2079" s="52"/>
      <c r="D2079" s="65"/>
      <c r="E2079" s="53"/>
      <c r="F2079" s="54"/>
    </row>
    <row r="2080" spans="2:6">
      <c r="B2080" s="64"/>
      <c r="C2080" s="52"/>
      <c r="D2080" s="65"/>
      <c r="E2080" s="53"/>
      <c r="F2080" s="54"/>
    </row>
    <row r="2081" spans="2:6">
      <c r="B2081" s="64"/>
      <c r="C2081" s="52"/>
      <c r="D2081" s="65"/>
      <c r="E2081" s="53"/>
      <c r="F2081" s="54"/>
    </row>
    <row r="2082" spans="2:6">
      <c r="B2082" s="64"/>
      <c r="C2082" s="52"/>
      <c r="D2082" s="65"/>
      <c r="E2082" s="53"/>
      <c r="F2082" s="54"/>
    </row>
    <row r="2083" spans="2:6">
      <c r="B2083" s="64"/>
      <c r="C2083" s="52"/>
      <c r="D2083" s="65"/>
      <c r="E2083" s="53"/>
      <c r="F2083" s="54"/>
    </row>
    <row r="2084" spans="2:6">
      <c r="B2084" s="64"/>
      <c r="C2084" s="52"/>
      <c r="D2084" s="65"/>
      <c r="E2084" s="53"/>
      <c r="F2084" s="54"/>
    </row>
    <row r="2085" spans="2:6">
      <c r="B2085" s="64"/>
      <c r="C2085" s="52"/>
      <c r="D2085" s="65"/>
      <c r="E2085" s="53"/>
      <c r="F2085" s="54"/>
    </row>
    <row r="2086" spans="2:6">
      <c r="B2086" s="64"/>
      <c r="C2086" s="52"/>
      <c r="D2086" s="65"/>
      <c r="E2086" s="53"/>
      <c r="F2086" s="54"/>
    </row>
    <row r="2087" spans="2:6">
      <c r="B2087" s="64"/>
      <c r="C2087" s="52"/>
      <c r="D2087" s="65"/>
      <c r="E2087" s="53"/>
      <c r="F2087" s="54"/>
    </row>
    <row r="2088" spans="2:6">
      <c r="B2088" s="64"/>
      <c r="C2088" s="52"/>
      <c r="D2088" s="65"/>
      <c r="E2088" s="53"/>
      <c r="F2088" s="54"/>
    </row>
    <row r="2089" spans="2:6">
      <c r="B2089" s="64"/>
      <c r="C2089" s="52"/>
      <c r="D2089" s="65"/>
      <c r="E2089" s="53"/>
      <c r="F2089" s="54"/>
    </row>
    <row r="2090" spans="2:6">
      <c r="B2090" s="64"/>
      <c r="C2090" s="52"/>
      <c r="D2090" s="65"/>
      <c r="E2090" s="53"/>
      <c r="F2090" s="54"/>
    </row>
    <row r="2091" spans="2:6">
      <c r="B2091" s="64"/>
      <c r="C2091" s="52"/>
      <c r="D2091" s="65"/>
      <c r="E2091" s="53"/>
      <c r="F2091" s="54"/>
    </row>
    <row r="2092" spans="2:6">
      <c r="B2092" s="64"/>
      <c r="C2092" s="52"/>
      <c r="D2092" s="65"/>
      <c r="E2092" s="53"/>
      <c r="F2092" s="54"/>
    </row>
    <row r="2093" spans="2:6">
      <c r="B2093" s="64"/>
      <c r="C2093" s="52"/>
      <c r="D2093" s="65"/>
      <c r="E2093" s="53"/>
      <c r="F2093" s="54"/>
    </row>
    <row r="2094" spans="2:6">
      <c r="B2094" s="64"/>
      <c r="C2094" s="52"/>
      <c r="D2094" s="65"/>
      <c r="E2094" s="53"/>
      <c r="F2094" s="54"/>
    </row>
    <row r="2095" spans="2:6">
      <c r="B2095" s="64"/>
      <c r="C2095" s="52"/>
      <c r="D2095" s="65"/>
      <c r="E2095" s="53"/>
      <c r="F2095" s="54"/>
    </row>
    <row r="2096" spans="2:6">
      <c r="B2096" s="64"/>
      <c r="C2096" s="52"/>
      <c r="D2096" s="65"/>
      <c r="E2096" s="53"/>
      <c r="F2096" s="54"/>
    </row>
    <row r="2097" spans="2:6">
      <c r="B2097" s="64"/>
      <c r="C2097" s="52"/>
      <c r="D2097" s="65"/>
      <c r="E2097" s="53"/>
      <c r="F2097" s="54"/>
    </row>
    <row r="2098" spans="2:6">
      <c r="B2098" s="64"/>
      <c r="C2098" s="52"/>
      <c r="D2098" s="65"/>
      <c r="E2098" s="53"/>
      <c r="F2098" s="54"/>
    </row>
    <row r="2099" spans="2:6">
      <c r="B2099" s="64"/>
      <c r="C2099" s="52"/>
      <c r="D2099" s="65"/>
      <c r="E2099" s="53"/>
      <c r="F2099" s="54"/>
    </row>
    <row r="2100" spans="2:6">
      <c r="B2100" s="64"/>
      <c r="C2100" s="52"/>
      <c r="D2100" s="65"/>
      <c r="E2100" s="53"/>
      <c r="F2100" s="54"/>
    </row>
    <row r="2101" spans="2:6">
      <c r="B2101" s="64"/>
      <c r="C2101" s="52"/>
      <c r="D2101" s="65"/>
      <c r="E2101" s="53"/>
      <c r="F2101" s="54"/>
    </row>
    <row r="2102" spans="2:6">
      <c r="B2102" s="64"/>
      <c r="C2102" s="52"/>
      <c r="D2102" s="65"/>
      <c r="E2102" s="53"/>
      <c r="F2102" s="54"/>
    </row>
    <row r="2103" spans="2:6">
      <c r="B2103" s="64"/>
      <c r="C2103" s="52"/>
      <c r="D2103" s="65"/>
      <c r="E2103" s="53"/>
      <c r="F2103" s="54"/>
    </row>
    <row r="2104" spans="2:6">
      <c r="B2104" s="64"/>
      <c r="C2104" s="52"/>
      <c r="D2104" s="65"/>
      <c r="E2104" s="53"/>
      <c r="F2104" s="54"/>
    </row>
    <row r="2105" spans="2:6">
      <c r="B2105" s="64"/>
      <c r="C2105" s="52"/>
      <c r="D2105" s="65"/>
      <c r="E2105" s="53"/>
      <c r="F2105" s="54"/>
    </row>
    <row r="2106" spans="2:6">
      <c r="B2106" s="64"/>
      <c r="C2106" s="52"/>
      <c r="D2106" s="65"/>
      <c r="E2106" s="53"/>
      <c r="F2106" s="54"/>
    </row>
    <row r="2107" spans="2:6">
      <c r="B2107" s="64"/>
      <c r="C2107" s="52"/>
      <c r="D2107" s="65"/>
      <c r="E2107" s="53"/>
      <c r="F2107" s="54"/>
    </row>
    <row r="2108" spans="2:6">
      <c r="B2108" s="64"/>
      <c r="C2108" s="52"/>
      <c r="D2108" s="65"/>
      <c r="E2108" s="53"/>
      <c r="F2108" s="54"/>
    </row>
    <row r="2109" spans="2:6">
      <c r="B2109" s="64"/>
      <c r="C2109" s="52"/>
      <c r="D2109" s="65"/>
      <c r="E2109" s="53"/>
      <c r="F2109" s="54"/>
    </row>
    <row r="2110" spans="2:6">
      <c r="B2110" s="64"/>
      <c r="C2110" s="52"/>
      <c r="D2110" s="65"/>
      <c r="E2110" s="53"/>
      <c r="F2110" s="54"/>
    </row>
    <row r="2111" spans="2:6">
      <c r="B2111" s="64"/>
      <c r="C2111" s="52"/>
      <c r="D2111" s="65"/>
      <c r="E2111" s="53"/>
      <c r="F2111" s="54"/>
    </row>
    <row r="2112" spans="2:6">
      <c r="B2112" s="64"/>
      <c r="C2112" s="52"/>
      <c r="D2112" s="65"/>
      <c r="E2112" s="53"/>
      <c r="F2112" s="54"/>
    </row>
    <row r="2113" spans="2:6">
      <c r="B2113" s="64"/>
      <c r="C2113" s="52"/>
      <c r="D2113" s="65"/>
      <c r="E2113" s="53"/>
      <c r="F2113" s="54"/>
    </row>
    <row r="2114" spans="2:6">
      <c r="B2114" s="64"/>
      <c r="C2114" s="52"/>
      <c r="D2114" s="65"/>
      <c r="E2114" s="53"/>
      <c r="F2114" s="54"/>
    </row>
    <row r="2115" spans="2:6">
      <c r="B2115" s="64"/>
      <c r="C2115" s="52"/>
      <c r="D2115" s="65"/>
      <c r="E2115" s="53"/>
      <c r="F2115" s="54"/>
    </row>
    <row r="2116" spans="2:6">
      <c r="B2116" s="64"/>
      <c r="C2116" s="52"/>
      <c r="D2116" s="65"/>
      <c r="E2116" s="53"/>
      <c r="F2116" s="54"/>
    </row>
    <row r="2117" spans="2:6">
      <c r="B2117" s="64"/>
      <c r="C2117" s="52"/>
      <c r="D2117" s="65"/>
      <c r="E2117" s="53"/>
      <c r="F2117" s="54"/>
    </row>
    <row r="2118" spans="2:6">
      <c r="B2118" s="64"/>
      <c r="C2118" s="52"/>
      <c r="D2118" s="65"/>
      <c r="E2118" s="53"/>
      <c r="F2118" s="54"/>
    </row>
    <row r="2119" spans="2:6">
      <c r="B2119" s="64"/>
      <c r="C2119" s="52"/>
      <c r="D2119" s="65"/>
      <c r="E2119" s="53"/>
      <c r="F2119" s="54"/>
    </row>
    <row r="2120" spans="2:6">
      <c r="B2120" s="64"/>
      <c r="C2120" s="52"/>
      <c r="D2120" s="65"/>
      <c r="E2120" s="53"/>
      <c r="F2120" s="54"/>
    </row>
    <row r="2121" spans="2:6">
      <c r="B2121" s="64"/>
      <c r="C2121" s="52"/>
      <c r="D2121" s="65"/>
      <c r="E2121" s="53"/>
      <c r="F2121" s="54"/>
    </row>
    <row r="2122" spans="2:6">
      <c r="B2122" s="64"/>
      <c r="C2122" s="52"/>
      <c r="D2122" s="65"/>
      <c r="E2122" s="53"/>
      <c r="F2122" s="54"/>
    </row>
    <row r="2123" spans="2:6">
      <c r="B2123" s="64"/>
      <c r="C2123" s="52"/>
      <c r="D2123" s="65"/>
      <c r="E2123" s="53"/>
      <c r="F2123" s="54"/>
    </row>
    <row r="2124" spans="2:6">
      <c r="B2124" s="64"/>
      <c r="C2124" s="52"/>
      <c r="D2124" s="65"/>
      <c r="E2124" s="53"/>
      <c r="F2124" s="54"/>
    </row>
    <row r="2125" spans="2:6">
      <c r="B2125" s="64"/>
      <c r="C2125" s="52"/>
      <c r="D2125" s="65"/>
      <c r="E2125" s="53"/>
      <c r="F2125" s="54"/>
    </row>
    <row r="2126" spans="2:6">
      <c r="B2126" s="64"/>
      <c r="C2126" s="52"/>
      <c r="D2126" s="65"/>
      <c r="E2126" s="53"/>
      <c r="F2126" s="54"/>
    </row>
    <row r="2127" spans="2:6">
      <c r="B2127" s="64"/>
      <c r="C2127" s="52"/>
      <c r="D2127" s="65"/>
      <c r="E2127" s="53"/>
      <c r="F2127" s="54"/>
    </row>
    <row r="2128" spans="2:6">
      <c r="B2128" s="64"/>
      <c r="C2128" s="52"/>
      <c r="D2128" s="65"/>
      <c r="E2128" s="53"/>
      <c r="F2128" s="54"/>
    </row>
    <row r="2129" spans="2:6">
      <c r="B2129" s="64"/>
      <c r="C2129" s="52"/>
      <c r="D2129" s="65"/>
      <c r="E2129" s="53"/>
      <c r="F2129" s="54"/>
    </row>
    <row r="2130" spans="2:6">
      <c r="B2130" s="64"/>
      <c r="C2130" s="52"/>
      <c r="D2130" s="65"/>
      <c r="E2130" s="53"/>
      <c r="F2130" s="54"/>
    </row>
    <row r="2131" spans="2:6">
      <c r="B2131" s="64"/>
      <c r="C2131" s="52"/>
      <c r="D2131" s="65"/>
      <c r="E2131" s="53"/>
      <c r="F2131" s="54"/>
    </row>
    <row r="2132" spans="2:6">
      <c r="B2132" s="64"/>
      <c r="C2132" s="52"/>
      <c r="D2132" s="65"/>
      <c r="E2132" s="53"/>
      <c r="F2132" s="54"/>
    </row>
    <row r="2133" spans="2:6">
      <c r="B2133" s="64"/>
      <c r="C2133" s="52"/>
      <c r="D2133" s="65"/>
      <c r="E2133" s="53"/>
      <c r="F2133" s="54"/>
    </row>
    <row r="2134" spans="2:6">
      <c r="B2134" s="64"/>
      <c r="C2134" s="52"/>
      <c r="D2134" s="65"/>
      <c r="E2134" s="53"/>
      <c r="F2134" s="54"/>
    </row>
    <row r="2135" spans="2:6">
      <c r="B2135" s="64"/>
      <c r="C2135" s="52"/>
      <c r="D2135" s="65"/>
      <c r="E2135" s="53"/>
      <c r="F2135" s="54"/>
    </row>
    <row r="2136" spans="2:6">
      <c r="B2136" s="64"/>
      <c r="C2136" s="52"/>
      <c r="D2136" s="65"/>
      <c r="E2136" s="53"/>
      <c r="F2136" s="54"/>
    </row>
    <row r="2137" spans="2:6">
      <c r="B2137" s="64"/>
      <c r="C2137" s="52"/>
      <c r="D2137" s="65"/>
      <c r="E2137" s="53"/>
      <c r="F2137" s="54"/>
    </row>
    <row r="2138" spans="2:6">
      <c r="B2138" s="64"/>
      <c r="C2138" s="52"/>
      <c r="D2138" s="65"/>
      <c r="E2138" s="53"/>
      <c r="F2138" s="54"/>
    </row>
    <row r="2139" spans="2:6">
      <c r="B2139" s="64"/>
      <c r="C2139" s="52"/>
      <c r="D2139" s="65"/>
      <c r="E2139" s="53"/>
      <c r="F2139" s="54"/>
    </row>
    <row r="2140" spans="2:6">
      <c r="B2140" s="64"/>
      <c r="C2140" s="52"/>
      <c r="D2140" s="65"/>
      <c r="E2140" s="53"/>
      <c r="F2140" s="54"/>
    </row>
    <row r="2141" spans="2:6">
      <c r="B2141" s="64"/>
      <c r="C2141" s="52"/>
      <c r="D2141" s="65"/>
      <c r="E2141" s="53"/>
      <c r="F2141" s="54"/>
    </row>
    <row r="2142" spans="2:6">
      <c r="B2142" s="64"/>
      <c r="C2142" s="52"/>
      <c r="D2142" s="65"/>
      <c r="E2142" s="53"/>
      <c r="F2142" s="54"/>
    </row>
    <row r="2143" spans="2:6">
      <c r="B2143" s="64"/>
      <c r="C2143" s="52"/>
      <c r="D2143" s="65"/>
      <c r="E2143" s="53"/>
      <c r="F2143" s="54"/>
    </row>
    <row r="2144" spans="2:6">
      <c r="B2144" s="64"/>
      <c r="C2144" s="52"/>
      <c r="D2144" s="65"/>
      <c r="E2144" s="53"/>
      <c r="F2144" s="54"/>
    </row>
    <row r="2145" spans="2:6">
      <c r="B2145" s="64"/>
      <c r="C2145" s="52"/>
      <c r="D2145" s="65"/>
      <c r="E2145" s="53"/>
      <c r="F2145" s="54"/>
    </row>
    <row r="2146" spans="2:6">
      <c r="B2146" s="64"/>
      <c r="C2146" s="52"/>
      <c r="D2146" s="65"/>
      <c r="E2146" s="53"/>
      <c r="F2146" s="54"/>
    </row>
    <row r="2147" spans="2:6">
      <c r="B2147" s="64"/>
      <c r="C2147" s="52"/>
      <c r="D2147" s="65"/>
      <c r="E2147" s="53"/>
      <c r="F2147" s="54"/>
    </row>
    <row r="2148" spans="2:6">
      <c r="B2148" s="64"/>
      <c r="C2148" s="52"/>
      <c r="D2148" s="65"/>
      <c r="E2148" s="53"/>
      <c r="F2148" s="54"/>
    </row>
    <row r="2149" spans="2:6">
      <c r="B2149" s="64"/>
      <c r="C2149" s="52"/>
      <c r="D2149" s="65"/>
      <c r="E2149" s="53"/>
      <c r="F2149" s="54"/>
    </row>
    <row r="2150" spans="2:6">
      <c r="B2150" s="64"/>
      <c r="C2150" s="52"/>
      <c r="D2150" s="65"/>
      <c r="E2150" s="53"/>
      <c r="F2150" s="54"/>
    </row>
    <row r="2151" spans="2:6">
      <c r="B2151" s="64"/>
      <c r="C2151" s="52"/>
      <c r="D2151" s="65"/>
      <c r="E2151" s="53"/>
      <c r="F2151" s="54"/>
    </row>
    <row r="2152" spans="2:6">
      <c r="B2152" s="64"/>
      <c r="C2152" s="52"/>
      <c r="D2152" s="65"/>
      <c r="E2152" s="53"/>
      <c r="F2152" s="54"/>
    </row>
    <row r="2153" spans="2:6">
      <c r="B2153" s="64"/>
      <c r="C2153" s="52"/>
      <c r="D2153" s="65"/>
      <c r="E2153" s="53"/>
      <c r="F2153" s="54"/>
    </row>
    <row r="2154" spans="2:6">
      <c r="B2154" s="64"/>
      <c r="C2154" s="52"/>
      <c r="D2154" s="65"/>
      <c r="E2154" s="53"/>
      <c r="F2154" s="54"/>
    </row>
    <row r="2155" spans="2:6">
      <c r="B2155" s="64"/>
      <c r="C2155" s="52"/>
      <c r="D2155" s="65"/>
      <c r="E2155" s="53"/>
      <c r="F2155" s="54"/>
    </row>
    <row r="2156" spans="2:6">
      <c r="B2156" s="64"/>
      <c r="C2156" s="52"/>
      <c r="D2156" s="65"/>
      <c r="E2156" s="53"/>
      <c r="F2156" s="54"/>
    </row>
    <row r="2157" spans="2:6">
      <c r="B2157" s="64"/>
      <c r="C2157" s="52"/>
      <c r="D2157" s="65"/>
      <c r="E2157" s="53"/>
      <c r="F2157" s="54"/>
    </row>
    <row r="2158" spans="2:6">
      <c r="B2158" s="64"/>
      <c r="C2158" s="52"/>
      <c r="D2158" s="65"/>
      <c r="E2158" s="53"/>
      <c r="F2158" s="54"/>
    </row>
    <row r="2159" spans="2:6">
      <c r="B2159" s="64"/>
      <c r="C2159" s="52"/>
      <c r="D2159" s="65"/>
      <c r="E2159" s="53"/>
      <c r="F2159" s="54"/>
    </row>
    <row r="2160" spans="2:6">
      <c r="B2160" s="64"/>
      <c r="C2160" s="52"/>
      <c r="D2160" s="65"/>
      <c r="E2160" s="53"/>
      <c r="F2160" s="54"/>
    </row>
    <row r="2161" spans="2:6">
      <c r="B2161" s="64"/>
      <c r="C2161" s="52"/>
      <c r="D2161" s="65"/>
      <c r="E2161" s="53"/>
      <c r="F2161" s="54"/>
    </row>
    <row r="2162" spans="2:6">
      <c r="B2162" s="64"/>
      <c r="C2162" s="52"/>
      <c r="D2162" s="65"/>
      <c r="E2162" s="53"/>
      <c r="F2162" s="54"/>
    </row>
    <row r="2163" spans="2:6">
      <c r="B2163" s="64"/>
      <c r="C2163" s="52"/>
      <c r="D2163" s="65"/>
      <c r="E2163" s="53"/>
      <c r="F2163" s="54"/>
    </row>
    <row r="2164" spans="2:6">
      <c r="B2164" s="64"/>
      <c r="C2164" s="52"/>
      <c r="D2164" s="65"/>
      <c r="E2164" s="53"/>
      <c r="F2164" s="54"/>
    </row>
    <row r="2165" spans="2:6">
      <c r="B2165" s="64"/>
      <c r="C2165" s="52"/>
      <c r="D2165" s="65"/>
      <c r="E2165" s="53"/>
      <c r="F2165" s="54"/>
    </row>
    <row r="2166" spans="2:6">
      <c r="B2166" s="64"/>
      <c r="C2166" s="52"/>
      <c r="D2166" s="65"/>
      <c r="E2166" s="53"/>
      <c r="F2166" s="54"/>
    </row>
    <row r="2167" spans="2:6">
      <c r="B2167" s="64"/>
      <c r="C2167" s="52"/>
      <c r="D2167" s="65"/>
      <c r="E2167" s="53"/>
      <c r="F2167" s="54"/>
    </row>
    <row r="2168" spans="2:6">
      <c r="B2168" s="64"/>
      <c r="C2168" s="52"/>
      <c r="D2168" s="65"/>
      <c r="E2168" s="53"/>
      <c r="F2168" s="54"/>
    </row>
    <row r="2169" spans="2:6">
      <c r="B2169" s="64"/>
      <c r="C2169" s="52"/>
      <c r="D2169" s="65"/>
      <c r="E2169" s="53"/>
      <c r="F2169" s="54"/>
    </row>
    <row r="2170" spans="2:6">
      <c r="B2170" s="64"/>
      <c r="C2170" s="52"/>
      <c r="D2170" s="65"/>
      <c r="E2170" s="53"/>
      <c r="F2170" s="54"/>
    </row>
    <row r="2171" spans="2:6">
      <c r="B2171" s="64"/>
      <c r="C2171" s="52"/>
      <c r="D2171" s="65"/>
      <c r="E2171" s="53"/>
      <c r="F2171" s="54"/>
    </row>
    <row r="2172" spans="2:6">
      <c r="B2172" s="64"/>
      <c r="C2172" s="52"/>
      <c r="D2172" s="65"/>
      <c r="E2172" s="53"/>
      <c r="F2172" s="54"/>
    </row>
    <row r="2173" spans="2:6">
      <c r="B2173" s="64"/>
      <c r="C2173" s="52"/>
      <c r="D2173" s="65"/>
      <c r="E2173" s="53"/>
      <c r="F2173" s="54"/>
    </row>
    <row r="2174" spans="2:6">
      <c r="B2174" s="64"/>
      <c r="C2174" s="52"/>
      <c r="D2174" s="65"/>
      <c r="E2174" s="53"/>
      <c r="F2174" s="54"/>
    </row>
    <row r="2175" spans="2:6">
      <c r="B2175" s="64"/>
      <c r="C2175" s="52"/>
      <c r="D2175" s="65"/>
      <c r="E2175" s="53"/>
      <c r="F2175" s="54"/>
    </row>
    <row r="2176" spans="2:6">
      <c r="B2176" s="64"/>
      <c r="C2176" s="52"/>
      <c r="D2176" s="65"/>
      <c r="E2176" s="53"/>
      <c r="F2176" s="54"/>
    </row>
    <row r="2177" spans="2:6">
      <c r="B2177" s="64"/>
      <c r="C2177" s="52"/>
      <c r="D2177" s="65"/>
      <c r="E2177" s="53"/>
      <c r="F2177" s="54"/>
    </row>
    <row r="2178" spans="2:6">
      <c r="B2178" s="64"/>
      <c r="C2178" s="52"/>
      <c r="D2178" s="65"/>
      <c r="E2178" s="53"/>
      <c r="F2178" s="54"/>
    </row>
    <row r="2179" spans="2:6">
      <c r="B2179" s="64"/>
      <c r="C2179" s="52"/>
      <c r="D2179" s="65"/>
      <c r="E2179" s="53"/>
      <c r="F2179" s="54"/>
    </row>
    <row r="2180" spans="2:6">
      <c r="B2180" s="64"/>
      <c r="C2180" s="52"/>
      <c r="D2180" s="65"/>
      <c r="E2180" s="53"/>
      <c r="F2180" s="54"/>
    </row>
    <row r="2181" spans="2:6">
      <c r="B2181" s="64"/>
      <c r="C2181" s="52"/>
      <c r="D2181" s="65"/>
      <c r="E2181" s="53"/>
      <c r="F2181" s="54"/>
    </row>
    <row r="2182" spans="2:6">
      <c r="B2182" s="64"/>
      <c r="C2182" s="52"/>
      <c r="D2182" s="65"/>
      <c r="E2182" s="53"/>
      <c r="F2182" s="54"/>
    </row>
    <row r="2183" spans="2:6">
      <c r="B2183" s="64"/>
      <c r="C2183" s="52"/>
      <c r="D2183" s="65"/>
      <c r="E2183" s="53"/>
      <c r="F2183" s="54"/>
    </row>
    <row r="2184" spans="2:6">
      <c r="B2184" s="64"/>
      <c r="C2184" s="52"/>
      <c r="D2184" s="65"/>
      <c r="E2184" s="53"/>
      <c r="F2184" s="54"/>
    </row>
    <row r="2185" spans="2:6">
      <c r="B2185" s="64"/>
      <c r="C2185" s="52"/>
      <c r="D2185" s="65"/>
      <c r="E2185" s="53"/>
      <c r="F2185" s="54"/>
    </row>
    <row r="2186" spans="2:6">
      <c r="B2186" s="64"/>
      <c r="C2186" s="52"/>
      <c r="D2186" s="65"/>
      <c r="E2186" s="53"/>
      <c r="F2186" s="54"/>
    </row>
    <row r="2187" spans="2:6">
      <c r="B2187" s="64"/>
      <c r="C2187" s="52"/>
      <c r="D2187" s="65"/>
      <c r="E2187" s="53"/>
      <c r="F2187" s="54"/>
    </row>
    <row r="2188" spans="2:6">
      <c r="B2188" s="64"/>
      <c r="C2188" s="52"/>
      <c r="D2188" s="65"/>
      <c r="E2188" s="53"/>
      <c r="F2188" s="54"/>
    </row>
    <row r="2189" spans="2:6">
      <c r="B2189" s="64"/>
      <c r="C2189" s="52"/>
      <c r="D2189" s="65"/>
      <c r="E2189" s="53"/>
      <c r="F2189" s="54"/>
    </row>
    <row r="2190" spans="2:6">
      <c r="B2190" s="64"/>
      <c r="C2190" s="52"/>
      <c r="D2190" s="65"/>
      <c r="E2190" s="53"/>
      <c r="F2190" s="54"/>
    </row>
    <row r="2191" spans="2:6">
      <c r="B2191" s="64"/>
      <c r="C2191" s="52"/>
      <c r="D2191" s="65"/>
      <c r="E2191" s="53"/>
      <c r="F2191" s="54"/>
    </row>
    <row r="2192" spans="2:6">
      <c r="B2192" s="64"/>
      <c r="C2192" s="52"/>
      <c r="D2192" s="65"/>
      <c r="E2192" s="53"/>
      <c r="F2192" s="54"/>
    </row>
    <row r="2193" spans="2:6">
      <c r="B2193" s="64"/>
      <c r="C2193" s="52"/>
      <c r="D2193" s="65"/>
      <c r="E2193" s="53"/>
      <c r="F2193" s="54"/>
    </row>
    <row r="2194" spans="2:6">
      <c r="B2194" s="64"/>
      <c r="C2194" s="52"/>
      <c r="D2194" s="65"/>
      <c r="E2194" s="53"/>
      <c r="F2194" s="54"/>
    </row>
    <row r="2195" spans="2:6">
      <c r="B2195" s="64"/>
      <c r="C2195" s="52"/>
      <c r="D2195" s="65"/>
      <c r="E2195" s="53"/>
      <c r="F2195" s="54"/>
    </row>
    <row r="2196" spans="2:6">
      <c r="B2196" s="64"/>
      <c r="C2196" s="52"/>
      <c r="D2196" s="65"/>
      <c r="E2196" s="53"/>
      <c r="F2196" s="54"/>
    </row>
    <row r="2197" spans="2:6">
      <c r="B2197" s="64"/>
      <c r="C2197" s="52"/>
      <c r="D2197" s="65"/>
      <c r="E2197" s="53"/>
      <c r="F2197" s="54"/>
    </row>
    <row r="2198" spans="2:6">
      <c r="B2198" s="64"/>
      <c r="C2198" s="52"/>
      <c r="D2198" s="65"/>
      <c r="E2198" s="53"/>
      <c r="F2198" s="54"/>
    </row>
    <row r="2199" spans="2:6">
      <c r="B2199" s="64"/>
      <c r="C2199" s="52"/>
      <c r="D2199" s="65"/>
      <c r="E2199" s="53"/>
      <c r="F2199" s="54"/>
    </row>
    <row r="2200" spans="2:6">
      <c r="B2200" s="64"/>
      <c r="C2200" s="52"/>
      <c r="D2200" s="65"/>
      <c r="E2200" s="53"/>
      <c r="F2200" s="54"/>
    </row>
    <row r="2201" spans="2:6">
      <c r="B2201" s="64"/>
      <c r="C2201" s="52"/>
      <c r="D2201" s="65"/>
      <c r="E2201" s="53"/>
      <c r="F2201" s="54"/>
    </row>
    <row r="2202" spans="2:6">
      <c r="B2202" s="64"/>
      <c r="C2202" s="52"/>
      <c r="D2202" s="65"/>
      <c r="E2202" s="53"/>
      <c r="F2202" s="54"/>
    </row>
    <row r="2203" spans="2:6">
      <c r="B2203" s="64"/>
      <c r="C2203" s="52"/>
      <c r="D2203" s="65"/>
      <c r="E2203" s="53"/>
      <c r="F2203" s="54"/>
    </row>
    <row r="2204" spans="2:6">
      <c r="B2204" s="64"/>
      <c r="C2204" s="52"/>
      <c r="D2204" s="65"/>
      <c r="E2204" s="53"/>
      <c r="F2204" s="54"/>
    </row>
    <row r="2205" spans="2:6">
      <c r="B2205" s="64"/>
      <c r="C2205" s="52"/>
      <c r="D2205" s="65"/>
      <c r="E2205" s="53"/>
      <c r="F2205" s="54"/>
    </row>
    <row r="2206" spans="2:6">
      <c r="B2206" s="64"/>
      <c r="C2206" s="52"/>
      <c r="D2206" s="65"/>
      <c r="E2206" s="53"/>
      <c r="F2206" s="54"/>
    </row>
    <row r="2207" spans="2:6">
      <c r="B2207" s="64"/>
      <c r="C2207" s="52"/>
      <c r="D2207" s="65"/>
      <c r="E2207" s="53"/>
      <c r="F2207" s="54"/>
    </row>
    <row r="2208" spans="2:6">
      <c r="B2208" s="64"/>
      <c r="C2208" s="52"/>
      <c r="D2208" s="65"/>
      <c r="E2208" s="53"/>
      <c r="F2208" s="54"/>
    </row>
    <row r="2209" spans="2:6">
      <c r="B2209" s="64"/>
      <c r="C2209" s="52"/>
      <c r="D2209" s="65"/>
      <c r="E2209" s="53"/>
      <c r="F2209" s="54"/>
    </row>
    <row r="2210" spans="2:6">
      <c r="B2210" s="64"/>
      <c r="C2210" s="52"/>
      <c r="D2210" s="65"/>
      <c r="E2210" s="53"/>
      <c r="F2210" s="54"/>
    </row>
    <row r="2211" spans="2:6">
      <c r="B2211" s="64"/>
      <c r="C2211" s="52"/>
      <c r="D2211" s="65"/>
      <c r="E2211" s="53"/>
      <c r="F2211" s="54"/>
    </row>
    <row r="2212" spans="2:6">
      <c r="B2212" s="64"/>
      <c r="C2212" s="52"/>
      <c r="D2212" s="65"/>
      <c r="E2212" s="53"/>
      <c r="F2212" s="54"/>
    </row>
    <row r="2213" spans="2:6">
      <c r="B2213" s="64"/>
      <c r="C2213" s="52"/>
      <c r="D2213" s="65"/>
      <c r="E2213" s="53"/>
      <c r="F2213" s="54"/>
    </row>
    <row r="2214" spans="2:6">
      <c r="B2214" s="64"/>
      <c r="C2214" s="52"/>
      <c r="D2214" s="65"/>
      <c r="E2214" s="53"/>
      <c r="F2214" s="54"/>
    </row>
    <row r="2215" spans="2:6">
      <c r="B2215" s="64"/>
      <c r="C2215" s="52"/>
      <c r="D2215" s="65"/>
      <c r="E2215" s="53"/>
      <c r="F2215" s="54"/>
    </row>
    <row r="2216" spans="2:6">
      <c r="B2216" s="64"/>
      <c r="C2216" s="52"/>
      <c r="D2216" s="65"/>
      <c r="E2216" s="53"/>
      <c r="F2216" s="54"/>
    </row>
    <row r="2217" spans="2:6">
      <c r="B2217" s="64"/>
      <c r="C2217" s="52"/>
      <c r="D2217" s="65"/>
      <c r="E2217" s="53"/>
      <c r="F2217" s="54"/>
    </row>
    <row r="2218" spans="2:6">
      <c r="B2218" s="64"/>
      <c r="C2218" s="52"/>
      <c r="D2218" s="65"/>
      <c r="E2218" s="53"/>
      <c r="F2218" s="54"/>
    </row>
    <row r="2219" spans="2:6">
      <c r="B2219" s="64"/>
      <c r="C2219" s="52"/>
      <c r="D2219" s="65"/>
      <c r="E2219" s="53"/>
      <c r="F2219" s="54"/>
    </row>
    <row r="2220" spans="2:6">
      <c r="B2220" s="64"/>
      <c r="C2220" s="52"/>
      <c r="D2220" s="65"/>
      <c r="E2220" s="53"/>
      <c r="F2220" s="54"/>
    </row>
    <row r="2221" spans="2:6">
      <c r="B2221" s="64"/>
      <c r="C2221" s="52"/>
      <c r="D2221" s="65"/>
      <c r="E2221" s="53"/>
      <c r="F2221" s="54"/>
    </row>
    <row r="2222" spans="2:6">
      <c r="B2222" s="64"/>
      <c r="C2222" s="52"/>
      <c r="D2222" s="65"/>
      <c r="E2222" s="53"/>
      <c r="F2222" s="54"/>
    </row>
    <row r="2223" spans="2:6">
      <c r="B2223" s="64"/>
      <c r="C2223" s="52"/>
      <c r="D2223" s="65"/>
      <c r="E2223" s="53"/>
      <c r="F2223" s="54"/>
    </row>
    <row r="2224" spans="2:6">
      <c r="B2224" s="64"/>
      <c r="C2224" s="52"/>
      <c r="D2224" s="65"/>
      <c r="E2224" s="53"/>
      <c r="F2224" s="54"/>
    </row>
    <row r="2225" spans="2:6">
      <c r="B2225" s="64"/>
      <c r="C2225" s="52"/>
      <c r="D2225" s="65"/>
      <c r="E2225" s="53"/>
      <c r="F2225" s="54"/>
    </row>
    <row r="2226" spans="2:6">
      <c r="B2226" s="64"/>
      <c r="C2226" s="52"/>
      <c r="D2226" s="65"/>
      <c r="E2226" s="53"/>
      <c r="F2226" s="54"/>
    </row>
    <row r="2227" spans="2:6">
      <c r="B2227" s="64"/>
      <c r="C2227" s="52"/>
      <c r="D2227" s="65"/>
      <c r="E2227" s="53"/>
      <c r="F2227" s="54"/>
    </row>
    <row r="2228" spans="2:6">
      <c r="B2228" s="64"/>
      <c r="C2228" s="52"/>
      <c r="D2228" s="65"/>
      <c r="E2228" s="53"/>
      <c r="F2228" s="54"/>
    </row>
    <row r="2229" spans="2:6">
      <c r="B2229" s="64"/>
      <c r="C2229" s="52"/>
      <c r="D2229" s="65"/>
      <c r="E2229" s="53"/>
      <c r="F2229" s="54"/>
    </row>
    <row r="2230" spans="2:6">
      <c r="B2230" s="64"/>
      <c r="C2230" s="52"/>
      <c r="D2230" s="65"/>
      <c r="E2230" s="53"/>
      <c r="F2230" s="54"/>
    </row>
    <row r="2231" spans="2:6">
      <c r="B2231" s="64"/>
      <c r="C2231" s="52"/>
      <c r="D2231" s="65"/>
      <c r="E2231" s="53"/>
      <c r="F2231" s="54"/>
    </row>
    <row r="2232" spans="2:6">
      <c r="B2232" s="64"/>
      <c r="C2232" s="52"/>
      <c r="D2232" s="65"/>
      <c r="E2232" s="53"/>
      <c r="F2232" s="54"/>
    </row>
    <row r="2233" spans="2:6">
      <c r="B2233" s="64"/>
      <c r="C2233" s="52"/>
      <c r="D2233" s="65"/>
      <c r="E2233" s="53"/>
      <c r="F2233" s="54"/>
    </row>
    <row r="2234" spans="2:6">
      <c r="B2234" s="64"/>
      <c r="C2234" s="52"/>
      <c r="D2234" s="65"/>
      <c r="E2234" s="53"/>
      <c r="F2234" s="54"/>
    </row>
    <row r="2235" spans="2:6">
      <c r="B2235" s="64"/>
      <c r="C2235" s="52"/>
      <c r="D2235" s="65"/>
      <c r="E2235" s="53"/>
      <c r="F2235" s="54"/>
    </row>
    <row r="2236" spans="2:6">
      <c r="B2236" s="64"/>
      <c r="C2236" s="52"/>
      <c r="D2236" s="65"/>
      <c r="E2236" s="53"/>
      <c r="F2236" s="54"/>
    </row>
    <row r="2237" spans="2:6">
      <c r="B2237" s="64"/>
      <c r="C2237" s="52"/>
      <c r="D2237" s="65"/>
      <c r="E2237" s="53"/>
      <c r="F2237" s="54"/>
    </row>
    <row r="2238" spans="2:6">
      <c r="B2238" s="64"/>
      <c r="C2238" s="52"/>
      <c r="D2238" s="65"/>
      <c r="E2238" s="53"/>
      <c r="F2238" s="54"/>
    </row>
    <row r="2239" spans="2:6">
      <c r="B2239" s="64"/>
      <c r="C2239" s="52"/>
      <c r="D2239" s="65"/>
      <c r="E2239" s="53"/>
      <c r="F2239" s="54"/>
    </row>
    <row r="2240" spans="2:6">
      <c r="B2240" s="64"/>
      <c r="C2240" s="52"/>
      <c r="D2240" s="65"/>
      <c r="E2240" s="53"/>
      <c r="F2240" s="54"/>
    </row>
    <row r="2241" spans="2:6">
      <c r="B2241" s="64"/>
      <c r="C2241" s="52"/>
      <c r="D2241" s="65"/>
      <c r="E2241" s="53"/>
      <c r="F2241" s="54"/>
    </row>
    <row r="2242" spans="2:6">
      <c r="B2242" s="64"/>
      <c r="C2242" s="52"/>
      <c r="D2242" s="65"/>
      <c r="E2242" s="53"/>
      <c r="F2242" s="54"/>
    </row>
    <row r="2243" spans="2:6">
      <c r="B2243" s="64"/>
      <c r="C2243" s="52"/>
      <c r="D2243" s="65"/>
      <c r="E2243" s="53"/>
      <c r="F2243" s="54"/>
    </row>
    <row r="2244" spans="2:6">
      <c r="B2244" s="64"/>
      <c r="C2244" s="52"/>
      <c r="D2244" s="65"/>
      <c r="E2244" s="53"/>
      <c r="F2244" s="54"/>
    </row>
    <row r="2245" spans="2:6">
      <c r="B2245" s="64"/>
      <c r="C2245" s="52"/>
      <c r="D2245" s="65"/>
      <c r="E2245" s="53"/>
      <c r="F2245" s="54"/>
    </row>
    <row r="2246" spans="2:6">
      <c r="B2246" s="64"/>
      <c r="C2246" s="52"/>
      <c r="D2246" s="65"/>
      <c r="E2246" s="53"/>
      <c r="F2246" s="54"/>
    </row>
    <row r="2247" spans="2:6">
      <c r="B2247" s="64"/>
      <c r="C2247" s="52"/>
      <c r="D2247" s="65"/>
      <c r="E2247" s="53"/>
      <c r="F2247" s="54"/>
    </row>
    <row r="2248" spans="2:6">
      <c r="B2248" s="64"/>
      <c r="C2248" s="52"/>
      <c r="D2248" s="65"/>
      <c r="E2248" s="53"/>
      <c r="F2248" s="54"/>
    </row>
    <row r="2249" spans="2:6">
      <c r="B2249" s="64"/>
      <c r="C2249" s="52"/>
      <c r="D2249" s="65"/>
      <c r="E2249" s="53"/>
      <c r="F2249" s="54"/>
    </row>
    <row r="2250" spans="2:6">
      <c r="B2250" s="64"/>
      <c r="C2250" s="52"/>
      <c r="D2250" s="65"/>
      <c r="E2250" s="53"/>
      <c r="F2250" s="54"/>
    </row>
    <row r="2251" spans="2:6">
      <c r="B2251" s="64"/>
      <c r="C2251" s="52"/>
      <c r="D2251" s="65"/>
      <c r="E2251" s="53"/>
      <c r="F2251" s="54"/>
    </row>
    <row r="2252" spans="2:6">
      <c r="B2252" s="64"/>
      <c r="C2252" s="52"/>
      <c r="D2252" s="65"/>
      <c r="E2252" s="53"/>
      <c r="F2252" s="54"/>
    </row>
    <row r="2253" spans="2:6">
      <c r="B2253" s="64"/>
      <c r="C2253" s="52"/>
      <c r="D2253" s="65"/>
      <c r="E2253" s="53"/>
      <c r="F2253" s="54"/>
    </row>
    <row r="2254" spans="2:6">
      <c r="B2254" s="64"/>
      <c r="C2254" s="52"/>
      <c r="D2254" s="65"/>
      <c r="E2254" s="53"/>
      <c r="F2254" s="54"/>
    </row>
    <row r="2255" spans="2:6">
      <c r="B2255" s="64"/>
      <c r="C2255" s="52"/>
      <c r="D2255" s="65"/>
      <c r="E2255" s="53"/>
      <c r="F2255" s="54"/>
    </row>
    <row r="2256" spans="2:6">
      <c r="B2256" s="64"/>
      <c r="C2256" s="52"/>
      <c r="D2256" s="65"/>
      <c r="E2256" s="53"/>
      <c r="F2256" s="54"/>
    </row>
    <row r="2257" spans="2:6">
      <c r="B2257" s="64"/>
      <c r="C2257" s="52"/>
      <c r="D2257" s="65"/>
      <c r="E2257" s="53"/>
      <c r="F2257" s="54"/>
    </row>
    <row r="2258" spans="2:6">
      <c r="B2258" s="64"/>
      <c r="C2258" s="52"/>
      <c r="D2258" s="65"/>
      <c r="E2258" s="53"/>
      <c r="F2258" s="54"/>
    </row>
    <row r="2259" spans="2:6">
      <c r="B2259" s="64"/>
      <c r="C2259" s="52"/>
      <c r="D2259" s="65"/>
      <c r="E2259" s="53"/>
      <c r="F2259" s="54"/>
    </row>
    <row r="2260" spans="2:6">
      <c r="B2260" s="64"/>
      <c r="C2260" s="52"/>
      <c r="D2260" s="65"/>
      <c r="E2260" s="53"/>
      <c r="F2260" s="54"/>
    </row>
    <row r="2261" spans="2:6">
      <c r="B2261" s="64"/>
      <c r="C2261" s="52"/>
      <c r="D2261" s="65"/>
      <c r="E2261" s="53"/>
      <c r="F2261" s="54"/>
    </row>
    <row r="2262" spans="2:6">
      <c r="B2262" s="64"/>
      <c r="C2262" s="52"/>
      <c r="D2262" s="65"/>
      <c r="E2262" s="53"/>
      <c r="F2262" s="54"/>
    </row>
    <row r="2263" spans="2:6">
      <c r="B2263" s="64"/>
      <c r="C2263" s="52"/>
      <c r="D2263" s="65"/>
      <c r="E2263" s="53"/>
      <c r="F2263" s="54"/>
    </row>
    <row r="2264" spans="2:6">
      <c r="B2264" s="64"/>
      <c r="C2264" s="52"/>
      <c r="D2264" s="65"/>
      <c r="E2264" s="53"/>
      <c r="F2264" s="54"/>
    </row>
    <row r="2265" spans="2:6">
      <c r="B2265" s="64"/>
      <c r="C2265" s="52"/>
      <c r="D2265" s="65"/>
      <c r="E2265" s="53"/>
      <c r="F2265" s="54"/>
    </row>
    <row r="2266" spans="2:6">
      <c r="B2266" s="64"/>
      <c r="C2266" s="52"/>
      <c r="D2266" s="65"/>
      <c r="E2266" s="53"/>
      <c r="F2266" s="54"/>
    </row>
    <row r="2267" spans="2:6">
      <c r="B2267" s="64"/>
      <c r="C2267" s="52"/>
      <c r="D2267" s="65"/>
      <c r="E2267" s="53"/>
      <c r="F2267" s="54"/>
    </row>
    <row r="2268" spans="2:6">
      <c r="B2268" s="64"/>
      <c r="C2268" s="52"/>
      <c r="D2268" s="65"/>
      <c r="E2268" s="53"/>
      <c r="F2268" s="54"/>
    </row>
    <row r="2269" spans="2:6">
      <c r="B2269" s="64"/>
      <c r="C2269" s="52"/>
      <c r="D2269" s="65"/>
      <c r="E2269" s="53"/>
      <c r="F2269" s="54"/>
    </row>
    <row r="2270" spans="2:6">
      <c r="B2270" s="64"/>
      <c r="C2270" s="52"/>
      <c r="D2270" s="65"/>
      <c r="E2270" s="53"/>
      <c r="F2270" s="54"/>
    </row>
    <row r="2271" spans="2:6">
      <c r="B2271" s="64"/>
      <c r="C2271" s="52"/>
      <c r="D2271" s="65"/>
      <c r="E2271" s="53"/>
      <c r="F2271" s="54"/>
    </row>
    <row r="2272" spans="2:6">
      <c r="B2272" s="64"/>
      <c r="C2272" s="52"/>
      <c r="D2272" s="65"/>
      <c r="E2272" s="53"/>
      <c r="F2272" s="54"/>
    </row>
    <row r="2273" spans="2:6">
      <c r="B2273" s="64"/>
      <c r="C2273" s="52"/>
      <c r="D2273" s="65"/>
      <c r="E2273" s="53"/>
      <c r="F2273" s="54"/>
    </row>
    <row r="2274" spans="2:6">
      <c r="B2274" s="64"/>
      <c r="C2274" s="52"/>
      <c r="D2274" s="65"/>
      <c r="E2274" s="53"/>
      <c r="F2274" s="54"/>
    </row>
    <row r="2275" spans="2:6">
      <c r="B2275" s="64"/>
      <c r="C2275" s="52"/>
      <c r="D2275" s="65"/>
      <c r="E2275" s="53"/>
      <c r="F2275" s="54"/>
    </row>
    <row r="2276" spans="2:6">
      <c r="B2276" s="64"/>
      <c r="C2276" s="52"/>
      <c r="D2276" s="65"/>
      <c r="E2276" s="53"/>
      <c r="F2276" s="54"/>
    </row>
    <row r="2277" spans="2:6">
      <c r="B2277" s="64"/>
      <c r="C2277" s="52"/>
      <c r="D2277" s="65"/>
      <c r="E2277" s="53"/>
      <c r="F2277" s="54"/>
    </row>
    <row r="2278" spans="2:6">
      <c r="B2278" s="64"/>
      <c r="C2278" s="52"/>
      <c r="D2278" s="65"/>
      <c r="E2278" s="53"/>
      <c r="F2278" s="54"/>
    </row>
    <row r="2279" spans="2:6">
      <c r="B2279" s="64"/>
      <c r="C2279" s="52"/>
      <c r="D2279" s="65"/>
      <c r="E2279" s="53"/>
      <c r="F2279" s="54"/>
    </row>
    <row r="2280" spans="2:6">
      <c r="B2280" s="64"/>
      <c r="C2280" s="52"/>
      <c r="D2280" s="65"/>
      <c r="E2280" s="53"/>
      <c r="F2280" s="54"/>
    </row>
    <row r="2281" spans="2:6">
      <c r="B2281" s="64"/>
      <c r="C2281" s="52"/>
      <c r="D2281" s="65"/>
      <c r="E2281" s="53"/>
      <c r="F2281" s="54"/>
    </row>
    <row r="2282" spans="2:6">
      <c r="B2282" s="64"/>
      <c r="C2282" s="52"/>
      <c r="D2282" s="65"/>
      <c r="E2282" s="53"/>
      <c r="F2282" s="54"/>
    </row>
    <row r="2283" spans="2:6">
      <c r="B2283" s="64"/>
      <c r="C2283" s="52"/>
      <c r="D2283" s="65"/>
      <c r="E2283" s="53"/>
      <c r="F2283" s="54"/>
    </row>
    <row r="2284" spans="2:6">
      <c r="B2284" s="64"/>
      <c r="C2284" s="52"/>
      <c r="D2284" s="65"/>
      <c r="E2284" s="53"/>
      <c r="F2284" s="54"/>
    </row>
    <row r="2285" spans="2:6">
      <c r="B2285" s="64"/>
      <c r="C2285" s="52"/>
      <c r="D2285" s="65"/>
      <c r="E2285" s="53"/>
      <c r="F2285" s="54"/>
    </row>
    <row r="2286" spans="2:6">
      <c r="B2286" s="64"/>
      <c r="C2286" s="52"/>
      <c r="D2286" s="65"/>
      <c r="E2286" s="53"/>
      <c r="F2286" s="54"/>
    </row>
    <row r="2287" spans="2:6">
      <c r="B2287" s="64"/>
      <c r="C2287" s="52"/>
      <c r="D2287" s="65"/>
      <c r="E2287" s="53"/>
      <c r="F2287" s="54"/>
    </row>
    <row r="2288" spans="2:6">
      <c r="B2288" s="64"/>
      <c r="C2288" s="52"/>
      <c r="D2288" s="65"/>
      <c r="E2288" s="53"/>
      <c r="F2288" s="54"/>
    </row>
    <row r="2289" spans="2:6">
      <c r="B2289" s="64"/>
      <c r="C2289" s="52"/>
      <c r="D2289" s="65"/>
      <c r="E2289" s="53"/>
      <c r="F2289" s="54"/>
    </row>
    <row r="2290" spans="2:6">
      <c r="B2290" s="64"/>
      <c r="C2290" s="52"/>
      <c r="D2290" s="65"/>
      <c r="E2290" s="53"/>
      <c r="F2290" s="54"/>
    </row>
    <row r="2291" spans="2:6">
      <c r="B2291" s="64"/>
      <c r="C2291" s="52"/>
      <c r="D2291" s="65"/>
      <c r="E2291" s="53"/>
      <c r="F2291" s="54"/>
    </row>
    <row r="2292" spans="2:6">
      <c r="B2292" s="64"/>
      <c r="C2292" s="52"/>
      <c r="D2292" s="65"/>
      <c r="E2292" s="53"/>
      <c r="F2292" s="54"/>
    </row>
    <row r="2293" spans="2:6">
      <c r="B2293" s="64"/>
      <c r="C2293" s="52"/>
      <c r="D2293" s="65"/>
      <c r="E2293" s="53"/>
      <c r="F2293" s="54"/>
    </row>
    <row r="2294" spans="2:6">
      <c r="B2294" s="64"/>
      <c r="C2294" s="52"/>
      <c r="D2294" s="65"/>
      <c r="E2294" s="53"/>
      <c r="F2294" s="54"/>
    </row>
    <row r="2295" spans="2:6">
      <c r="B2295" s="64"/>
      <c r="C2295" s="52"/>
      <c r="D2295" s="65"/>
      <c r="E2295" s="53"/>
      <c r="F2295" s="54"/>
    </row>
    <row r="2296" spans="2:6">
      <c r="B2296" s="64"/>
      <c r="C2296" s="52"/>
      <c r="D2296" s="65"/>
      <c r="E2296" s="53"/>
      <c r="F2296" s="54"/>
    </row>
    <row r="2297" spans="2:6">
      <c r="B2297" s="64"/>
      <c r="C2297" s="52"/>
      <c r="D2297" s="65"/>
      <c r="E2297" s="53"/>
      <c r="F2297" s="54"/>
    </row>
    <row r="2298" spans="2:6">
      <c r="B2298" s="64"/>
      <c r="C2298" s="52"/>
      <c r="D2298" s="65"/>
      <c r="E2298" s="53"/>
      <c r="F2298" s="54"/>
    </row>
    <row r="2299" spans="2:6">
      <c r="B2299" s="64"/>
      <c r="C2299" s="52"/>
      <c r="D2299" s="65"/>
      <c r="E2299" s="53"/>
      <c r="F2299" s="54"/>
    </row>
    <row r="2300" spans="2:6">
      <c r="B2300" s="64"/>
      <c r="C2300" s="52"/>
      <c r="D2300" s="65"/>
      <c r="E2300" s="53"/>
      <c r="F2300" s="54"/>
    </row>
    <row r="2301" spans="2:6">
      <c r="B2301" s="64"/>
      <c r="C2301" s="52"/>
      <c r="D2301" s="65"/>
      <c r="E2301" s="53"/>
      <c r="F2301" s="54"/>
    </row>
    <row r="2302" spans="2:6">
      <c r="B2302" s="64"/>
      <c r="C2302" s="52"/>
      <c r="D2302" s="65"/>
      <c r="E2302" s="53"/>
      <c r="F2302" s="54"/>
    </row>
    <row r="2303" spans="2:6">
      <c r="B2303" s="64"/>
      <c r="C2303" s="52"/>
      <c r="D2303" s="65"/>
      <c r="E2303" s="53"/>
      <c r="F2303" s="54"/>
    </row>
    <row r="2304" spans="2:6">
      <c r="B2304" s="64"/>
      <c r="C2304" s="52"/>
      <c r="D2304" s="65"/>
      <c r="E2304" s="53"/>
      <c r="F2304" s="54"/>
    </row>
    <row r="2305" spans="2:6">
      <c r="B2305" s="64"/>
      <c r="C2305" s="52"/>
      <c r="D2305" s="65"/>
      <c r="E2305" s="53"/>
      <c r="F2305" s="54"/>
    </row>
    <row r="2306" spans="2:6">
      <c r="B2306" s="64"/>
      <c r="C2306" s="52"/>
      <c r="D2306" s="65"/>
      <c r="E2306" s="53"/>
      <c r="F2306" s="54"/>
    </row>
    <row r="2307" spans="2:6">
      <c r="B2307" s="64"/>
      <c r="C2307" s="52"/>
      <c r="D2307" s="65"/>
      <c r="E2307" s="53"/>
      <c r="F2307" s="54"/>
    </row>
    <row r="2308" spans="2:6">
      <c r="B2308" s="64"/>
      <c r="C2308" s="52"/>
      <c r="D2308" s="65"/>
      <c r="E2308" s="53"/>
      <c r="F2308" s="54"/>
    </row>
    <row r="2309" spans="2:6">
      <c r="B2309" s="64"/>
      <c r="C2309" s="52"/>
      <c r="D2309" s="65"/>
      <c r="E2309" s="53"/>
      <c r="F2309" s="54"/>
    </row>
    <row r="2310" spans="2:6">
      <c r="B2310" s="64"/>
      <c r="C2310" s="52"/>
      <c r="D2310" s="65"/>
      <c r="E2310" s="53"/>
      <c r="F2310" s="54"/>
    </row>
    <row r="2311" spans="2:6">
      <c r="B2311" s="64"/>
      <c r="C2311" s="52"/>
      <c r="D2311" s="65"/>
      <c r="E2311" s="53"/>
      <c r="F2311" s="54"/>
    </row>
    <row r="2312" spans="2:6">
      <c r="B2312" s="64"/>
      <c r="C2312" s="52"/>
      <c r="D2312" s="65"/>
      <c r="E2312" s="53"/>
      <c r="F2312" s="54"/>
    </row>
    <row r="2313" spans="2:6">
      <c r="B2313" s="64"/>
      <c r="C2313" s="52"/>
      <c r="D2313" s="65"/>
      <c r="E2313" s="53"/>
      <c r="F2313" s="54"/>
    </row>
    <row r="2314" spans="2:6">
      <c r="B2314" s="64"/>
      <c r="C2314" s="52"/>
      <c r="D2314" s="65"/>
      <c r="E2314" s="53"/>
      <c r="F2314" s="54"/>
    </row>
    <row r="2315" spans="2:6">
      <c r="B2315" s="64"/>
      <c r="C2315" s="52"/>
      <c r="D2315" s="65"/>
      <c r="E2315" s="53"/>
      <c r="F2315" s="54"/>
    </row>
    <row r="2316" spans="2:6">
      <c r="B2316" s="64"/>
      <c r="C2316" s="52"/>
      <c r="D2316" s="65"/>
      <c r="E2316" s="53"/>
      <c r="F2316" s="54"/>
    </row>
    <row r="2317" spans="2:6">
      <c r="B2317" s="64"/>
      <c r="C2317" s="52"/>
      <c r="D2317" s="65"/>
      <c r="E2317" s="53"/>
      <c r="F2317" s="54"/>
    </row>
    <row r="2318" spans="2:6">
      <c r="B2318" s="64"/>
      <c r="C2318" s="52"/>
      <c r="D2318" s="65"/>
      <c r="E2318" s="53"/>
      <c r="F2318" s="54"/>
    </row>
    <row r="2319" spans="2:6">
      <c r="B2319" s="64"/>
      <c r="C2319" s="52"/>
      <c r="D2319" s="65"/>
      <c r="E2319" s="53"/>
      <c r="F2319" s="54"/>
    </row>
    <row r="2320" spans="2:6">
      <c r="B2320" s="64"/>
      <c r="C2320" s="52"/>
      <c r="D2320" s="65"/>
      <c r="E2320" s="53"/>
      <c r="F2320" s="54"/>
    </row>
    <row r="2321" spans="2:6">
      <c r="B2321" s="64"/>
      <c r="C2321" s="52"/>
      <c r="D2321" s="65"/>
      <c r="E2321" s="53"/>
      <c r="F2321" s="54"/>
    </row>
    <row r="2322" spans="2:6">
      <c r="B2322" s="64"/>
      <c r="C2322" s="52"/>
      <c r="D2322" s="65"/>
      <c r="E2322" s="53"/>
      <c r="F2322" s="54"/>
    </row>
    <row r="2323" spans="2:6">
      <c r="B2323" s="64"/>
      <c r="C2323" s="52"/>
      <c r="D2323" s="65"/>
      <c r="E2323" s="53"/>
      <c r="F2323" s="54"/>
    </row>
    <row r="2324" spans="2:6">
      <c r="B2324" s="64"/>
      <c r="C2324" s="52"/>
      <c r="D2324" s="65"/>
      <c r="E2324" s="53"/>
      <c r="F2324" s="54"/>
    </row>
    <row r="2325" spans="2:6">
      <c r="B2325" s="64"/>
      <c r="C2325" s="52"/>
      <c r="D2325" s="65"/>
      <c r="E2325" s="53"/>
      <c r="F2325" s="54"/>
    </row>
    <row r="2326" spans="2:6">
      <c r="B2326" s="64"/>
      <c r="C2326" s="52"/>
      <c r="D2326" s="65"/>
      <c r="E2326" s="53"/>
      <c r="F2326" s="54"/>
    </row>
    <row r="2327" spans="2:6">
      <c r="B2327" s="64"/>
      <c r="C2327" s="52"/>
      <c r="D2327" s="65"/>
      <c r="E2327" s="53"/>
      <c r="F2327" s="54"/>
    </row>
    <row r="2328" spans="2:6">
      <c r="B2328" s="64"/>
      <c r="C2328" s="52"/>
      <c r="D2328" s="65"/>
      <c r="E2328" s="53"/>
      <c r="F2328" s="54"/>
    </row>
    <row r="2329" spans="2:6">
      <c r="B2329" s="64"/>
      <c r="C2329" s="52"/>
      <c r="D2329" s="65"/>
      <c r="E2329" s="53"/>
      <c r="F2329" s="54"/>
    </row>
    <row r="2330" spans="2:6">
      <c r="B2330" s="64"/>
      <c r="C2330" s="52"/>
      <c r="D2330" s="65"/>
      <c r="E2330" s="53"/>
      <c r="F2330" s="54"/>
    </row>
    <row r="2331" spans="2:6">
      <c r="B2331" s="64"/>
      <c r="C2331" s="52"/>
      <c r="D2331" s="65"/>
      <c r="E2331" s="53"/>
      <c r="F2331" s="54"/>
    </row>
    <row r="2332" spans="2:6">
      <c r="B2332" s="64"/>
      <c r="C2332" s="52"/>
      <c r="D2332" s="65"/>
      <c r="E2332" s="53"/>
      <c r="F2332" s="54"/>
    </row>
    <row r="2333" spans="2:6">
      <c r="B2333" s="64"/>
      <c r="C2333" s="52"/>
      <c r="D2333" s="65"/>
      <c r="E2333" s="53"/>
      <c r="F2333" s="54"/>
    </row>
    <row r="2334" spans="2:6">
      <c r="B2334" s="64"/>
      <c r="C2334" s="52"/>
      <c r="D2334" s="65"/>
      <c r="E2334" s="53"/>
      <c r="F2334" s="54"/>
    </row>
    <row r="2335" spans="2:6">
      <c r="B2335" s="64"/>
      <c r="C2335" s="52"/>
      <c r="D2335" s="65"/>
      <c r="E2335" s="53"/>
      <c r="F2335" s="54"/>
    </row>
    <row r="2336" spans="2:6">
      <c r="B2336" s="64"/>
      <c r="C2336" s="52"/>
      <c r="D2336" s="65"/>
      <c r="E2336" s="53"/>
      <c r="F2336" s="54"/>
    </row>
    <row r="2337" spans="2:6">
      <c r="B2337" s="64"/>
      <c r="C2337" s="52"/>
      <c r="D2337" s="65"/>
      <c r="E2337" s="53"/>
      <c r="F2337" s="54"/>
    </row>
    <row r="2338" spans="2:6">
      <c r="B2338" s="64"/>
      <c r="C2338" s="52"/>
      <c r="D2338" s="65"/>
      <c r="E2338" s="53"/>
      <c r="F2338" s="54"/>
    </row>
    <row r="2339" spans="2:6">
      <c r="B2339" s="64"/>
      <c r="C2339" s="52"/>
      <c r="D2339" s="65"/>
      <c r="E2339" s="53"/>
      <c r="F2339" s="54"/>
    </row>
    <row r="2340" spans="2:6">
      <c r="B2340" s="64"/>
      <c r="C2340" s="52"/>
      <c r="D2340" s="65"/>
      <c r="E2340" s="53"/>
      <c r="F2340" s="54"/>
    </row>
    <row r="2341" spans="2:6">
      <c r="B2341" s="64"/>
      <c r="C2341" s="52"/>
      <c r="D2341" s="65"/>
      <c r="E2341" s="53"/>
      <c r="F2341" s="54"/>
    </row>
    <row r="2342" spans="2:6">
      <c r="B2342" s="64"/>
      <c r="C2342" s="52"/>
      <c r="D2342" s="65"/>
      <c r="E2342" s="53"/>
      <c r="F2342" s="54"/>
    </row>
    <row r="2343" spans="2:6">
      <c r="B2343" s="64"/>
      <c r="C2343" s="52"/>
      <c r="D2343" s="65"/>
      <c r="E2343" s="53"/>
      <c r="F2343" s="54"/>
    </row>
    <row r="2344" spans="2:6">
      <c r="B2344" s="64"/>
      <c r="C2344" s="52"/>
      <c r="D2344" s="65"/>
      <c r="E2344" s="53"/>
      <c r="F2344" s="54"/>
    </row>
    <row r="2345" spans="2:6">
      <c r="B2345" s="64"/>
      <c r="C2345" s="52"/>
      <c r="D2345" s="65"/>
      <c r="E2345" s="53"/>
      <c r="F2345" s="54"/>
    </row>
    <row r="2346" spans="2:6">
      <c r="B2346" s="64"/>
      <c r="C2346" s="52"/>
      <c r="D2346" s="65"/>
      <c r="E2346" s="53"/>
      <c r="F2346" s="54"/>
    </row>
    <row r="2347" spans="2:6">
      <c r="B2347" s="64"/>
      <c r="C2347" s="52"/>
      <c r="D2347" s="65"/>
      <c r="E2347" s="53"/>
      <c r="F2347" s="54"/>
    </row>
    <row r="2348" spans="2:6">
      <c r="B2348" s="64"/>
      <c r="C2348" s="52"/>
      <c r="D2348" s="65"/>
      <c r="E2348" s="53"/>
      <c r="F2348" s="54"/>
    </row>
    <row r="2349" spans="2:6">
      <c r="B2349" s="64"/>
      <c r="C2349" s="52"/>
      <c r="D2349" s="65"/>
      <c r="E2349" s="53"/>
      <c r="F2349" s="54"/>
    </row>
    <row r="2350" spans="2:6">
      <c r="B2350" s="64"/>
      <c r="C2350" s="52"/>
      <c r="D2350" s="65"/>
      <c r="E2350" s="53"/>
      <c r="F2350" s="54"/>
    </row>
    <row r="2351" spans="2:6">
      <c r="B2351" s="64"/>
      <c r="C2351" s="52"/>
      <c r="D2351" s="65"/>
      <c r="E2351" s="53"/>
      <c r="F2351" s="54"/>
    </row>
    <row r="2352" spans="2:6">
      <c r="B2352" s="64"/>
      <c r="C2352" s="52"/>
      <c r="D2352" s="65"/>
      <c r="E2352" s="53"/>
      <c r="F2352" s="54"/>
    </row>
    <row r="2353" spans="2:6">
      <c r="B2353" s="64"/>
      <c r="C2353" s="52"/>
      <c r="D2353" s="65"/>
      <c r="E2353" s="53"/>
      <c r="F2353" s="54"/>
    </row>
    <row r="2354" spans="2:6">
      <c r="B2354" s="64"/>
      <c r="C2354" s="52"/>
      <c r="D2354" s="65"/>
      <c r="E2354" s="53"/>
      <c r="F2354" s="54"/>
    </row>
    <row r="2355" spans="2:6">
      <c r="B2355" s="64"/>
      <c r="C2355" s="52"/>
      <c r="D2355" s="65"/>
      <c r="E2355" s="53"/>
      <c r="F2355" s="54"/>
    </row>
    <row r="2356" spans="2:6">
      <c r="B2356" s="64"/>
      <c r="C2356" s="52"/>
      <c r="D2356" s="65"/>
      <c r="E2356" s="53"/>
      <c r="F2356" s="54"/>
    </row>
    <row r="2357" spans="2:6">
      <c r="B2357" s="64"/>
      <c r="C2357" s="52"/>
      <c r="D2357" s="65"/>
      <c r="E2357" s="53"/>
      <c r="F2357" s="54"/>
    </row>
    <row r="2358" spans="2:6">
      <c r="B2358" s="64"/>
      <c r="C2358" s="52"/>
      <c r="D2358" s="65"/>
      <c r="E2358" s="53"/>
      <c r="F2358" s="54"/>
    </row>
    <row r="2359" spans="2:6">
      <c r="B2359" s="64"/>
      <c r="C2359" s="52"/>
      <c r="D2359" s="65"/>
      <c r="E2359" s="53"/>
      <c r="F2359" s="54"/>
    </row>
    <row r="2360" spans="2:6">
      <c r="B2360" s="64"/>
      <c r="C2360" s="52"/>
      <c r="D2360" s="65"/>
      <c r="E2360" s="53"/>
      <c r="F2360" s="54"/>
    </row>
    <row r="2361" spans="2:6">
      <c r="B2361" s="64"/>
      <c r="C2361" s="52"/>
      <c r="D2361" s="65"/>
      <c r="E2361" s="53"/>
      <c r="F2361" s="54"/>
    </row>
    <row r="2362" spans="2:6">
      <c r="B2362" s="64"/>
      <c r="C2362" s="52"/>
      <c r="D2362" s="65"/>
      <c r="E2362" s="53"/>
      <c r="F2362" s="54"/>
    </row>
    <row r="2363" spans="2:6">
      <c r="B2363" s="64"/>
      <c r="C2363" s="52"/>
      <c r="D2363" s="65"/>
      <c r="E2363" s="53"/>
      <c r="F2363" s="54"/>
    </row>
    <row r="2364" spans="2:6">
      <c r="B2364" s="64"/>
      <c r="C2364" s="52"/>
      <c r="D2364" s="65"/>
      <c r="E2364" s="53"/>
      <c r="F2364" s="54"/>
    </row>
    <row r="2365" spans="2:6">
      <c r="B2365" s="64"/>
      <c r="C2365" s="52"/>
      <c r="D2365" s="65"/>
      <c r="E2365" s="53"/>
      <c r="F2365" s="54"/>
    </row>
    <row r="2366" spans="2:6">
      <c r="B2366" s="64"/>
      <c r="C2366" s="52"/>
      <c r="D2366" s="65"/>
      <c r="E2366" s="53"/>
      <c r="F2366" s="54"/>
    </row>
    <row r="2367" spans="2:6">
      <c r="B2367" s="64"/>
      <c r="C2367" s="52"/>
      <c r="D2367" s="65"/>
      <c r="E2367" s="53"/>
      <c r="F2367" s="54"/>
    </row>
    <row r="2368" spans="2:6">
      <c r="B2368" s="64"/>
      <c r="C2368" s="52"/>
      <c r="D2368" s="65"/>
      <c r="E2368" s="53"/>
      <c r="F2368" s="54"/>
    </row>
    <row r="2369" spans="2:6">
      <c r="B2369" s="64"/>
      <c r="C2369" s="52"/>
      <c r="D2369" s="65"/>
      <c r="E2369" s="53"/>
      <c r="F2369" s="54"/>
    </row>
    <row r="2370" spans="2:6">
      <c r="B2370" s="64"/>
      <c r="C2370" s="52"/>
      <c r="D2370" s="65"/>
      <c r="E2370" s="53"/>
      <c r="F2370" s="54"/>
    </row>
    <row r="2371" spans="2:6">
      <c r="B2371" s="64"/>
      <c r="C2371" s="52"/>
      <c r="D2371" s="65"/>
      <c r="E2371" s="53"/>
      <c r="F2371" s="54"/>
    </row>
    <row r="2372" spans="2:6">
      <c r="B2372" s="64"/>
      <c r="C2372" s="52"/>
      <c r="D2372" s="65"/>
      <c r="E2372" s="53"/>
      <c r="F2372" s="54"/>
    </row>
    <row r="2373" spans="2:6">
      <c r="B2373" s="64"/>
      <c r="C2373" s="52"/>
      <c r="D2373" s="65"/>
      <c r="E2373" s="53"/>
      <c r="F2373" s="54"/>
    </row>
    <row r="2374" spans="2:6">
      <c r="B2374" s="64"/>
      <c r="C2374" s="52"/>
      <c r="D2374" s="65"/>
      <c r="E2374" s="53"/>
      <c r="F2374" s="54"/>
    </row>
    <row r="2375" spans="2:6">
      <c r="B2375" s="64"/>
      <c r="C2375" s="52"/>
      <c r="D2375" s="65"/>
      <c r="E2375" s="53"/>
      <c r="F2375" s="54"/>
    </row>
    <row r="2376" spans="2:6">
      <c r="B2376" s="64"/>
      <c r="C2376" s="52"/>
      <c r="D2376" s="65"/>
      <c r="E2376" s="53"/>
      <c r="F2376" s="54"/>
    </row>
    <row r="2377" spans="2:6">
      <c r="B2377" s="64"/>
      <c r="C2377" s="52"/>
      <c r="D2377" s="65"/>
      <c r="E2377" s="53"/>
      <c r="F2377" s="54"/>
    </row>
    <row r="2378" spans="2:6">
      <c r="B2378" s="64"/>
      <c r="C2378" s="52"/>
      <c r="D2378" s="65"/>
      <c r="E2378" s="53"/>
      <c r="F2378" s="54"/>
    </row>
    <row r="2379" spans="2:6">
      <c r="B2379" s="64"/>
      <c r="C2379" s="52"/>
      <c r="D2379" s="65"/>
      <c r="E2379" s="53"/>
      <c r="F2379" s="54"/>
    </row>
    <row r="2380" spans="2:6">
      <c r="B2380" s="64"/>
      <c r="C2380" s="52"/>
      <c r="D2380" s="65"/>
      <c r="E2380" s="53"/>
      <c r="F2380" s="54"/>
    </row>
    <row r="2381" spans="2:6">
      <c r="B2381" s="64"/>
      <c r="C2381" s="52"/>
      <c r="D2381" s="65"/>
      <c r="E2381" s="53"/>
      <c r="F2381" s="54"/>
    </row>
    <row r="2382" spans="2:6">
      <c r="B2382" s="64"/>
      <c r="C2382" s="52"/>
      <c r="D2382" s="65"/>
      <c r="E2382" s="53"/>
      <c r="F2382" s="54"/>
    </row>
    <row r="2383" spans="2:6">
      <c r="B2383" s="64"/>
      <c r="C2383" s="52"/>
      <c r="D2383" s="65"/>
      <c r="E2383" s="53"/>
      <c r="F2383" s="54"/>
    </row>
    <row r="2384" spans="2:6">
      <c r="B2384" s="64"/>
      <c r="C2384" s="52"/>
      <c r="D2384" s="65"/>
      <c r="E2384" s="53"/>
      <c r="F2384" s="54"/>
    </row>
    <row r="2385" spans="2:6">
      <c r="B2385" s="64"/>
      <c r="C2385" s="52"/>
      <c r="D2385" s="65"/>
      <c r="E2385" s="53"/>
      <c r="F2385" s="54"/>
    </row>
    <row r="2386" spans="2:6">
      <c r="B2386" s="64"/>
      <c r="C2386" s="52"/>
      <c r="D2386" s="65"/>
      <c r="E2386" s="53"/>
      <c r="F2386" s="54"/>
    </row>
    <row r="2387" spans="2:6">
      <c r="B2387" s="64"/>
      <c r="C2387" s="52"/>
      <c r="D2387" s="65"/>
      <c r="E2387" s="53"/>
      <c r="F2387" s="54"/>
    </row>
    <row r="2388" spans="2:6">
      <c r="B2388" s="64"/>
      <c r="C2388" s="52"/>
      <c r="D2388" s="65"/>
      <c r="E2388" s="53"/>
      <c r="F2388" s="54"/>
    </row>
    <row r="2389" spans="2:6">
      <c r="B2389" s="64"/>
      <c r="C2389" s="52"/>
      <c r="D2389" s="65"/>
      <c r="E2389" s="53"/>
      <c r="F2389" s="54"/>
    </row>
    <row r="2390" spans="2:6">
      <c r="B2390" s="64"/>
      <c r="C2390" s="52"/>
      <c r="D2390" s="65"/>
      <c r="E2390" s="53"/>
      <c r="F2390" s="54"/>
    </row>
    <row r="2391" spans="2:6">
      <c r="B2391" s="64"/>
      <c r="C2391" s="52"/>
      <c r="D2391" s="65"/>
      <c r="E2391" s="53"/>
      <c r="F2391" s="54"/>
    </row>
    <row r="2392" spans="2:6">
      <c r="B2392" s="64"/>
      <c r="C2392" s="52"/>
      <c r="D2392" s="65"/>
      <c r="E2392" s="53"/>
      <c r="F2392" s="54"/>
    </row>
    <row r="2393" spans="2:6">
      <c r="B2393" s="64"/>
      <c r="C2393" s="52"/>
      <c r="D2393" s="65"/>
      <c r="E2393" s="53"/>
      <c r="F2393" s="54"/>
    </row>
    <row r="2394" spans="2:6">
      <c r="B2394" s="64"/>
      <c r="C2394" s="52"/>
      <c r="D2394" s="65"/>
      <c r="E2394" s="53"/>
      <c r="F2394" s="54"/>
    </row>
    <row r="2395" spans="2:6">
      <c r="B2395" s="64"/>
      <c r="C2395" s="52"/>
      <c r="D2395" s="65"/>
      <c r="E2395" s="53"/>
      <c r="F2395" s="54"/>
    </row>
    <row r="2396" spans="2:6">
      <c r="B2396" s="64"/>
      <c r="C2396" s="52"/>
      <c r="D2396" s="65"/>
      <c r="E2396" s="53"/>
      <c r="F2396" s="54"/>
    </row>
    <row r="2397" spans="2:6">
      <c r="B2397" s="64"/>
      <c r="C2397" s="52"/>
      <c r="D2397" s="65"/>
      <c r="E2397" s="53"/>
      <c r="F2397" s="54"/>
    </row>
    <row r="2398" spans="2:6">
      <c r="B2398" s="64"/>
      <c r="C2398" s="52"/>
      <c r="D2398" s="65"/>
      <c r="E2398" s="53"/>
      <c r="F2398" s="54"/>
    </row>
    <row r="2399" spans="2:6">
      <c r="B2399" s="64"/>
      <c r="C2399" s="52"/>
      <c r="D2399" s="65"/>
      <c r="E2399" s="53"/>
      <c r="F2399" s="54"/>
    </row>
    <row r="2400" spans="2:6">
      <c r="B2400" s="64"/>
      <c r="C2400" s="52"/>
      <c r="D2400" s="65"/>
      <c r="E2400" s="53"/>
      <c r="F2400" s="54"/>
    </row>
    <row r="2401" spans="2:6">
      <c r="B2401" s="64"/>
      <c r="C2401" s="52"/>
      <c r="D2401" s="65"/>
      <c r="E2401" s="53"/>
      <c r="F2401" s="54"/>
    </row>
    <row r="2402" spans="2:6">
      <c r="B2402" s="64"/>
      <c r="C2402" s="52"/>
      <c r="D2402" s="65"/>
      <c r="E2402" s="53"/>
      <c r="F2402" s="54"/>
    </row>
    <row r="2403" spans="2:6">
      <c r="B2403" s="64"/>
      <c r="C2403" s="52"/>
      <c r="D2403" s="65"/>
      <c r="E2403" s="53"/>
      <c r="F2403" s="54"/>
    </row>
    <row r="2404" spans="2:6">
      <c r="B2404" s="64"/>
      <c r="C2404" s="52"/>
      <c r="D2404" s="65"/>
      <c r="E2404" s="53"/>
      <c r="F2404" s="54"/>
    </row>
    <row r="2405" spans="2:6">
      <c r="B2405" s="64"/>
      <c r="C2405" s="52"/>
      <c r="D2405" s="65"/>
      <c r="E2405" s="53"/>
      <c r="F2405" s="54"/>
    </row>
    <row r="2406" spans="2:6">
      <c r="B2406" s="64"/>
      <c r="C2406" s="52"/>
      <c r="D2406" s="65"/>
      <c r="E2406" s="53"/>
      <c r="F2406" s="54"/>
    </row>
    <row r="2407" spans="2:6">
      <c r="B2407" s="64"/>
      <c r="C2407" s="52"/>
      <c r="D2407" s="65"/>
      <c r="E2407" s="53"/>
      <c r="F2407" s="54"/>
    </row>
    <row r="2408" spans="2:6">
      <c r="B2408" s="64"/>
      <c r="C2408" s="52"/>
      <c r="D2408" s="65"/>
      <c r="E2408" s="53"/>
      <c r="F2408" s="54"/>
    </row>
    <row r="2409" spans="2:6">
      <c r="B2409" s="64"/>
      <c r="C2409" s="52"/>
      <c r="D2409" s="65"/>
      <c r="E2409" s="53"/>
      <c r="F2409" s="54"/>
    </row>
    <row r="2410" spans="2:6">
      <c r="B2410" s="64"/>
      <c r="C2410" s="52"/>
      <c r="D2410" s="65"/>
      <c r="E2410" s="53"/>
      <c r="F2410" s="54"/>
    </row>
    <row r="2411" spans="2:6">
      <c r="B2411" s="64"/>
      <c r="C2411" s="52"/>
      <c r="D2411" s="65"/>
      <c r="E2411" s="53"/>
      <c r="F2411" s="54"/>
    </row>
    <row r="2412" spans="2:6">
      <c r="B2412" s="64"/>
      <c r="C2412" s="52"/>
      <c r="D2412" s="65"/>
      <c r="E2412" s="53"/>
      <c r="F2412" s="54"/>
    </row>
    <row r="2413" spans="2:6">
      <c r="B2413" s="64"/>
      <c r="C2413" s="52"/>
      <c r="D2413" s="65"/>
      <c r="E2413" s="53"/>
      <c r="F2413" s="54"/>
    </row>
    <row r="2414" spans="2:6">
      <c r="B2414" s="64"/>
      <c r="C2414" s="52"/>
      <c r="D2414" s="65"/>
      <c r="E2414" s="53"/>
      <c r="F2414" s="54"/>
    </row>
    <row r="2415" spans="2:6">
      <c r="B2415" s="64"/>
      <c r="C2415" s="52"/>
      <c r="D2415" s="65"/>
      <c r="E2415" s="53"/>
      <c r="F2415" s="54"/>
    </row>
    <row r="2416" spans="2:6">
      <c r="B2416" s="64"/>
      <c r="C2416" s="52"/>
      <c r="D2416" s="65"/>
      <c r="E2416" s="53"/>
      <c r="F2416" s="54"/>
    </row>
    <row r="2417" spans="2:6">
      <c r="B2417" s="64"/>
      <c r="C2417" s="52"/>
      <c r="D2417" s="65"/>
      <c r="E2417" s="53"/>
      <c r="F2417" s="54"/>
    </row>
    <row r="2418" spans="2:6">
      <c r="B2418" s="64"/>
      <c r="C2418" s="52"/>
      <c r="D2418" s="65"/>
      <c r="E2418" s="53"/>
      <c r="F2418" s="54"/>
    </row>
    <row r="2419" spans="2:6">
      <c r="B2419" s="64"/>
      <c r="C2419" s="52"/>
      <c r="D2419" s="65"/>
      <c r="E2419" s="53"/>
      <c r="F2419" s="54"/>
    </row>
    <row r="2420" spans="2:6">
      <c r="B2420" s="64"/>
      <c r="C2420" s="52"/>
      <c r="D2420" s="65"/>
      <c r="E2420" s="53"/>
      <c r="F2420" s="54"/>
    </row>
    <row r="2421" spans="2:6">
      <c r="B2421" s="64"/>
      <c r="C2421" s="52"/>
      <c r="D2421" s="65"/>
      <c r="E2421" s="53"/>
      <c r="F2421" s="54"/>
    </row>
    <row r="2422" spans="2:6">
      <c r="B2422" s="64"/>
      <c r="C2422" s="52"/>
      <c r="D2422" s="65"/>
      <c r="E2422" s="53"/>
      <c r="F2422" s="54"/>
    </row>
    <row r="2423" spans="2:6">
      <c r="B2423" s="64"/>
      <c r="C2423" s="52"/>
      <c r="D2423" s="65"/>
      <c r="E2423" s="53"/>
      <c r="F2423" s="54"/>
    </row>
    <row r="2424" spans="2:6">
      <c r="B2424" s="64"/>
      <c r="C2424" s="52"/>
      <c r="D2424" s="65"/>
      <c r="E2424" s="53"/>
      <c r="F2424" s="54"/>
    </row>
    <row r="2425" spans="2:6">
      <c r="B2425" s="64"/>
      <c r="C2425" s="52"/>
      <c r="D2425" s="65"/>
      <c r="E2425" s="53"/>
      <c r="F2425" s="54"/>
    </row>
    <row r="2426" spans="2:6">
      <c r="B2426" s="64"/>
      <c r="C2426" s="52"/>
      <c r="D2426" s="65"/>
      <c r="E2426" s="53"/>
      <c r="F2426" s="54"/>
    </row>
    <row r="2427" spans="2:6">
      <c r="B2427" s="64"/>
      <c r="C2427" s="52"/>
      <c r="D2427" s="65"/>
      <c r="E2427" s="53"/>
      <c r="F2427" s="54"/>
    </row>
    <row r="2428" spans="2:6">
      <c r="B2428" s="64"/>
      <c r="C2428" s="52"/>
      <c r="D2428" s="65"/>
      <c r="E2428" s="53"/>
      <c r="F2428" s="54"/>
    </row>
    <row r="2429" spans="2:6">
      <c r="B2429" s="64"/>
      <c r="C2429" s="52"/>
      <c r="D2429" s="65"/>
      <c r="E2429" s="53"/>
      <c r="F2429" s="54"/>
    </row>
    <row r="2430" spans="2:6">
      <c r="B2430" s="64"/>
      <c r="C2430" s="52"/>
      <c r="D2430" s="65"/>
      <c r="E2430" s="53"/>
      <c r="F2430" s="54"/>
    </row>
    <row r="2431" spans="2:6">
      <c r="B2431" s="64"/>
      <c r="C2431" s="52"/>
      <c r="D2431" s="65"/>
      <c r="E2431" s="53"/>
      <c r="F2431" s="54"/>
    </row>
    <row r="2432" spans="2:6">
      <c r="B2432" s="64"/>
      <c r="C2432" s="52"/>
      <c r="D2432" s="65"/>
      <c r="E2432" s="53"/>
      <c r="F2432" s="54"/>
    </row>
    <row r="2433" spans="2:6">
      <c r="B2433" s="64"/>
      <c r="C2433" s="52"/>
      <c r="D2433" s="65"/>
      <c r="E2433" s="53"/>
      <c r="F2433" s="54"/>
    </row>
    <row r="2434" spans="2:6">
      <c r="B2434" s="64"/>
      <c r="C2434" s="52"/>
      <c r="D2434" s="65"/>
      <c r="E2434" s="53"/>
      <c r="F2434" s="54"/>
    </row>
    <row r="2435" spans="2:6">
      <c r="B2435" s="64"/>
      <c r="C2435" s="52"/>
      <c r="D2435" s="65"/>
      <c r="E2435" s="53"/>
      <c r="F2435" s="54"/>
    </row>
    <row r="2436" spans="2:6">
      <c r="B2436" s="64"/>
      <c r="C2436" s="52"/>
      <c r="D2436" s="65"/>
      <c r="E2436" s="53"/>
      <c r="F2436" s="54"/>
    </row>
    <row r="2437" spans="2:6">
      <c r="B2437" s="64"/>
      <c r="C2437" s="52"/>
      <c r="D2437" s="65"/>
      <c r="E2437" s="53"/>
      <c r="F2437" s="54"/>
    </row>
    <row r="2438" spans="2:6">
      <c r="B2438" s="64"/>
      <c r="C2438" s="52"/>
      <c r="D2438" s="65"/>
      <c r="E2438" s="53"/>
      <c r="F2438" s="54"/>
    </row>
    <row r="2439" spans="2:6">
      <c r="B2439" s="64"/>
      <c r="C2439" s="52"/>
      <c r="D2439" s="65"/>
      <c r="E2439" s="53"/>
      <c r="F2439" s="54"/>
    </row>
    <row r="2440" spans="2:6">
      <c r="B2440" s="64"/>
      <c r="C2440" s="52"/>
      <c r="D2440" s="65"/>
      <c r="E2440" s="53"/>
      <c r="F2440" s="54"/>
    </row>
    <row r="2441" spans="2:6">
      <c r="B2441" s="64"/>
      <c r="C2441" s="52"/>
      <c r="D2441" s="65"/>
      <c r="E2441" s="53"/>
      <c r="F2441" s="54"/>
    </row>
    <row r="2442" spans="2:6">
      <c r="B2442" s="64"/>
      <c r="C2442" s="52"/>
      <c r="D2442" s="65"/>
      <c r="E2442" s="53"/>
      <c r="F2442" s="54"/>
    </row>
    <row r="2443" spans="2:6">
      <c r="B2443" s="64"/>
      <c r="C2443" s="52"/>
      <c r="D2443" s="65"/>
      <c r="E2443" s="53"/>
      <c r="F2443" s="54"/>
    </row>
    <row r="2444" spans="2:6">
      <c r="B2444" s="64"/>
      <c r="C2444" s="52"/>
      <c r="D2444" s="65"/>
      <c r="E2444" s="53"/>
      <c r="F2444" s="54"/>
    </row>
    <row r="2445" spans="2:6">
      <c r="B2445" s="64"/>
      <c r="C2445" s="52"/>
      <c r="D2445" s="65"/>
      <c r="E2445" s="53"/>
      <c r="F2445" s="54"/>
    </row>
    <row r="2446" spans="2:6">
      <c r="B2446" s="64"/>
      <c r="C2446" s="52"/>
      <c r="D2446" s="65"/>
      <c r="E2446" s="53"/>
      <c r="F2446" s="54"/>
    </row>
    <row r="2447" spans="2:6">
      <c r="B2447" s="64"/>
      <c r="C2447" s="52"/>
      <c r="D2447" s="65"/>
      <c r="E2447" s="53"/>
      <c r="F2447" s="54"/>
    </row>
    <row r="2448" spans="2:6">
      <c r="B2448" s="64"/>
      <c r="C2448" s="52"/>
      <c r="D2448" s="65"/>
      <c r="E2448" s="53"/>
      <c r="F2448" s="54"/>
    </row>
    <row r="2449" spans="2:6">
      <c r="B2449" s="64"/>
      <c r="C2449" s="52"/>
      <c r="D2449" s="65"/>
      <c r="E2449" s="53"/>
      <c r="F2449" s="54"/>
    </row>
    <row r="2450" spans="2:6">
      <c r="B2450" s="64"/>
      <c r="C2450" s="52"/>
      <c r="D2450" s="65"/>
      <c r="E2450" s="53"/>
      <c r="F2450" s="54"/>
    </row>
    <row r="2451" spans="2:6">
      <c r="B2451" s="64"/>
      <c r="C2451" s="52"/>
      <c r="D2451" s="65"/>
      <c r="E2451" s="53"/>
      <c r="F2451" s="54"/>
    </row>
    <row r="2452" spans="2:6">
      <c r="B2452" s="64"/>
      <c r="C2452" s="52"/>
      <c r="D2452" s="65"/>
      <c r="E2452" s="53"/>
      <c r="F2452" s="54"/>
    </row>
    <row r="2453" spans="2:6">
      <c r="B2453" s="64"/>
      <c r="C2453" s="52"/>
      <c r="D2453" s="65"/>
      <c r="E2453" s="53"/>
      <c r="F2453" s="54"/>
    </row>
    <row r="2454" spans="2:6">
      <c r="B2454" s="64"/>
      <c r="C2454" s="52"/>
      <c r="D2454" s="65"/>
      <c r="E2454" s="53"/>
      <c r="F2454" s="54"/>
    </row>
    <row r="2455" spans="2:6">
      <c r="B2455" s="64"/>
      <c r="C2455" s="52"/>
      <c r="D2455" s="65"/>
      <c r="E2455" s="53"/>
      <c r="F2455" s="54"/>
    </row>
    <row r="2456" spans="2:6">
      <c r="B2456" s="64"/>
      <c r="C2456" s="52"/>
      <c r="D2456" s="65"/>
      <c r="E2456" s="53"/>
      <c r="F2456" s="54"/>
    </row>
    <row r="2457" spans="2:6">
      <c r="B2457" s="64"/>
      <c r="C2457" s="52"/>
      <c r="D2457" s="65"/>
      <c r="E2457" s="53"/>
      <c r="F2457" s="54"/>
    </row>
    <row r="2458" spans="2:6">
      <c r="B2458" s="64"/>
      <c r="C2458" s="52"/>
      <c r="D2458" s="65"/>
      <c r="E2458" s="53"/>
      <c r="F2458" s="54"/>
    </row>
    <row r="2459" spans="2:6">
      <c r="B2459" s="64"/>
      <c r="C2459" s="52"/>
      <c r="D2459" s="65"/>
      <c r="E2459" s="53"/>
      <c r="F2459" s="54"/>
    </row>
    <row r="2460" spans="2:6">
      <c r="B2460" s="64"/>
      <c r="C2460" s="52"/>
      <c r="D2460" s="65"/>
      <c r="E2460" s="53"/>
      <c r="F2460" s="54"/>
    </row>
    <row r="2461" spans="2:6">
      <c r="B2461" s="64"/>
      <c r="C2461" s="52"/>
      <c r="D2461" s="65"/>
      <c r="E2461" s="53"/>
      <c r="F2461" s="54"/>
    </row>
    <row r="2462" spans="2:6">
      <c r="B2462" s="64"/>
      <c r="C2462" s="52"/>
      <c r="D2462" s="65"/>
      <c r="E2462" s="53"/>
      <c r="F2462" s="54"/>
    </row>
    <row r="2463" spans="2:6">
      <c r="B2463" s="64"/>
      <c r="C2463" s="52"/>
      <c r="D2463" s="65"/>
      <c r="E2463" s="53"/>
      <c r="F2463" s="54"/>
    </row>
    <row r="2464" spans="2:6">
      <c r="B2464" s="64"/>
      <c r="C2464" s="52"/>
      <c r="D2464" s="65"/>
      <c r="E2464" s="53"/>
      <c r="F2464" s="54"/>
    </row>
    <row r="2465" spans="2:6">
      <c r="B2465" s="64"/>
      <c r="C2465" s="52"/>
      <c r="D2465" s="65"/>
      <c r="E2465" s="53"/>
      <c r="F2465" s="54"/>
    </row>
    <row r="2466" spans="2:6">
      <c r="B2466" s="64"/>
      <c r="C2466" s="52"/>
      <c r="D2466" s="65"/>
      <c r="E2466" s="53"/>
      <c r="F2466" s="54"/>
    </row>
    <row r="2467" spans="2:6">
      <c r="B2467" s="64"/>
      <c r="C2467" s="52"/>
      <c r="D2467" s="65"/>
      <c r="E2467" s="53"/>
      <c r="F2467" s="54"/>
    </row>
    <row r="2468" spans="2:6">
      <c r="B2468" s="64"/>
      <c r="C2468" s="52"/>
      <c r="D2468" s="65"/>
      <c r="E2468" s="53"/>
      <c r="F2468" s="54"/>
    </row>
    <row r="2469" spans="2:6">
      <c r="B2469" s="64"/>
      <c r="C2469" s="52"/>
      <c r="D2469" s="65"/>
      <c r="E2469" s="53"/>
      <c r="F2469" s="54"/>
    </row>
    <row r="2470" spans="2:6">
      <c r="B2470" s="64"/>
      <c r="C2470" s="52"/>
      <c r="D2470" s="65"/>
      <c r="E2470" s="53"/>
      <c r="F2470" s="54"/>
    </row>
    <row r="2471" spans="2:6">
      <c r="B2471" s="64"/>
      <c r="C2471" s="52"/>
      <c r="D2471" s="65"/>
      <c r="E2471" s="53"/>
      <c r="F2471" s="54"/>
    </row>
    <row r="2472" spans="2:6">
      <c r="B2472" s="64"/>
      <c r="C2472" s="52"/>
      <c r="D2472" s="65"/>
      <c r="E2472" s="53"/>
      <c r="F2472" s="54"/>
    </row>
    <row r="2473" spans="2:6">
      <c r="B2473" s="64"/>
      <c r="C2473" s="52"/>
      <c r="D2473" s="65"/>
      <c r="E2473" s="53"/>
      <c r="F2473" s="54"/>
    </row>
    <row r="2474" spans="2:6">
      <c r="B2474" s="64"/>
      <c r="C2474" s="52"/>
      <c r="D2474" s="65"/>
      <c r="E2474" s="53"/>
      <c r="F2474" s="54"/>
    </row>
    <row r="2475" spans="2:6">
      <c r="B2475" s="64"/>
      <c r="C2475" s="52"/>
      <c r="D2475" s="65"/>
      <c r="E2475" s="53"/>
      <c r="F2475" s="54"/>
    </row>
    <row r="2476" spans="2:6">
      <c r="B2476" s="64"/>
      <c r="C2476" s="52"/>
      <c r="D2476" s="65"/>
      <c r="E2476" s="53"/>
      <c r="F2476" s="54"/>
    </row>
    <row r="2477" spans="2:6">
      <c r="B2477" s="64"/>
      <c r="C2477" s="52"/>
      <c r="D2477" s="65"/>
      <c r="E2477" s="53"/>
      <c r="F2477" s="54"/>
    </row>
    <row r="2478" spans="2:6">
      <c r="B2478" s="64"/>
      <c r="C2478" s="52"/>
      <c r="D2478" s="65"/>
      <c r="E2478" s="53"/>
      <c r="F2478" s="54"/>
    </row>
    <row r="2479" spans="2:6">
      <c r="B2479" s="64"/>
      <c r="C2479" s="52"/>
      <c r="D2479" s="65"/>
      <c r="E2479" s="53"/>
      <c r="F2479" s="54"/>
    </row>
    <row r="2480" spans="2:6">
      <c r="B2480" s="64"/>
      <c r="C2480" s="52"/>
      <c r="D2480" s="65"/>
      <c r="E2480" s="53"/>
      <c r="F2480" s="54"/>
    </row>
    <row r="2481" spans="2:6">
      <c r="B2481" s="64"/>
      <c r="C2481" s="52"/>
      <c r="D2481" s="65"/>
      <c r="E2481" s="53"/>
      <c r="F2481" s="54"/>
    </row>
    <row r="2482" spans="2:6">
      <c r="B2482" s="64"/>
      <c r="C2482" s="52"/>
      <c r="D2482" s="65"/>
      <c r="E2482" s="53"/>
      <c r="F2482" s="54"/>
    </row>
    <row r="2483" spans="2:6">
      <c r="B2483" s="64"/>
      <c r="C2483" s="52"/>
      <c r="D2483" s="65"/>
      <c r="E2483" s="53"/>
      <c r="F2483" s="54"/>
    </row>
    <row r="2484" spans="2:6">
      <c r="B2484" s="64"/>
      <c r="C2484" s="52"/>
      <c r="D2484" s="65"/>
      <c r="E2484" s="53"/>
      <c r="F2484" s="54"/>
    </row>
    <row r="2485" spans="2:6">
      <c r="B2485" s="64"/>
      <c r="C2485" s="52"/>
      <c r="D2485" s="65"/>
      <c r="E2485" s="53"/>
      <c r="F2485" s="54"/>
    </row>
    <row r="2486" spans="2:6">
      <c r="B2486" s="64"/>
      <c r="C2486" s="52"/>
      <c r="D2486" s="65"/>
      <c r="E2486" s="53"/>
      <c r="F2486" s="54"/>
    </row>
    <row r="2487" spans="2:6">
      <c r="B2487" s="64"/>
      <c r="C2487" s="52"/>
      <c r="D2487" s="65"/>
      <c r="E2487" s="53"/>
      <c r="F2487" s="54"/>
    </row>
    <row r="2488" spans="2:6">
      <c r="B2488" s="64"/>
      <c r="C2488" s="52"/>
      <c r="D2488" s="65"/>
      <c r="E2488" s="53"/>
      <c r="F2488" s="54"/>
    </row>
    <row r="2489" spans="2:6">
      <c r="B2489" s="64"/>
      <c r="C2489" s="52"/>
      <c r="D2489" s="65"/>
      <c r="E2489" s="53"/>
      <c r="F2489" s="54"/>
    </row>
    <row r="2490" spans="2:6">
      <c r="B2490" s="64"/>
      <c r="C2490" s="52"/>
      <c r="D2490" s="65"/>
      <c r="E2490" s="53"/>
      <c r="F2490" s="54"/>
    </row>
    <row r="2491" spans="2:6">
      <c r="B2491" s="64"/>
      <c r="C2491" s="52"/>
      <c r="D2491" s="65"/>
      <c r="E2491" s="53"/>
      <c r="F2491" s="54"/>
    </row>
    <row r="2492" spans="2:6">
      <c r="B2492" s="64"/>
      <c r="C2492" s="52"/>
      <c r="D2492" s="65"/>
      <c r="E2492" s="53"/>
      <c r="F2492" s="54"/>
    </row>
    <row r="2493" spans="2:6">
      <c r="B2493" s="64"/>
      <c r="C2493" s="52"/>
      <c r="D2493" s="65"/>
      <c r="E2493" s="53"/>
      <c r="F2493" s="54"/>
    </row>
    <row r="2494" spans="2:6">
      <c r="B2494" s="64"/>
      <c r="C2494" s="52"/>
      <c r="D2494" s="65"/>
      <c r="E2494" s="53"/>
      <c r="F2494" s="54"/>
    </row>
    <row r="2495" spans="2:6">
      <c r="B2495" s="64"/>
      <c r="C2495" s="52"/>
      <c r="D2495" s="65"/>
      <c r="E2495" s="53"/>
      <c r="F2495" s="54"/>
    </row>
    <row r="2496" spans="2:6">
      <c r="B2496" s="64"/>
      <c r="C2496" s="52"/>
      <c r="D2496" s="65"/>
      <c r="E2496" s="53"/>
      <c r="F2496" s="54"/>
    </row>
    <row r="2497" spans="2:6">
      <c r="B2497" s="64"/>
      <c r="C2497" s="52"/>
      <c r="D2497" s="65"/>
      <c r="E2497" s="53"/>
      <c r="F2497" s="54"/>
    </row>
    <row r="2498" spans="2:6">
      <c r="B2498" s="64"/>
      <c r="C2498" s="52"/>
      <c r="D2498" s="65"/>
      <c r="E2498" s="53"/>
      <c r="F2498" s="54"/>
    </row>
    <row r="2499" spans="2:6">
      <c r="B2499" s="64"/>
      <c r="C2499" s="52"/>
      <c r="D2499" s="65"/>
      <c r="E2499" s="53"/>
      <c r="F2499" s="54"/>
    </row>
    <row r="2500" spans="2:6">
      <c r="B2500" s="64"/>
      <c r="C2500" s="52"/>
      <c r="D2500" s="65"/>
      <c r="E2500" s="53"/>
      <c r="F2500" s="54"/>
    </row>
    <row r="2501" spans="2:6">
      <c r="B2501" s="64"/>
      <c r="C2501" s="52"/>
      <c r="D2501" s="65"/>
      <c r="E2501" s="53"/>
      <c r="F2501" s="54"/>
    </row>
    <row r="2502" spans="2:6">
      <c r="B2502" s="64"/>
      <c r="C2502" s="52"/>
      <c r="D2502" s="65"/>
      <c r="E2502" s="53"/>
      <c r="F2502" s="54"/>
    </row>
    <row r="2503" spans="2:6">
      <c r="B2503" s="64"/>
      <c r="C2503" s="52"/>
      <c r="D2503" s="65"/>
      <c r="E2503" s="53"/>
      <c r="F2503" s="54"/>
    </row>
    <row r="2504" spans="2:6">
      <c r="B2504" s="64"/>
      <c r="C2504" s="52"/>
      <c r="D2504" s="65"/>
      <c r="E2504" s="53"/>
      <c r="F2504" s="54"/>
    </row>
    <row r="2505" spans="2:6">
      <c r="B2505" s="64"/>
      <c r="C2505" s="52"/>
      <c r="D2505" s="65"/>
      <c r="E2505" s="53"/>
      <c r="F2505" s="54"/>
    </row>
    <row r="2506" spans="2:6">
      <c r="B2506" s="64"/>
      <c r="C2506" s="52"/>
      <c r="D2506" s="65"/>
      <c r="E2506" s="53"/>
      <c r="F2506" s="54"/>
    </row>
    <row r="2507" spans="2:6">
      <c r="B2507" s="64"/>
      <c r="C2507" s="52"/>
      <c r="D2507" s="65"/>
      <c r="E2507" s="53"/>
      <c r="F2507" s="54"/>
    </row>
    <row r="2508" spans="2:6">
      <c r="B2508" s="64"/>
      <c r="C2508" s="52"/>
      <c r="D2508" s="65"/>
      <c r="E2508" s="53"/>
      <c r="F2508" s="54"/>
    </row>
    <row r="2509" spans="2:6">
      <c r="B2509" s="64"/>
      <c r="C2509" s="52"/>
      <c r="D2509" s="65"/>
      <c r="E2509" s="53"/>
      <c r="F2509" s="54"/>
    </row>
    <row r="2510" spans="2:6">
      <c r="B2510" s="64"/>
      <c r="C2510" s="52"/>
      <c r="D2510" s="65"/>
      <c r="E2510" s="53"/>
      <c r="F2510" s="54"/>
    </row>
    <row r="2511" spans="2:6">
      <c r="B2511" s="64"/>
      <c r="C2511" s="52"/>
      <c r="D2511" s="65"/>
      <c r="E2511" s="53"/>
      <c r="F2511" s="54"/>
    </row>
    <row r="2512" spans="2:6">
      <c r="B2512" s="64"/>
      <c r="C2512" s="52"/>
      <c r="D2512" s="65"/>
      <c r="E2512" s="53"/>
      <c r="F2512" s="54"/>
    </row>
    <row r="2513" spans="2:6">
      <c r="B2513" s="64"/>
      <c r="C2513" s="52"/>
      <c r="D2513" s="65"/>
      <c r="E2513" s="53"/>
      <c r="F2513" s="54"/>
    </row>
    <row r="2514" spans="2:6">
      <c r="B2514" s="64"/>
      <c r="C2514" s="52"/>
      <c r="D2514" s="65"/>
      <c r="E2514" s="53"/>
      <c r="F2514" s="54"/>
    </row>
    <row r="2515" spans="2:6">
      <c r="B2515" s="64"/>
      <c r="C2515" s="52"/>
      <c r="D2515" s="65"/>
      <c r="E2515" s="53"/>
      <c r="F2515" s="54"/>
    </row>
    <row r="2516" spans="2:6">
      <c r="B2516" s="64"/>
      <c r="C2516" s="52"/>
      <c r="D2516" s="65"/>
      <c r="E2516" s="53"/>
      <c r="F2516" s="54"/>
    </row>
    <row r="2517" spans="2:6">
      <c r="B2517" s="64"/>
      <c r="C2517" s="52"/>
      <c r="D2517" s="65"/>
      <c r="E2517" s="53"/>
      <c r="F2517" s="54"/>
    </row>
    <row r="2518" spans="2:6">
      <c r="B2518" s="64"/>
      <c r="C2518" s="52"/>
      <c r="D2518" s="65"/>
      <c r="E2518" s="53"/>
      <c r="F2518" s="54"/>
    </row>
    <row r="2519" spans="2:6">
      <c r="B2519" s="64"/>
      <c r="C2519" s="52"/>
      <c r="D2519" s="65"/>
      <c r="E2519" s="53"/>
      <c r="F2519" s="54"/>
    </row>
    <row r="2520" spans="2:6">
      <c r="B2520" s="64"/>
      <c r="C2520" s="52"/>
      <c r="D2520" s="65"/>
      <c r="E2520" s="53"/>
      <c r="F2520" s="54"/>
    </row>
    <row r="2521" spans="2:6">
      <c r="B2521" s="64"/>
      <c r="C2521" s="52"/>
      <c r="D2521" s="65"/>
      <c r="E2521" s="53"/>
      <c r="F2521" s="54"/>
    </row>
    <row r="2522" spans="2:6">
      <c r="B2522" s="64"/>
      <c r="C2522" s="52"/>
      <c r="D2522" s="65"/>
      <c r="E2522" s="53"/>
      <c r="F2522" s="54"/>
    </row>
    <row r="2523" spans="2:6">
      <c r="B2523" s="64"/>
      <c r="C2523" s="52"/>
      <c r="D2523" s="65"/>
      <c r="E2523" s="53"/>
      <c r="F2523" s="54"/>
    </row>
    <row r="2524" spans="2:6">
      <c r="B2524" s="64"/>
      <c r="C2524" s="52"/>
      <c r="D2524" s="65"/>
      <c r="E2524" s="53"/>
      <c r="F2524" s="54"/>
    </row>
    <row r="2525" spans="2:6">
      <c r="B2525" s="64"/>
      <c r="C2525" s="52"/>
      <c r="D2525" s="65"/>
      <c r="E2525" s="53"/>
      <c r="F2525" s="54"/>
    </row>
    <row r="2526" spans="2:6">
      <c r="B2526" s="64"/>
      <c r="C2526" s="52"/>
      <c r="D2526" s="65"/>
      <c r="E2526" s="53"/>
      <c r="F2526" s="54"/>
    </row>
    <row r="2527" spans="2:6">
      <c r="B2527" s="64"/>
      <c r="C2527" s="52"/>
      <c r="D2527" s="65"/>
      <c r="E2527" s="53"/>
      <c r="F2527" s="54"/>
    </row>
    <row r="2528" spans="2:6">
      <c r="B2528" s="64"/>
      <c r="C2528" s="52"/>
      <c r="D2528" s="65"/>
      <c r="E2528" s="53"/>
      <c r="F2528" s="54"/>
    </row>
    <row r="2529" spans="2:6">
      <c r="B2529" s="64"/>
      <c r="C2529" s="52"/>
      <c r="D2529" s="65"/>
      <c r="E2529" s="53"/>
      <c r="F2529" s="54"/>
    </row>
    <row r="2530" spans="2:6">
      <c r="B2530" s="64"/>
      <c r="C2530" s="52"/>
      <c r="D2530" s="65"/>
      <c r="E2530" s="53"/>
      <c r="F2530" s="54"/>
    </row>
    <row r="2531" spans="2:6">
      <c r="B2531" s="64"/>
      <c r="C2531" s="52"/>
      <c r="D2531" s="65"/>
      <c r="E2531" s="53"/>
      <c r="F2531" s="54"/>
    </row>
    <row r="2532" spans="2:6">
      <c r="B2532" s="64"/>
      <c r="C2532" s="52"/>
      <c r="D2532" s="65"/>
      <c r="E2532" s="53"/>
      <c r="F2532" s="54"/>
    </row>
    <row r="2533" spans="2:6">
      <c r="B2533" s="64"/>
      <c r="C2533" s="52"/>
      <c r="D2533" s="65"/>
      <c r="E2533" s="53"/>
      <c r="F2533" s="54"/>
    </row>
    <row r="2534" spans="2:6">
      <c r="B2534" s="64"/>
      <c r="C2534" s="52"/>
      <c r="D2534" s="65"/>
      <c r="E2534" s="53"/>
      <c r="F2534" s="54"/>
    </row>
    <row r="2535" spans="2:6">
      <c r="B2535" s="64"/>
      <c r="C2535" s="52"/>
      <c r="D2535" s="65"/>
      <c r="E2535" s="53"/>
      <c r="F2535" s="54"/>
    </row>
    <row r="2536" spans="2:6">
      <c r="B2536" s="64"/>
      <c r="C2536" s="52"/>
      <c r="D2536" s="65"/>
      <c r="E2536" s="53"/>
      <c r="F2536" s="54"/>
    </row>
    <row r="2537" spans="2:6">
      <c r="B2537" s="64"/>
      <c r="C2537" s="52"/>
      <c r="D2537" s="65"/>
      <c r="E2537" s="53"/>
      <c r="F2537" s="54"/>
    </row>
    <row r="2538" spans="2:6">
      <c r="B2538" s="64"/>
      <c r="C2538" s="52"/>
      <c r="D2538" s="65"/>
      <c r="E2538" s="53"/>
      <c r="F2538" s="54"/>
    </row>
    <row r="2539" spans="2:6">
      <c r="B2539" s="64"/>
      <c r="C2539" s="52"/>
      <c r="D2539" s="65"/>
      <c r="E2539" s="53"/>
      <c r="F2539" s="54"/>
    </row>
    <row r="2540" spans="2:6">
      <c r="B2540" s="64"/>
      <c r="C2540" s="52"/>
      <c r="D2540" s="65"/>
      <c r="E2540" s="53"/>
      <c r="F2540" s="54"/>
    </row>
    <row r="2541" spans="2:6">
      <c r="B2541" s="64"/>
      <c r="C2541" s="52"/>
      <c r="D2541" s="65"/>
      <c r="E2541" s="53"/>
      <c r="F2541" s="54"/>
    </row>
    <row r="2542" spans="2:6">
      <c r="B2542" s="64"/>
      <c r="C2542" s="52"/>
      <c r="D2542" s="65"/>
      <c r="E2542" s="53"/>
      <c r="F2542" s="54"/>
    </row>
    <row r="2543" spans="2:6">
      <c r="B2543" s="64"/>
      <c r="C2543" s="52"/>
      <c r="D2543" s="65"/>
      <c r="E2543" s="53"/>
      <c r="F2543" s="54"/>
    </row>
    <row r="2544" spans="2:6">
      <c r="B2544" s="64"/>
      <c r="C2544" s="52"/>
      <c r="D2544" s="65"/>
      <c r="E2544" s="53"/>
      <c r="F2544" s="54"/>
    </row>
    <row r="2545" spans="2:6">
      <c r="B2545" s="64"/>
      <c r="C2545" s="52"/>
      <c r="D2545" s="65"/>
      <c r="E2545" s="53"/>
      <c r="F2545" s="54"/>
    </row>
    <row r="2546" spans="2:6">
      <c r="B2546" s="64"/>
      <c r="C2546" s="52"/>
      <c r="D2546" s="65"/>
      <c r="E2546" s="53"/>
      <c r="F2546" s="54"/>
    </row>
    <row r="2547" spans="2:6">
      <c r="B2547" s="64"/>
      <c r="C2547" s="52"/>
      <c r="D2547" s="65"/>
      <c r="E2547" s="53"/>
      <c r="F2547" s="54"/>
    </row>
    <row r="2548" spans="2:6">
      <c r="B2548" s="64"/>
      <c r="C2548" s="52"/>
      <c r="D2548" s="65"/>
      <c r="E2548" s="53"/>
      <c r="F2548" s="54"/>
    </row>
    <row r="2549" spans="2:6">
      <c r="B2549" s="64"/>
      <c r="C2549" s="52"/>
      <c r="D2549" s="65"/>
      <c r="E2549" s="53"/>
      <c r="F2549" s="54"/>
    </row>
    <row r="2550" spans="2:6">
      <c r="B2550" s="64"/>
      <c r="C2550" s="52"/>
      <c r="D2550" s="65"/>
      <c r="E2550" s="53"/>
      <c r="F2550" s="54"/>
    </row>
    <row r="2551" spans="2:6">
      <c r="B2551" s="64"/>
      <c r="C2551" s="52"/>
      <c r="D2551" s="65"/>
      <c r="E2551" s="53"/>
      <c r="F2551" s="54"/>
    </row>
    <row r="2552" spans="2:6">
      <c r="B2552" s="64"/>
      <c r="C2552" s="52"/>
      <c r="D2552" s="65"/>
      <c r="E2552" s="53"/>
      <c r="F2552" s="54"/>
    </row>
    <row r="2553" spans="2:6">
      <c r="B2553" s="64"/>
      <c r="C2553" s="52"/>
      <c r="D2553" s="65"/>
      <c r="E2553" s="53"/>
      <c r="F2553" s="54"/>
    </row>
    <row r="2554" spans="2:6">
      <c r="B2554" s="64"/>
      <c r="C2554" s="52"/>
      <c r="D2554" s="65"/>
      <c r="E2554" s="53"/>
      <c r="F2554" s="54"/>
    </row>
    <row r="2555" spans="2:6">
      <c r="B2555" s="64"/>
      <c r="C2555" s="52"/>
      <c r="D2555" s="65"/>
      <c r="E2555" s="53"/>
      <c r="F2555" s="54"/>
    </row>
    <row r="2556" spans="2:6">
      <c r="B2556" s="64"/>
      <c r="C2556" s="52"/>
      <c r="D2556" s="65"/>
      <c r="E2556" s="53"/>
      <c r="F2556" s="54"/>
    </row>
    <row r="2557" spans="2:6">
      <c r="B2557" s="64"/>
      <c r="C2557" s="52"/>
      <c r="D2557" s="65"/>
      <c r="E2557" s="53"/>
      <c r="F2557" s="54"/>
    </row>
    <row r="2558" spans="2:6">
      <c r="B2558" s="64"/>
      <c r="C2558" s="52"/>
      <c r="D2558" s="65"/>
      <c r="E2558" s="53"/>
      <c r="F2558" s="54"/>
    </row>
    <row r="2559" spans="2:6">
      <c r="B2559" s="64"/>
      <c r="C2559" s="52"/>
      <c r="D2559" s="65"/>
      <c r="E2559" s="53"/>
      <c r="F2559" s="54"/>
    </row>
    <row r="2560" spans="2:6">
      <c r="B2560" s="64"/>
      <c r="C2560" s="52"/>
      <c r="D2560" s="65"/>
      <c r="E2560" s="53"/>
      <c r="F2560" s="54"/>
    </row>
    <row r="2561" spans="2:6">
      <c r="B2561" s="64"/>
      <c r="C2561" s="52"/>
      <c r="D2561" s="65"/>
      <c r="E2561" s="53"/>
      <c r="F2561" s="54"/>
    </row>
    <row r="2562" spans="2:6">
      <c r="B2562" s="64"/>
      <c r="C2562" s="52"/>
      <c r="D2562" s="65"/>
      <c r="E2562" s="53"/>
      <c r="F2562" s="54"/>
    </row>
    <row r="2563" spans="2:6">
      <c r="B2563" s="64"/>
      <c r="C2563" s="52"/>
      <c r="D2563" s="65"/>
      <c r="E2563" s="53"/>
      <c r="F2563" s="54"/>
    </row>
    <row r="2564" spans="2:6">
      <c r="B2564" s="64"/>
      <c r="C2564" s="52"/>
      <c r="D2564" s="65"/>
      <c r="E2564" s="53"/>
      <c r="F2564" s="54"/>
    </row>
    <row r="2565" spans="2:6">
      <c r="B2565" s="64"/>
      <c r="C2565" s="52"/>
      <c r="D2565" s="65"/>
      <c r="E2565" s="53"/>
      <c r="F2565" s="54"/>
    </row>
    <row r="2566" spans="2:6">
      <c r="B2566" s="64"/>
      <c r="C2566" s="52"/>
      <c r="D2566" s="65"/>
      <c r="E2566" s="53"/>
      <c r="F2566" s="54"/>
    </row>
    <row r="2567" spans="2:6">
      <c r="B2567" s="64"/>
      <c r="C2567" s="52"/>
      <c r="D2567" s="65"/>
      <c r="E2567" s="53"/>
      <c r="F2567" s="54"/>
    </row>
    <row r="2568" spans="2:6">
      <c r="B2568" s="64"/>
      <c r="C2568" s="52"/>
      <c r="D2568" s="65"/>
      <c r="E2568" s="53"/>
      <c r="F2568" s="54"/>
    </row>
    <row r="2569" spans="2:6">
      <c r="B2569" s="64"/>
      <c r="C2569" s="52"/>
      <c r="D2569" s="65"/>
      <c r="E2569" s="53"/>
      <c r="F2569" s="54"/>
    </row>
    <row r="2570" spans="2:6">
      <c r="B2570" s="64"/>
      <c r="C2570" s="52"/>
      <c r="D2570" s="65"/>
      <c r="E2570" s="53"/>
      <c r="F2570" s="54"/>
    </row>
    <row r="2571" spans="2:6">
      <c r="B2571" s="64"/>
      <c r="C2571" s="52"/>
      <c r="D2571" s="65"/>
      <c r="E2571" s="53"/>
      <c r="F2571" s="54"/>
    </row>
    <row r="2572" spans="2:6">
      <c r="B2572" s="64"/>
      <c r="C2572" s="52"/>
      <c r="D2572" s="65"/>
      <c r="E2572" s="53"/>
      <c r="F2572" s="54"/>
    </row>
    <row r="2573" spans="2:6">
      <c r="B2573" s="64"/>
      <c r="C2573" s="52"/>
      <c r="D2573" s="65"/>
      <c r="E2573" s="53"/>
      <c r="F2573" s="54"/>
    </row>
    <row r="2574" spans="2:6">
      <c r="B2574" s="64"/>
      <c r="C2574" s="52"/>
      <c r="D2574" s="65"/>
      <c r="E2574" s="53"/>
      <c r="F2574" s="54"/>
    </row>
    <row r="2575" spans="2:6">
      <c r="B2575" s="64"/>
      <c r="C2575" s="52"/>
      <c r="D2575" s="65"/>
      <c r="E2575" s="53"/>
      <c r="F2575" s="54"/>
    </row>
    <row r="2576" spans="2:6">
      <c r="B2576" s="64"/>
      <c r="C2576" s="52"/>
      <c r="D2576" s="65"/>
      <c r="E2576" s="53"/>
      <c r="F2576" s="54"/>
    </row>
    <row r="2577" spans="2:6">
      <c r="B2577" s="64"/>
      <c r="C2577" s="52"/>
      <c r="D2577" s="65"/>
      <c r="E2577" s="53"/>
      <c r="F2577" s="54"/>
    </row>
    <row r="2578" spans="2:6">
      <c r="B2578" s="64"/>
      <c r="C2578" s="52"/>
      <c r="D2578" s="65"/>
      <c r="E2578" s="53"/>
      <c r="F2578" s="54"/>
    </row>
    <row r="2579" spans="2:6">
      <c r="B2579" s="64"/>
      <c r="C2579" s="52"/>
      <c r="D2579" s="65"/>
      <c r="E2579" s="53"/>
      <c r="F2579" s="54"/>
    </row>
    <row r="2580" spans="2:6">
      <c r="B2580" s="64"/>
      <c r="C2580" s="52"/>
      <c r="D2580" s="65"/>
      <c r="E2580" s="53"/>
      <c r="F2580" s="54"/>
    </row>
    <row r="2581" spans="2:6">
      <c r="B2581" s="64"/>
      <c r="C2581" s="52"/>
      <c r="D2581" s="65"/>
      <c r="E2581" s="53"/>
      <c r="F2581" s="54"/>
    </row>
    <row r="2582" spans="2:6">
      <c r="B2582" s="64"/>
      <c r="C2582" s="52"/>
      <c r="D2582" s="65"/>
      <c r="E2582" s="53"/>
      <c r="F2582" s="54"/>
    </row>
    <row r="2583" spans="2:6">
      <c r="B2583" s="64"/>
      <c r="C2583" s="52"/>
      <c r="D2583" s="65"/>
      <c r="E2583" s="53"/>
      <c r="F2583" s="54"/>
    </row>
    <row r="2584" spans="2:6">
      <c r="B2584" s="64"/>
      <c r="C2584" s="52"/>
      <c r="D2584" s="65"/>
      <c r="E2584" s="53"/>
      <c r="F2584" s="54"/>
    </row>
    <row r="2585" spans="2:6">
      <c r="B2585" s="64"/>
      <c r="C2585" s="52"/>
      <c r="D2585" s="65"/>
      <c r="E2585" s="53"/>
      <c r="F2585" s="54"/>
    </row>
    <row r="2586" spans="2:6">
      <c r="B2586" s="64"/>
      <c r="C2586" s="52"/>
      <c r="D2586" s="65"/>
      <c r="E2586" s="53"/>
      <c r="F2586" s="54"/>
    </row>
    <row r="2587" spans="2:6">
      <c r="B2587" s="64"/>
      <c r="C2587" s="52"/>
      <c r="D2587" s="65"/>
      <c r="E2587" s="53"/>
      <c r="F2587" s="54"/>
    </row>
    <row r="2588" spans="2:6">
      <c r="B2588" s="64"/>
      <c r="C2588" s="52"/>
      <c r="D2588" s="65"/>
      <c r="E2588" s="53"/>
      <c r="F2588" s="54"/>
    </row>
    <row r="2589" spans="2:6">
      <c r="B2589" s="64"/>
      <c r="C2589" s="52"/>
      <c r="D2589" s="65"/>
      <c r="E2589" s="53"/>
      <c r="F2589" s="54"/>
    </row>
    <row r="2590" spans="2:6">
      <c r="B2590" s="64"/>
      <c r="C2590" s="52"/>
      <c r="D2590" s="65"/>
      <c r="E2590" s="53"/>
      <c r="F2590" s="54"/>
    </row>
    <row r="2591" spans="2:6">
      <c r="B2591" s="64"/>
      <c r="C2591" s="52"/>
      <c r="D2591" s="65"/>
      <c r="E2591" s="53"/>
      <c r="F2591" s="54"/>
    </row>
    <row r="2592" spans="2:6">
      <c r="B2592" s="64"/>
      <c r="C2592" s="52"/>
      <c r="D2592" s="65"/>
      <c r="E2592" s="53"/>
      <c r="F2592" s="54"/>
    </row>
    <row r="2593" spans="2:6">
      <c r="B2593" s="64"/>
      <c r="C2593" s="52"/>
      <c r="D2593" s="65"/>
      <c r="E2593" s="53"/>
      <c r="F2593" s="54"/>
    </row>
    <row r="2594" spans="2:6">
      <c r="B2594" s="64"/>
      <c r="C2594" s="52"/>
      <c r="D2594" s="65"/>
      <c r="E2594" s="53"/>
      <c r="F2594" s="54"/>
    </row>
    <row r="2595" spans="2:6">
      <c r="B2595" s="64"/>
      <c r="C2595" s="52"/>
      <c r="D2595" s="65"/>
      <c r="E2595" s="53"/>
      <c r="F2595" s="54"/>
    </row>
    <row r="2596" spans="2:6">
      <c r="B2596" s="64"/>
      <c r="C2596" s="52"/>
      <c r="D2596" s="65"/>
      <c r="E2596" s="53"/>
      <c r="F2596" s="54"/>
    </row>
    <row r="2597" spans="2:6">
      <c r="B2597" s="64"/>
      <c r="C2597" s="52"/>
      <c r="D2597" s="65"/>
      <c r="E2597" s="53"/>
      <c r="F2597" s="54"/>
    </row>
    <row r="2598" spans="2:6">
      <c r="B2598" s="64"/>
      <c r="C2598" s="52"/>
      <c r="D2598" s="65"/>
      <c r="E2598" s="53"/>
      <c r="F2598" s="54"/>
    </row>
    <row r="2599" spans="2:6">
      <c r="B2599" s="64"/>
      <c r="C2599" s="52"/>
      <c r="D2599" s="65"/>
      <c r="E2599" s="53"/>
      <c r="F2599" s="54"/>
    </row>
    <row r="2600" spans="2:6">
      <c r="B2600" s="64"/>
      <c r="C2600" s="52"/>
      <c r="D2600" s="65"/>
      <c r="E2600" s="53"/>
      <c r="F2600" s="54"/>
    </row>
    <row r="2601" spans="2:6">
      <c r="B2601" s="64"/>
      <c r="C2601" s="52"/>
      <c r="D2601" s="65"/>
      <c r="E2601" s="53"/>
      <c r="F2601" s="54"/>
    </row>
    <row r="2602" spans="2:6">
      <c r="B2602" s="64"/>
      <c r="C2602" s="52"/>
      <c r="D2602" s="65"/>
      <c r="E2602" s="53"/>
      <c r="F2602" s="54"/>
    </row>
    <row r="2603" spans="2:6">
      <c r="B2603" s="64"/>
      <c r="C2603" s="52"/>
      <c r="D2603" s="65"/>
      <c r="E2603" s="53"/>
      <c r="F2603" s="54"/>
    </row>
    <row r="2604" spans="2:6">
      <c r="B2604" s="64"/>
      <c r="C2604" s="52"/>
      <c r="D2604" s="65"/>
      <c r="E2604" s="53"/>
      <c r="F2604" s="54"/>
    </row>
    <row r="2605" spans="2:6">
      <c r="B2605" s="64"/>
      <c r="C2605" s="52"/>
      <c r="D2605" s="65"/>
      <c r="E2605" s="53"/>
      <c r="F2605" s="54"/>
    </row>
    <row r="2606" spans="2:6">
      <c r="B2606" s="64"/>
      <c r="C2606" s="52"/>
      <c r="D2606" s="65"/>
      <c r="E2606" s="53"/>
      <c r="F2606" s="54"/>
    </row>
    <row r="2607" spans="2:6">
      <c r="B2607" s="64"/>
      <c r="C2607" s="52"/>
      <c r="D2607" s="65"/>
      <c r="E2607" s="53"/>
      <c r="F2607" s="54"/>
    </row>
    <row r="2608" spans="2:6">
      <c r="B2608" s="64"/>
      <c r="C2608" s="52"/>
      <c r="D2608" s="65"/>
      <c r="E2608" s="53"/>
      <c r="F2608" s="54"/>
    </row>
    <row r="2609" spans="2:6">
      <c r="B2609" s="64"/>
      <c r="C2609" s="52"/>
      <c r="D2609" s="65"/>
      <c r="E2609" s="53"/>
      <c r="F2609" s="54"/>
    </row>
    <row r="2610" spans="2:6">
      <c r="B2610" s="64"/>
      <c r="C2610" s="52"/>
      <c r="D2610" s="65"/>
      <c r="E2610" s="53"/>
      <c r="F2610" s="54"/>
    </row>
    <row r="2611" spans="2:6">
      <c r="B2611" s="64"/>
      <c r="C2611" s="52"/>
      <c r="D2611" s="65"/>
      <c r="E2611" s="53"/>
      <c r="F2611" s="54"/>
    </row>
    <row r="2612" spans="2:6">
      <c r="B2612" s="64"/>
      <c r="C2612" s="52"/>
      <c r="D2612" s="65"/>
      <c r="E2612" s="53"/>
      <c r="F2612" s="54"/>
    </row>
    <row r="2613" spans="2:6">
      <c r="B2613" s="64"/>
      <c r="C2613" s="52"/>
      <c r="D2613" s="65"/>
      <c r="E2613" s="53"/>
      <c r="F2613" s="54"/>
    </row>
    <row r="2614" spans="2:6">
      <c r="B2614" s="64"/>
      <c r="C2614" s="52"/>
      <c r="D2614" s="65"/>
      <c r="E2614" s="53"/>
      <c r="F2614" s="54"/>
    </row>
    <row r="2615" spans="2:6">
      <c r="B2615" s="64"/>
      <c r="C2615" s="52"/>
      <c r="D2615" s="65"/>
      <c r="E2615" s="53"/>
      <c r="F2615" s="54"/>
    </row>
    <row r="2616" spans="2:6">
      <c r="B2616" s="64"/>
      <c r="C2616" s="52"/>
      <c r="D2616" s="65"/>
      <c r="E2616" s="53"/>
      <c r="F2616" s="54"/>
    </row>
    <row r="2617" spans="2:6">
      <c r="B2617" s="64"/>
      <c r="C2617" s="52"/>
      <c r="D2617" s="65"/>
      <c r="E2617" s="53"/>
      <c r="F2617" s="54"/>
    </row>
    <row r="2618" spans="2:6">
      <c r="B2618" s="64"/>
      <c r="C2618" s="52"/>
      <c r="D2618" s="65"/>
      <c r="E2618" s="53"/>
      <c r="F2618" s="54"/>
    </row>
    <row r="2619" spans="2:6">
      <c r="B2619" s="64"/>
      <c r="C2619" s="52"/>
      <c r="D2619" s="65"/>
      <c r="E2619" s="53"/>
      <c r="F2619" s="54"/>
    </row>
    <row r="2620" spans="2:6">
      <c r="B2620" s="64"/>
      <c r="C2620" s="52"/>
      <c r="D2620" s="65"/>
      <c r="E2620" s="53"/>
      <c r="F2620" s="54"/>
    </row>
    <row r="2621" spans="2:6">
      <c r="B2621" s="64"/>
      <c r="C2621" s="52"/>
      <c r="D2621" s="65"/>
      <c r="E2621" s="53"/>
      <c r="F2621" s="54"/>
    </row>
    <row r="2622" spans="2:6">
      <c r="B2622" s="64"/>
      <c r="C2622" s="52"/>
      <c r="D2622" s="65"/>
      <c r="E2622" s="53"/>
      <c r="F2622" s="54"/>
    </row>
    <row r="2623" spans="2:6">
      <c r="B2623" s="64"/>
      <c r="C2623" s="52"/>
      <c r="D2623" s="65"/>
      <c r="E2623" s="53"/>
      <c r="F2623" s="54"/>
    </row>
    <row r="2624" spans="2:6">
      <c r="B2624" s="64"/>
      <c r="C2624" s="52"/>
      <c r="D2624" s="65"/>
      <c r="E2624" s="53"/>
      <c r="F2624" s="54"/>
    </row>
    <row r="2625" spans="2:6">
      <c r="B2625" s="64"/>
      <c r="C2625" s="52"/>
      <c r="D2625" s="65"/>
      <c r="E2625" s="53"/>
      <c r="F2625" s="54"/>
    </row>
    <row r="2626" spans="2:6">
      <c r="B2626" s="64"/>
      <c r="C2626" s="52"/>
      <c r="D2626" s="65"/>
      <c r="E2626" s="53"/>
      <c r="F2626" s="54"/>
    </row>
    <row r="2627" spans="2:6">
      <c r="B2627" s="64"/>
      <c r="C2627" s="52"/>
      <c r="D2627" s="65"/>
      <c r="E2627" s="53"/>
      <c r="F2627" s="54"/>
    </row>
    <row r="2628" spans="2:6">
      <c r="B2628" s="64"/>
      <c r="C2628" s="52"/>
      <c r="D2628" s="65"/>
      <c r="E2628" s="53"/>
      <c r="F2628" s="54"/>
    </row>
    <row r="2629" spans="2:6">
      <c r="B2629" s="64"/>
      <c r="C2629" s="52"/>
      <c r="D2629" s="65"/>
      <c r="E2629" s="53"/>
      <c r="F2629" s="54"/>
    </row>
    <row r="2630" spans="2:6">
      <c r="B2630" s="64"/>
      <c r="C2630" s="52"/>
      <c r="D2630" s="65"/>
      <c r="E2630" s="53"/>
      <c r="F2630" s="54"/>
    </row>
    <row r="2631" spans="2:6">
      <c r="B2631" s="64"/>
      <c r="C2631" s="52"/>
      <c r="D2631" s="65"/>
      <c r="E2631" s="53"/>
      <c r="F2631" s="54"/>
    </row>
    <row r="2632" spans="2:6">
      <c r="B2632" s="64"/>
      <c r="C2632" s="52"/>
      <c r="D2632" s="65"/>
      <c r="E2632" s="53"/>
      <c r="F2632" s="54"/>
    </row>
    <row r="2633" spans="2:6">
      <c r="B2633" s="64"/>
      <c r="C2633" s="52"/>
      <c r="D2633" s="65"/>
      <c r="E2633" s="53"/>
      <c r="F2633" s="54"/>
    </row>
    <row r="2634" spans="2:6">
      <c r="B2634" s="64"/>
      <c r="C2634" s="52"/>
      <c r="D2634" s="65"/>
      <c r="E2634" s="53"/>
      <c r="F2634" s="54"/>
    </row>
    <row r="2635" spans="2:6">
      <c r="B2635" s="64"/>
      <c r="C2635" s="52"/>
      <c r="D2635" s="65"/>
      <c r="E2635" s="53"/>
      <c r="F2635" s="54"/>
    </row>
    <row r="2636" spans="2:6">
      <c r="B2636" s="64"/>
      <c r="C2636" s="52"/>
      <c r="D2636" s="65"/>
      <c r="E2636" s="53"/>
      <c r="F2636" s="54"/>
    </row>
    <row r="2637" spans="2:6">
      <c r="B2637" s="64"/>
      <c r="C2637" s="52"/>
      <c r="D2637" s="65"/>
      <c r="E2637" s="53"/>
      <c r="F2637" s="54"/>
    </row>
    <row r="2638" spans="2:6">
      <c r="B2638" s="64"/>
      <c r="C2638" s="52"/>
      <c r="D2638" s="65"/>
      <c r="E2638" s="53"/>
      <c r="F2638" s="54"/>
    </row>
    <row r="2639" spans="2:6">
      <c r="B2639" s="64"/>
      <c r="C2639" s="52"/>
      <c r="D2639" s="65"/>
      <c r="E2639" s="53"/>
      <c r="F2639" s="54"/>
    </row>
    <row r="2640" spans="2:6">
      <c r="B2640" s="64"/>
      <c r="C2640" s="52"/>
      <c r="D2640" s="65"/>
      <c r="E2640" s="53"/>
      <c r="F2640" s="54"/>
    </row>
    <row r="2641" spans="2:6">
      <c r="B2641" s="64"/>
      <c r="C2641" s="52"/>
      <c r="D2641" s="65"/>
      <c r="E2641" s="53"/>
      <c r="F2641" s="54"/>
    </row>
    <row r="2642" spans="2:6">
      <c r="B2642" s="64"/>
      <c r="C2642" s="52"/>
      <c r="D2642" s="65"/>
      <c r="E2642" s="53"/>
      <c r="F2642" s="54"/>
    </row>
    <row r="2643" spans="2:6">
      <c r="B2643" s="64"/>
      <c r="C2643" s="52"/>
      <c r="D2643" s="65"/>
      <c r="E2643" s="53"/>
      <c r="F2643" s="54"/>
    </row>
    <row r="2644" spans="2:6">
      <c r="B2644" s="64"/>
      <c r="C2644" s="52"/>
      <c r="D2644" s="65"/>
      <c r="E2644" s="53"/>
      <c r="F2644" s="54"/>
    </row>
    <row r="2645" spans="2:6">
      <c r="B2645" s="64"/>
      <c r="C2645" s="52"/>
      <c r="D2645" s="65"/>
      <c r="E2645" s="53"/>
      <c r="F2645" s="54"/>
    </row>
    <row r="2646" spans="2:6">
      <c r="B2646" s="64"/>
      <c r="C2646" s="52"/>
      <c r="D2646" s="65"/>
      <c r="E2646" s="53"/>
      <c r="F2646" s="54"/>
    </row>
    <row r="2647" spans="2:6">
      <c r="B2647" s="64"/>
      <c r="C2647" s="52"/>
      <c r="D2647" s="65"/>
      <c r="E2647" s="53"/>
      <c r="F2647" s="54"/>
    </row>
    <row r="2648" spans="2:6">
      <c r="B2648" s="64"/>
      <c r="C2648" s="52"/>
      <c r="D2648" s="65"/>
      <c r="E2648" s="53"/>
      <c r="F2648" s="54"/>
    </row>
    <row r="2649" spans="2:6">
      <c r="B2649" s="64"/>
      <c r="C2649" s="52"/>
      <c r="D2649" s="65"/>
      <c r="E2649" s="53"/>
      <c r="F2649" s="54"/>
    </row>
    <row r="2650" spans="2:6">
      <c r="B2650" s="64"/>
      <c r="C2650" s="52"/>
      <c r="D2650" s="65"/>
      <c r="E2650" s="53"/>
      <c r="F2650" s="54"/>
    </row>
    <row r="2651" spans="2:6">
      <c r="B2651" s="64"/>
      <c r="C2651" s="52"/>
      <c r="D2651" s="65"/>
      <c r="E2651" s="53"/>
      <c r="F2651" s="54"/>
    </row>
    <row r="2652" spans="2:6">
      <c r="B2652" s="64"/>
      <c r="C2652" s="52"/>
      <c r="D2652" s="65"/>
      <c r="E2652" s="53"/>
      <c r="F2652" s="54"/>
    </row>
    <row r="2653" spans="2:6">
      <c r="B2653" s="64"/>
      <c r="C2653" s="52"/>
      <c r="D2653" s="65"/>
      <c r="E2653" s="53"/>
      <c r="F2653" s="54"/>
    </row>
    <row r="2654" spans="2:6">
      <c r="B2654" s="64"/>
      <c r="C2654" s="52"/>
      <c r="D2654" s="65"/>
      <c r="E2654" s="53"/>
      <c r="F2654" s="54"/>
    </row>
    <row r="2655" spans="2:6">
      <c r="B2655" s="64"/>
      <c r="C2655" s="52"/>
      <c r="D2655" s="65"/>
      <c r="E2655" s="53"/>
      <c r="F2655" s="54"/>
    </row>
    <row r="2656" spans="2:6">
      <c r="B2656" s="64"/>
      <c r="C2656" s="52"/>
      <c r="D2656" s="65"/>
      <c r="E2656" s="53"/>
      <c r="F2656" s="54"/>
    </row>
    <row r="2657" spans="2:6">
      <c r="B2657" s="64"/>
      <c r="C2657" s="52"/>
      <c r="D2657" s="65"/>
      <c r="E2657" s="53"/>
      <c r="F2657" s="54"/>
    </row>
    <row r="2658" spans="2:6">
      <c r="B2658" s="64"/>
      <c r="C2658" s="52"/>
      <c r="D2658" s="65"/>
      <c r="E2658" s="53"/>
      <c r="F2658" s="54"/>
    </row>
    <row r="2659" spans="2:6">
      <c r="B2659" s="64"/>
      <c r="C2659" s="52"/>
      <c r="D2659" s="65"/>
      <c r="E2659" s="53"/>
      <c r="F2659" s="54"/>
    </row>
    <row r="2660" spans="2:6">
      <c r="B2660" s="64"/>
      <c r="C2660" s="52"/>
      <c r="D2660" s="65"/>
      <c r="E2660" s="53"/>
      <c r="F2660" s="54"/>
    </row>
    <row r="2661" spans="2:6">
      <c r="B2661" s="64"/>
      <c r="C2661" s="52"/>
      <c r="D2661" s="65"/>
      <c r="E2661" s="53"/>
      <c r="F2661" s="54"/>
    </row>
    <row r="2662" spans="2:6">
      <c r="B2662" s="64"/>
      <c r="C2662" s="52"/>
      <c r="D2662" s="65"/>
      <c r="E2662" s="53"/>
      <c r="F2662" s="54"/>
    </row>
    <row r="2663" spans="2:6">
      <c r="B2663" s="64"/>
      <c r="C2663" s="52"/>
      <c r="D2663" s="65"/>
      <c r="E2663" s="53"/>
      <c r="F2663" s="54"/>
    </row>
    <row r="2664" spans="2:6">
      <c r="B2664" s="64"/>
      <c r="C2664" s="52"/>
      <c r="D2664" s="65"/>
      <c r="E2664" s="53"/>
      <c r="F2664" s="54"/>
    </row>
    <row r="2665" spans="2:6">
      <c r="B2665" s="64"/>
      <c r="C2665" s="52"/>
      <c r="D2665" s="65"/>
      <c r="E2665" s="53"/>
      <c r="F2665" s="54"/>
    </row>
    <row r="2666" spans="2:6">
      <c r="B2666" s="64"/>
      <c r="C2666" s="52"/>
      <c r="D2666" s="65"/>
      <c r="E2666" s="53"/>
      <c r="F2666" s="54"/>
    </row>
    <row r="2667" spans="2:6">
      <c r="B2667" s="64"/>
      <c r="C2667" s="52"/>
      <c r="D2667" s="65"/>
      <c r="E2667" s="53"/>
      <c r="F2667" s="54"/>
    </row>
    <row r="2668" spans="2:6">
      <c r="B2668" s="64"/>
      <c r="C2668" s="52"/>
      <c r="D2668" s="65"/>
      <c r="E2668" s="53"/>
      <c r="F2668" s="54"/>
    </row>
    <row r="2669" spans="2:6">
      <c r="B2669" s="64"/>
      <c r="C2669" s="52"/>
      <c r="D2669" s="65"/>
      <c r="E2669" s="53"/>
      <c r="F2669" s="54"/>
    </row>
    <row r="2670" spans="2:6">
      <c r="B2670" s="64"/>
      <c r="C2670" s="52"/>
      <c r="D2670" s="65"/>
      <c r="E2670" s="53"/>
      <c r="F2670" s="54"/>
    </row>
    <row r="2671" spans="2:6">
      <c r="B2671" s="64"/>
      <c r="C2671" s="52"/>
      <c r="D2671" s="65"/>
      <c r="E2671" s="53"/>
      <c r="F2671" s="54"/>
    </row>
    <row r="2672" spans="2:6">
      <c r="B2672" s="64"/>
      <c r="C2672" s="52"/>
      <c r="D2672" s="65"/>
      <c r="E2672" s="53"/>
      <c r="F2672" s="54"/>
    </row>
    <row r="2673" spans="2:6">
      <c r="B2673" s="64"/>
      <c r="C2673" s="52"/>
      <c r="D2673" s="65"/>
      <c r="E2673" s="53"/>
      <c r="F2673" s="54"/>
    </row>
    <row r="2674" spans="2:6">
      <c r="B2674" s="64"/>
      <c r="C2674" s="52"/>
      <c r="D2674" s="65"/>
      <c r="E2674" s="53"/>
      <c r="F2674" s="54"/>
    </row>
    <row r="2675" spans="2:6">
      <c r="B2675" s="64"/>
      <c r="C2675" s="52"/>
      <c r="D2675" s="65"/>
      <c r="E2675" s="53"/>
      <c r="F2675" s="54"/>
    </row>
    <row r="2676" spans="2:6">
      <c r="B2676" s="64"/>
      <c r="C2676" s="52"/>
      <c r="D2676" s="65"/>
      <c r="E2676" s="53"/>
      <c r="F2676" s="54"/>
    </row>
    <row r="2677" spans="2:6">
      <c r="B2677" s="64"/>
      <c r="C2677" s="52"/>
      <c r="D2677" s="65"/>
      <c r="E2677" s="53"/>
      <c r="F2677" s="54"/>
    </row>
    <row r="2678" spans="2:6">
      <c r="B2678" s="64"/>
      <c r="C2678" s="52"/>
      <c r="D2678" s="65"/>
      <c r="E2678" s="53"/>
      <c r="F2678" s="54"/>
    </row>
    <row r="2679" spans="2:6">
      <c r="B2679" s="64"/>
      <c r="C2679" s="52"/>
      <c r="D2679" s="65"/>
      <c r="E2679" s="53"/>
      <c r="F2679" s="54"/>
    </row>
    <row r="2680" spans="2:6">
      <c r="B2680" s="64"/>
      <c r="C2680" s="52"/>
      <c r="D2680" s="65"/>
      <c r="E2680" s="53"/>
      <c r="F2680" s="54"/>
    </row>
    <row r="2681" spans="2:6">
      <c r="B2681" s="64"/>
      <c r="C2681" s="52"/>
      <c r="D2681" s="65"/>
      <c r="E2681" s="53"/>
      <c r="F2681" s="54"/>
    </row>
    <row r="2682" spans="2:6">
      <c r="B2682" s="64"/>
      <c r="C2682" s="52"/>
      <c r="D2682" s="65"/>
      <c r="E2682" s="53"/>
      <c r="F2682" s="54"/>
    </row>
    <row r="2683" spans="2:6">
      <c r="B2683" s="64"/>
      <c r="C2683" s="52"/>
      <c r="D2683" s="65"/>
      <c r="E2683" s="53"/>
      <c r="F2683" s="54"/>
    </row>
    <row r="2684" spans="2:6">
      <c r="B2684" s="64"/>
      <c r="C2684" s="52"/>
      <c r="D2684" s="65"/>
      <c r="E2684" s="53"/>
      <c r="F2684" s="54"/>
    </row>
    <row r="2685" spans="2:6">
      <c r="B2685" s="64"/>
      <c r="C2685" s="52"/>
      <c r="D2685" s="65"/>
      <c r="E2685" s="53"/>
      <c r="F2685" s="54"/>
    </row>
    <row r="2686" spans="2:6">
      <c r="B2686" s="64"/>
      <c r="C2686" s="52"/>
      <c r="D2686" s="65"/>
      <c r="E2686" s="53"/>
      <c r="F2686" s="54"/>
    </row>
    <row r="2687" spans="2:6">
      <c r="B2687" s="64"/>
      <c r="C2687" s="52"/>
      <c r="D2687" s="65"/>
      <c r="E2687" s="53"/>
      <c r="F2687" s="54"/>
    </row>
    <row r="2688" spans="2:6">
      <c r="B2688" s="64"/>
      <c r="C2688" s="52"/>
      <c r="D2688" s="65"/>
      <c r="E2688" s="53"/>
      <c r="F2688" s="54"/>
    </row>
    <row r="2689" spans="2:6">
      <c r="B2689" s="64"/>
      <c r="C2689" s="52"/>
      <c r="D2689" s="65"/>
      <c r="E2689" s="53"/>
      <c r="F2689" s="54"/>
    </row>
    <row r="2690" spans="2:6">
      <c r="B2690" s="64"/>
      <c r="C2690" s="52"/>
      <c r="D2690" s="65"/>
      <c r="E2690" s="53"/>
      <c r="F2690" s="54"/>
    </row>
    <row r="2691" spans="2:6">
      <c r="B2691" s="64"/>
      <c r="C2691" s="52"/>
      <c r="D2691" s="65"/>
      <c r="E2691" s="53"/>
      <c r="F2691" s="54"/>
    </row>
    <row r="2692" spans="2:6">
      <c r="B2692" s="64"/>
      <c r="C2692" s="52"/>
      <c r="D2692" s="65"/>
      <c r="E2692" s="53"/>
      <c r="F2692" s="54"/>
    </row>
    <row r="2693" spans="2:6">
      <c r="B2693" s="64"/>
      <c r="C2693" s="52"/>
      <c r="D2693" s="65"/>
      <c r="E2693" s="53"/>
      <c r="F2693" s="54"/>
    </row>
    <row r="2694" spans="2:6">
      <c r="B2694" s="64"/>
      <c r="C2694" s="52"/>
      <c r="D2694" s="65"/>
      <c r="E2694" s="53"/>
      <c r="F2694" s="54"/>
    </row>
    <row r="2695" spans="2:6">
      <c r="B2695" s="64"/>
      <c r="C2695" s="52"/>
      <c r="D2695" s="65"/>
      <c r="E2695" s="53"/>
      <c r="F2695" s="54"/>
    </row>
    <row r="2696" spans="2:6">
      <c r="B2696" s="64"/>
      <c r="C2696" s="52"/>
      <c r="D2696" s="65"/>
      <c r="E2696" s="53"/>
      <c r="F2696" s="54"/>
    </row>
    <row r="2697" spans="2:6">
      <c r="B2697" s="64"/>
      <c r="C2697" s="52"/>
      <c r="D2697" s="65"/>
      <c r="E2697" s="53"/>
      <c r="F2697" s="54"/>
    </row>
    <row r="2698" spans="2:6">
      <c r="B2698" s="64"/>
      <c r="C2698" s="52"/>
      <c r="D2698" s="65"/>
      <c r="E2698" s="53"/>
      <c r="F2698" s="54"/>
    </row>
    <row r="2699" spans="2:6">
      <c r="B2699" s="64"/>
      <c r="C2699" s="52"/>
      <c r="D2699" s="65"/>
      <c r="E2699" s="53"/>
      <c r="F2699" s="54"/>
    </row>
    <row r="2700" spans="2:6">
      <c r="B2700" s="64"/>
      <c r="C2700" s="52"/>
      <c r="D2700" s="65"/>
      <c r="E2700" s="53"/>
      <c r="F2700" s="54"/>
    </row>
    <row r="2701" spans="2:6">
      <c r="B2701" s="64"/>
      <c r="C2701" s="52"/>
      <c r="D2701" s="65"/>
      <c r="E2701" s="53"/>
      <c r="F2701" s="54"/>
    </row>
    <row r="2702" spans="2:6">
      <c r="B2702" s="64"/>
      <c r="C2702" s="52"/>
      <c r="D2702" s="65"/>
      <c r="E2702" s="53"/>
      <c r="F2702" s="54"/>
    </row>
    <row r="2703" spans="2:6">
      <c r="B2703" s="64"/>
      <c r="C2703" s="52"/>
      <c r="D2703" s="65"/>
      <c r="E2703" s="53"/>
      <c r="F2703" s="54"/>
    </row>
    <row r="2704" spans="2:6">
      <c r="B2704" s="64"/>
      <c r="C2704" s="52"/>
      <c r="D2704" s="65"/>
      <c r="E2704" s="53"/>
      <c r="F2704" s="54"/>
    </row>
    <row r="2705" spans="2:6">
      <c r="B2705" s="64"/>
      <c r="C2705" s="52"/>
      <c r="D2705" s="65"/>
      <c r="E2705" s="53"/>
      <c r="F2705" s="54"/>
    </row>
    <row r="2706" spans="2:6">
      <c r="B2706" s="64"/>
      <c r="C2706" s="52"/>
      <c r="D2706" s="65"/>
      <c r="E2706" s="53"/>
      <c r="F2706" s="54"/>
    </row>
    <row r="2707" spans="2:6">
      <c r="B2707" s="64"/>
      <c r="C2707" s="52"/>
      <c r="D2707" s="65"/>
      <c r="E2707" s="53"/>
      <c r="F2707" s="54"/>
    </row>
    <row r="2708" spans="2:6">
      <c r="B2708" s="64"/>
      <c r="C2708" s="52"/>
      <c r="D2708" s="65"/>
      <c r="E2708" s="53"/>
      <c r="F2708" s="54"/>
    </row>
    <row r="2709" spans="2:6">
      <c r="B2709" s="64"/>
      <c r="C2709" s="52"/>
      <c r="D2709" s="65"/>
      <c r="E2709" s="53"/>
      <c r="F2709" s="54"/>
    </row>
    <row r="2710" spans="2:6">
      <c r="B2710" s="64"/>
      <c r="C2710" s="52"/>
      <c r="D2710" s="65"/>
      <c r="E2710" s="53"/>
      <c r="F2710" s="54"/>
    </row>
    <row r="2711" spans="2:6">
      <c r="B2711" s="64"/>
      <c r="C2711" s="52"/>
      <c r="D2711" s="65"/>
      <c r="E2711" s="53"/>
      <c r="F2711" s="54"/>
    </row>
    <row r="2712" spans="2:6">
      <c r="B2712" s="64"/>
      <c r="C2712" s="52"/>
      <c r="D2712" s="65"/>
      <c r="E2712" s="53"/>
      <c r="F2712" s="54"/>
    </row>
    <row r="2713" spans="2:6">
      <c r="B2713" s="64"/>
      <c r="C2713" s="52"/>
      <c r="D2713" s="65"/>
      <c r="E2713" s="53"/>
      <c r="F2713" s="54"/>
    </row>
    <row r="2714" spans="2:6">
      <c r="B2714" s="64"/>
      <c r="C2714" s="52"/>
      <c r="D2714" s="65"/>
      <c r="E2714" s="53"/>
      <c r="F2714" s="54"/>
    </row>
    <row r="2715" spans="2:6">
      <c r="B2715" s="64"/>
      <c r="C2715" s="52"/>
      <c r="D2715" s="65"/>
      <c r="E2715" s="53"/>
      <c r="F2715" s="54"/>
    </row>
    <row r="2716" spans="2:6">
      <c r="B2716" s="64"/>
      <c r="C2716" s="52"/>
      <c r="D2716" s="65"/>
      <c r="E2716" s="53"/>
      <c r="F2716" s="54"/>
    </row>
    <row r="2717" spans="2:6">
      <c r="B2717" s="64"/>
      <c r="C2717" s="52"/>
      <c r="D2717" s="65"/>
      <c r="E2717" s="53"/>
      <c r="F2717" s="54"/>
    </row>
    <row r="2718" spans="2:6">
      <c r="B2718" s="64"/>
      <c r="C2718" s="52"/>
      <c r="D2718" s="65"/>
      <c r="E2718" s="53"/>
      <c r="F2718" s="54"/>
    </row>
    <row r="2719" spans="2:6">
      <c r="B2719" s="64"/>
      <c r="C2719" s="52"/>
      <c r="D2719" s="65"/>
      <c r="E2719" s="53"/>
      <c r="F2719" s="54"/>
    </row>
    <row r="2720" spans="2:6">
      <c r="B2720" s="64"/>
      <c r="C2720" s="52"/>
      <c r="D2720" s="65"/>
      <c r="E2720" s="53"/>
      <c r="F2720" s="54"/>
    </row>
    <row r="2721" spans="2:6">
      <c r="B2721" s="64"/>
      <c r="C2721" s="52"/>
      <c r="D2721" s="65"/>
      <c r="E2721" s="53"/>
      <c r="F2721" s="54"/>
    </row>
    <row r="2722" spans="2:6">
      <c r="B2722" s="64"/>
      <c r="C2722" s="52"/>
      <c r="D2722" s="65"/>
      <c r="E2722" s="53"/>
      <c r="F2722" s="54"/>
    </row>
    <row r="2723" spans="2:6">
      <c r="B2723" s="64"/>
      <c r="C2723" s="52"/>
      <c r="D2723" s="65"/>
      <c r="E2723" s="53"/>
      <c r="F2723" s="54"/>
    </row>
    <row r="2724" spans="2:6">
      <c r="B2724" s="64"/>
      <c r="C2724" s="52"/>
      <c r="D2724" s="65"/>
      <c r="E2724" s="53"/>
      <c r="F2724" s="54"/>
    </row>
    <row r="2725" spans="2:6">
      <c r="B2725" s="64"/>
      <c r="C2725" s="52"/>
      <c r="D2725" s="65"/>
      <c r="E2725" s="53"/>
      <c r="F2725" s="54"/>
    </row>
    <row r="2726" spans="2:6">
      <c r="B2726" s="64"/>
      <c r="C2726" s="52"/>
      <c r="D2726" s="65"/>
      <c r="E2726" s="53"/>
      <c r="F2726" s="54"/>
    </row>
    <row r="2727" spans="2:6">
      <c r="B2727" s="64"/>
      <c r="C2727" s="52"/>
      <c r="D2727" s="65"/>
      <c r="E2727" s="53"/>
      <c r="F2727" s="54"/>
    </row>
    <row r="2728" spans="2:6">
      <c r="B2728" s="64"/>
      <c r="C2728" s="52"/>
      <c r="D2728" s="65"/>
      <c r="E2728" s="53"/>
      <c r="F2728" s="54"/>
    </row>
    <row r="2729" spans="2:6">
      <c r="B2729" s="64"/>
      <c r="C2729" s="52"/>
      <c r="D2729" s="65"/>
      <c r="E2729" s="53"/>
      <c r="F2729" s="54"/>
    </row>
    <row r="2730" spans="2:6">
      <c r="B2730" s="64"/>
      <c r="C2730" s="52"/>
      <c r="D2730" s="65"/>
      <c r="E2730" s="53"/>
      <c r="F2730" s="54"/>
    </row>
    <row r="2731" spans="2:6">
      <c r="B2731" s="64"/>
      <c r="C2731" s="52"/>
      <c r="D2731" s="65"/>
      <c r="E2731" s="53"/>
      <c r="F2731" s="54"/>
    </row>
    <row r="2732" spans="2:6">
      <c r="B2732" s="64"/>
      <c r="C2732" s="52"/>
      <c r="D2732" s="65"/>
      <c r="E2732" s="53"/>
      <c r="F2732" s="54"/>
    </row>
    <row r="2733" spans="2:6">
      <c r="B2733" s="64"/>
      <c r="C2733" s="52"/>
      <c r="D2733" s="65"/>
      <c r="E2733" s="53"/>
      <c r="F2733" s="54"/>
    </row>
    <row r="2734" spans="2:6">
      <c r="B2734" s="64"/>
      <c r="C2734" s="52"/>
      <c r="D2734" s="65"/>
      <c r="E2734" s="53"/>
      <c r="F2734" s="54"/>
    </row>
    <row r="2735" spans="2:6">
      <c r="B2735" s="64"/>
      <c r="C2735" s="52"/>
      <c r="D2735" s="65"/>
      <c r="E2735" s="53"/>
      <c r="F2735" s="54"/>
    </row>
    <row r="2736" spans="2:6">
      <c r="B2736" s="64"/>
      <c r="C2736" s="52"/>
      <c r="D2736" s="65"/>
      <c r="E2736" s="53"/>
      <c r="F2736" s="54"/>
    </row>
    <row r="2737" spans="2:6">
      <c r="B2737" s="64"/>
      <c r="C2737" s="52"/>
      <c r="D2737" s="65"/>
      <c r="E2737" s="53"/>
      <c r="F2737" s="54"/>
    </row>
    <row r="2738" spans="2:6">
      <c r="B2738" s="64"/>
      <c r="C2738" s="52"/>
      <c r="D2738" s="65"/>
      <c r="E2738" s="53"/>
      <c r="F2738" s="54"/>
    </row>
    <row r="2739" spans="2:6">
      <c r="B2739" s="64"/>
      <c r="C2739" s="52"/>
      <c r="D2739" s="65"/>
      <c r="E2739" s="53"/>
      <c r="F2739" s="54"/>
    </row>
    <row r="2740" spans="2:6">
      <c r="B2740" s="64"/>
      <c r="C2740" s="52"/>
      <c r="D2740" s="65"/>
      <c r="E2740" s="53"/>
      <c r="F2740" s="54"/>
    </row>
    <row r="2741" spans="2:6">
      <c r="B2741" s="64"/>
      <c r="C2741" s="52"/>
      <c r="D2741" s="65"/>
      <c r="E2741" s="53"/>
      <c r="F2741" s="54"/>
    </row>
    <row r="2742" spans="2:6">
      <c r="B2742" s="64"/>
      <c r="C2742" s="52"/>
      <c r="D2742" s="65"/>
      <c r="E2742" s="53"/>
      <c r="F2742" s="54"/>
    </row>
    <row r="2743" spans="2:6">
      <c r="B2743" s="64"/>
      <c r="C2743" s="52"/>
      <c r="D2743" s="65"/>
      <c r="E2743" s="53"/>
      <c r="F2743" s="54"/>
    </row>
    <row r="2744" spans="2:6">
      <c r="B2744" s="64"/>
      <c r="C2744" s="52"/>
      <c r="D2744" s="65"/>
      <c r="E2744" s="53"/>
      <c r="F2744" s="54"/>
    </row>
    <row r="2745" spans="2:6">
      <c r="B2745" s="64"/>
      <c r="C2745" s="52"/>
      <c r="D2745" s="65"/>
      <c r="E2745" s="53"/>
      <c r="F2745" s="54"/>
    </row>
    <row r="2746" spans="2:6">
      <c r="B2746" s="64"/>
      <c r="C2746" s="52"/>
      <c r="D2746" s="65"/>
      <c r="E2746" s="53"/>
      <c r="F2746" s="54"/>
    </row>
    <row r="2747" spans="2:6">
      <c r="B2747" s="64"/>
      <c r="C2747" s="52"/>
      <c r="D2747" s="65"/>
      <c r="E2747" s="53"/>
      <c r="F2747" s="54"/>
    </row>
    <row r="2748" spans="2:6">
      <c r="B2748" s="64"/>
      <c r="C2748" s="52"/>
      <c r="D2748" s="65"/>
      <c r="E2748" s="53"/>
      <c r="F2748" s="54"/>
    </row>
    <row r="2749" spans="2:6">
      <c r="B2749" s="64"/>
      <c r="C2749" s="52"/>
      <c r="D2749" s="65"/>
      <c r="E2749" s="53"/>
      <c r="F2749" s="54"/>
    </row>
    <row r="2750" spans="2:6">
      <c r="B2750" s="64"/>
      <c r="C2750" s="52"/>
      <c r="D2750" s="65"/>
      <c r="E2750" s="53"/>
      <c r="F2750" s="54"/>
    </row>
    <row r="2751" spans="2:6">
      <c r="B2751" s="64"/>
      <c r="C2751" s="52"/>
      <c r="D2751" s="65"/>
      <c r="E2751" s="53"/>
      <c r="F2751" s="54"/>
    </row>
    <row r="2752" spans="2:6">
      <c r="B2752" s="64"/>
      <c r="C2752" s="52"/>
      <c r="D2752" s="65"/>
      <c r="E2752" s="53"/>
      <c r="F2752" s="54"/>
    </row>
    <row r="2753" spans="2:6">
      <c r="B2753" s="64"/>
      <c r="C2753" s="52"/>
      <c r="D2753" s="65"/>
      <c r="E2753" s="53"/>
      <c r="F2753" s="54"/>
    </row>
    <row r="2754" spans="2:6">
      <c r="B2754" s="64"/>
      <c r="C2754" s="52"/>
      <c r="D2754" s="65"/>
      <c r="E2754" s="53"/>
      <c r="F2754" s="54"/>
    </row>
    <row r="2755" spans="2:6">
      <c r="B2755" s="64"/>
      <c r="C2755" s="52"/>
      <c r="D2755" s="65"/>
      <c r="E2755" s="53"/>
      <c r="F2755" s="54"/>
    </row>
    <row r="2756" spans="2:6">
      <c r="B2756" s="64"/>
      <c r="C2756" s="52"/>
      <c r="D2756" s="65"/>
      <c r="E2756" s="53"/>
      <c r="F2756" s="54"/>
    </row>
    <row r="2757" spans="2:6">
      <c r="B2757" s="64"/>
      <c r="C2757" s="52"/>
      <c r="D2757" s="65"/>
      <c r="E2757" s="53"/>
      <c r="F2757" s="54"/>
    </row>
    <row r="2758" spans="2:6">
      <c r="B2758" s="64"/>
      <c r="C2758" s="52"/>
      <c r="D2758" s="65"/>
      <c r="E2758" s="53"/>
      <c r="F2758" s="54"/>
    </row>
    <row r="2759" spans="2:6">
      <c r="B2759" s="64"/>
      <c r="C2759" s="52"/>
      <c r="D2759" s="65"/>
      <c r="E2759" s="53"/>
      <c r="F2759" s="54"/>
    </row>
    <row r="2760" spans="2:6">
      <c r="B2760" s="64"/>
      <c r="C2760" s="52"/>
      <c r="D2760" s="65"/>
      <c r="E2760" s="53"/>
      <c r="F2760" s="54"/>
    </row>
    <row r="2761" spans="2:6">
      <c r="B2761" s="64"/>
      <c r="C2761" s="52"/>
      <c r="D2761" s="65"/>
      <c r="E2761" s="53"/>
      <c r="F2761" s="54"/>
    </row>
    <row r="2762" spans="2:6">
      <c r="B2762" s="64"/>
      <c r="C2762" s="52"/>
      <c r="D2762" s="65"/>
      <c r="E2762" s="53"/>
      <c r="F2762" s="54"/>
    </row>
    <row r="2763" spans="2:6">
      <c r="B2763" s="64"/>
      <c r="C2763" s="52"/>
      <c r="D2763" s="65"/>
      <c r="E2763" s="53"/>
      <c r="F2763" s="54"/>
    </row>
    <row r="2764" spans="2:6">
      <c r="B2764" s="64"/>
      <c r="C2764" s="52"/>
      <c r="D2764" s="65"/>
      <c r="E2764" s="53"/>
      <c r="F2764" s="54"/>
    </row>
    <row r="2765" spans="2:6">
      <c r="B2765" s="64"/>
      <c r="C2765" s="52"/>
      <c r="D2765" s="65"/>
      <c r="E2765" s="53"/>
      <c r="F2765" s="54"/>
    </row>
    <row r="2766" spans="2:6">
      <c r="B2766" s="64"/>
      <c r="C2766" s="52"/>
      <c r="D2766" s="65"/>
      <c r="E2766" s="53"/>
      <c r="F2766" s="54"/>
    </row>
    <row r="2767" spans="2:6">
      <c r="B2767" s="64"/>
      <c r="C2767" s="52"/>
      <c r="D2767" s="65"/>
      <c r="E2767" s="53"/>
      <c r="F2767" s="54"/>
    </row>
    <row r="2768" spans="2:6">
      <c r="B2768" s="64"/>
      <c r="C2768" s="52"/>
      <c r="D2768" s="65"/>
      <c r="E2768" s="53"/>
      <c r="F2768" s="54"/>
    </row>
    <row r="2769" spans="2:6">
      <c r="B2769" s="64"/>
      <c r="C2769" s="52"/>
      <c r="D2769" s="65"/>
      <c r="E2769" s="53"/>
      <c r="F2769" s="54"/>
    </row>
    <row r="2770" spans="2:6">
      <c r="B2770" s="64"/>
      <c r="C2770" s="52"/>
      <c r="D2770" s="65"/>
      <c r="E2770" s="53"/>
      <c r="F2770" s="54"/>
    </row>
    <row r="2771" spans="2:6">
      <c r="B2771" s="64"/>
      <c r="C2771" s="52"/>
      <c r="D2771" s="65"/>
      <c r="E2771" s="53"/>
      <c r="F2771" s="54"/>
    </row>
    <row r="2772" spans="2:6">
      <c r="B2772" s="64"/>
      <c r="C2772" s="52"/>
      <c r="D2772" s="65"/>
      <c r="E2772" s="53"/>
      <c r="F2772" s="54"/>
    </row>
    <row r="2773" spans="2:6">
      <c r="B2773" s="64"/>
      <c r="C2773" s="52"/>
      <c r="D2773" s="65"/>
      <c r="E2773" s="53"/>
      <c r="F2773" s="54"/>
    </row>
    <row r="2774" spans="2:6">
      <c r="B2774" s="64"/>
      <c r="C2774" s="52"/>
      <c r="D2774" s="65"/>
      <c r="E2774" s="53"/>
      <c r="F2774" s="54"/>
    </row>
    <row r="2775" spans="2:6">
      <c r="B2775" s="64"/>
      <c r="C2775" s="52"/>
      <c r="D2775" s="65"/>
      <c r="E2775" s="53"/>
      <c r="F2775" s="54"/>
    </row>
    <row r="2776" spans="2:6">
      <c r="B2776" s="64"/>
      <c r="C2776" s="52"/>
      <c r="D2776" s="65"/>
      <c r="E2776" s="53"/>
      <c r="F2776" s="54"/>
    </row>
    <row r="2777" spans="2:6">
      <c r="B2777" s="64"/>
      <c r="C2777" s="52"/>
      <c r="D2777" s="65"/>
      <c r="E2777" s="53"/>
      <c r="F2777" s="54"/>
    </row>
    <row r="2778" spans="2:6">
      <c r="B2778" s="64"/>
      <c r="C2778" s="52"/>
      <c r="D2778" s="65"/>
      <c r="E2778" s="53"/>
      <c r="F2778" s="54"/>
    </row>
    <row r="2779" spans="2:6">
      <c r="B2779" s="64"/>
      <c r="C2779" s="52"/>
      <c r="D2779" s="65"/>
      <c r="E2779" s="53"/>
      <c r="F2779" s="54"/>
    </row>
    <row r="2780" spans="2:6">
      <c r="B2780" s="64"/>
      <c r="C2780" s="52"/>
      <c r="D2780" s="65"/>
      <c r="E2780" s="53"/>
      <c r="F2780" s="54"/>
    </row>
    <row r="2781" spans="2:6">
      <c r="B2781" s="64"/>
      <c r="C2781" s="52"/>
      <c r="D2781" s="65"/>
      <c r="E2781" s="53"/>
      <c r="F2781" s="54"/>
    </row>
    <row r="2782" spans="2:6">
      <c r="B2782" s="64"/>
      <c r="C2782" s="52"/>
      <c r="D2782" s="65"/>
      <c r="E2782" s="53"/>
      <c r="F2782" s="54"/>
    </row>
    <row r="2783" spans="2:6">
      <c r="B2783" s="64"/>
      <c r="C2783" s="52"/>
      <c r="D2783" s="65"/>
      <c r="E2783" s="53"/>
      <c r="F2783" s="54"/>
    </row>
    <row r="2784" spans="2:6">
      <c r="B2784" s="64"/>
      <c r="C2784" s="52"/>
      <c r="D2784" s="65"/>
      <c r="E2784" s="53"/>
      <c r="F2784" s="54"/>
    </row>
    <row r="2785" spans="2:6">
      <c r="B2785" s="64"/>
      <c r="C2785" s="52"/>
      <c r="D2785" s="65"/>
      <c r="E2785" s="53"/>
      <c r="F2785" s="54"/>
    </row>
    <row r="2786" spans="2:6">
      <c r="B2786" s="64"/>
      <c r="C2786" s="52"/>
      <c r="D2786" s="65"/>
      <c r="E2786" s="53"/>
      <c r="F2786" s="54"/>
    </row>
    <row r="2787" spans="2:6">
      <c r="B2787" s="64"/>
      <c r="C2787" s="52"/>
      <c r="D2787" s="65"/>
      <c r="E2787" s="53"/>
      <c r="F2787" s="54"/>
    </row>
    <row r="2788" spans="2:6">
      <c r="B2788" s="64"/>
      <c r="C2788" s="52"/>
      <c r="D2788" s="65"/>
      <c r="E2788" s="53"/>
      <c r="F2788" s="54"/>
    </row>
    <row r="2789" spans="2:6">
      <c r="B2789" s="64"/>
      <c r="C2789" s="52"/>
      <c r="D2789" s="65"/>
      <c r="E2789" s="53"/>
      <c r="F2789" s="54"/>
    </row>
    <row r="2790" spans="2:6">
      <c r="B2790" s="64"/>
      <c r="C2790" s="52"/>
      <c r="D2790" s="65"/>
      <c r="E2790" s="53"/>
      <c r="F2790" s="54"/>
    </row>
    <row r="2791" spans="2:6">
      <c r="B2791" s="64"/>
      <c r="C2791" s="52"/>
      <c r="D2791" s="65"/>
      <c r="E2791" s="53"/>
      <c r="F2791" s="54"/>
    </row>
    <row r="2792" spans="2:6">
      <c r="B2792" s="64"/>
      <c r="C2792" s="52"/>
      <c r="D2792" s="65"/>
      <c r="E2792" s="53"/>
      <c r="F2792" s="54"/>
    </row>
    <row r="2793" spans="2:6">
      <c r="B2793" s="64"/>
      <c r="C2793" s="52"/>
      <c r="D2793" s="65"/>
      <c r="E2793" s="53"/>
      <c r="F2793" s="54"/>
    </row>
    <row r="2794" spans="2:6">
      <c r="B2794" s="64"/>
      <c r="C2794" s="52"/>
      <c r="D2794" s="65"/>
      <c r="E2794" s="53"/>
      <c r="F2794" s="54"/>
    </row>
    <row r="2795" spans="2:6">
      <c r="B2795" s="64"/>
      <c r="C2795" s="52"/>
      <c r="D2795" s="65"/>
      <c r="E2795" s="53"/>
      <c r="F2795" s="54"/>
    </row>
    <row r="2796" spans="2:6">
      <c r="B2796" s="64"/>
      <c r="C2796" s="52"/>
      <c r="D2796" s="65"/>
      <c r="E2796" s="53"/>
      <c r="F2796" s="54"/>
    </row>
    <row r="2797" spans="2:6">
      <c r="B2797" s="64"/>
      <c r="C2797" s="52"/>
      <c r="D2797" s="65"/>
      <c r="E2797" s="53"/>
      <c r="F2797" s="54"/>
    </row>
    <row r="2798" spans="2:6">
      <c r="B2798" s="64"/>
      <c r="C2798" s="52"/>
      <c r="D2798" s="65"/>
      <c r="E2798" s="53"/>
      <c r="F2798" s="54"/>
    </row>
    <row r="2799" spans="2:6">
      <c r="B2799" s="64"/>
      <c r="C2799" s="52"/>
      <c r="D2799" s="65"/>
      <c r="E2799" s="53"/>
      <c r="F2799" s="54"/>
    </row>
    <row r="2800" spans="2:6">
      <c r="B2800" s="64"/>
      <c r="C2800" s="52"/>
      <c r="D2800" s="65"/>
      <c r="E2800" s="53"/>
      <c r="F2800" s="54"/>
    </row>
    <row r="2801" spans="2:6">
      <c r="B2801" s="64"/>
      <c r="C2801" s="52"/>
      <c r="D2801" s="65"/>
      <c r="E2801" s="53"/>
      <c r="F2801" s="54"/>
    </row>
    <row r="2802" spans="2:6">
      <c r="B2802" s="64"/>
      <c r="C2802" s="52"/>
      <c r="D2802" s="65"/>
      <c r="E2802" s="53"/>
      <c r="F2802" s="54"/>
    </row>
    <row r="2803" spans="2:6">
      <c r="B2803" s="64"/>
      <c r="C2803" s="52"/>
      <c r="D2803" s="65"/>
      <c r="E2803" s="53"/>
      <c r="F2803" s="54"/>
    </row>
    <row r="2804" spans="2:6">
      <c r="B2804" s="64"/>
      <c r="C2804" s="52"/>
      <c r="D2804" s="65"/>
      <c r="E2804" s="53"/>
      <c r="F2804" s="54"/>
    </row>
    <row r="2805" spans="2:6">
      <c r="B2805" s="64"/>
      <c r="C2805" s="52"/>
      <c r="D2805" s="65"/>
      <c r="E2805" s="53"/>
      <c r="F2805" s="54"/>
    </row>
    <row r="2806" spans="2:6">
      <c r="B2806" s="64"/>
      <c r="C2806" s="52"/>
      <c r="D2806" s="65"/>
      <c r="E2806" s="53"/>
      <c r="F2806" s="54"/>
    </row>
    <row r="2807" spans="2:6">
      <c r="B2807" s="64"/>
      <c r="C2807" s="52"/>
      <c r="D2807" s="65"/>
      <c r="E2807" s="53"/>
      <c r="F2807" s="54"/>
    </row>
    <row r="2808" spans="2:6">
      <c r="B2808" s="64"/>
      <c r="C2808" s="52"/>
      <c r="D2808" s="65"/>
      <c r="E2808" s="53"/>
      <c r="F2808" s="54"/>
    </row>
    <row r="2809" spans="2:6">
      <c r="B2809" s="64"/>
      <c r="C2809" s="52"/>
      <c r="D2809" s="65"/>
      <c r="E2809" s="53"/>
      <c r="F2809" s="54"/>
    </row>
    <row r="2810" spans="2:6">
      <c r="B2810" s="64"/>
      <c r="C2810" s="52"/>
      <c r="D2810" s="65"/>
      <c r="E2810" s="53"/>
      <c r="F2810" s="54"/>
    </row>
    <row r="2811" spans="2:6">
      <c r="B2811" s="64"/>
      <c r="C2811" s="52"/>
      <c r="D2811" s="65"/>
      <c r="E2811" s="53"/>
      <c r="F2811" s="54"/>
    </row>
    <row r="2812" spans="2:6">
      <c r="B2812" s="64"/>
      <c r="C2812" s="52"/>
      <c r="D2812" s="65"/>
      <c r="E2812" s="53"/>
      <c r="F2812" s="54"/>
    </row>
    <row r="2813" spans="2:6">
      <c r="B2813" s="64"/>
      <c r="C2813" s="52"/>
      <c r="D2813" s="65"/>
      <c r="E2813" s="53"/>
      <c r="F2813" s="54"/>
    </row>
    <row r="2814" spans="2:6">
      <c r="B2814" s="64"/>
      <c r="C2814" s="52"/>
      <c r="D2814" s="65"/>
      <c r="E2814" s="53"/>
      <c r="F2814" s="54"/>
    </row>
    <row r="2815" spans="2:6">
      <c r="B2815" s="64"/>
      <c r="C2815" s="52"/>
      <c r="D2815" s="65"/>
      <c r="E2815" s="53"/>
      <c r="F2815" s="54"/>
    </row>
    <row r="2816" spans="2:6">
      <c r="B2816" s="64"/>
      <c r="C2816" s="52"/>
      <c r="D2816" s="65"/>
      <c r="E2816" s="53"/>
      <c r="F2816" s="54"/>
    </row>
    <row r="2817" spans="2:6">
      <c r="B2817" s="64"/>
      <c r="C2817" s="52"/>
      <c r="D2817" s="65"/>
      <c r="E2817" s="53"/>
      <c r="F2817" s="54"/>
    </row>
    <row r="2818" spans="2:6">
      <c r="B2818" s="64"/>
      <c r="C2818" s="52"/>
      <c r="D2818" s="65"/>
      <c r="E2818" s="53"/>
      <c r="F2818" s="54"/>
    </row>
    <row r="2819" spans="2:6">
      <c r="B2819" s="64"/>
      <c r="C2819" s="52"/>
      <c r="D2819" s="65"/>
      <c r="E2819" s="53"/>
      <c r="F2819" s="54"/>
    </row>
    <row r="2820" spans="2:6">
      <c r="B2820" s="64"/>
      <c r="C2820" s="52"/>
      <c r="D2820" s="65"/>
      <c r="E2820" s="53"/>
      <c r="F2820" s="54"/>
    </row>
    <row r="2821" spans="2:6">
      <c r="B2821" s="64"/>
      <c r="C2821" s="52"/>
      <c r="D2821" s="65"/>
      <c r="E2821" s="53"/>
      <c r="F2821" s="54"/>
    </row>
    <row r="2822" spans="2:6">
      <c r="B2822" s="64"/>
      <c r="C2822" s="52"/>
      <c r="D2822" s="65"/>
      <c r="E2822" s="53"/>
      <c r="F2822" s="54"/>
    </row>
    <row r="2823" spans="2:6">
      <c r="B2823" s="64"/>
      <c r="C2823" s="52"/>
      <c r="D2823" s="65"/>
      <c r="E2823" s="53"/>
      <c r="F2823" s="54"/>
    </row>
    <row r="2824" spans="2:6">
      <c r="B2824" s="64"/>
      <c r="C2824" s="52"/>
      <c r="D2824" s="65"/>
      <c r="E2824" s="53"/>
      <c r="F2824" s="54"/>
    </row>
    <row r="2825" spans="2:6">
      <c r="B2825" s="64"/>
      <c r="C2825" s="52"/>
      <c r="D2825" s="65"/>
      <c r="E2825" s="53"/>
      <c r="F2825" s="54"/>
    </row>
    <row r="2826" spans="2:6">
      <c r="B2826" s="64"/>
      <c r="C2826" s="52"/>
      <c r="D2826" s="65"/>
      <c r="E2826" s="53"/>
      <c r="F2826" s="54"/>
    </row>
    <row r="2827" spans="2:6">
      <c r="B2827" s="64"/>
      <c r="C2827" s="52"/>
      <c r="D2827" s="65"/>
      <c r="E2827" s="53"/>
      <c r="F2827" s="54"/>
    </row>
    <row r="2828" spans="2:6">
      <c r="B2828" s="64"/>
      <c r="C2828" s="52"/>
      <c r="D2828" s="65"/>
      <c r="E2828" s="53"/>
      <c r="F2828" s="54"/>
    </row>
    <row r="2829" spans="2:6">
      <c r="B2829" s="64"/>
      <c r="C2829" s="52"/>
      <c r="D2829" s="65"/>
      <c r="E2829" s="53"/>
      <c r="F2829" s="54"/>
    </row>
    <row r="2830" spans="2:6">
      <c r="B2830" s="64"/>
      <c r="C2830" s="52"/>
      <c r="D2830" s="65"/>
      <c r="E2830" s="53"/>
      <c r="F2830" s="54"/>
    </row>
    <row r="2831" spans="2:6">
      <c r="B2831" s="64"/>
      <c r="C2831" s="52"/>
      <c r="D2831" s="65"/>
      <c r="E2831" s="53"/>
      <c r="F2831" s="54"/>
    </row>
    <row r="2832" spans="2:6">
      <c r="B2832" s="64"/>
      <c r="C2832" s="52"/>
      <c r="D2832" s="65"/>
      <c r="E2832" s="53"/>
      <c r="F2832" s="54"/>
    </row>
    <row r="2833" spans="2:6">
      <c r="B2833" s="64"/>
      <c r="C2833" s="52"/>
      <c r="D2833" s="65"/>
      <c r="E2833" s="53"/>
      <c r="F2833" s="54"/>
    </row>
    <row r="2834" spans="2:6">
      <c r="B2834" s="64"/>
      <c r="C2834" s="52"/>
      <c r="D2834" s="65"/>
      <c r="E2834" s="53"/>
      <c r="F2834" s="54"/>
    </row>
    <row r="2835" spans="2:6">
      <c r="B2835" s="64"/>
      <c r="C2835" s="52"/>
      <c r="D2835" s="65"/>
      <c r="E2835" s="53"/>
      <c r="F2835" s="54"/>
    </row>
    <row r="2836" spans="2:6">
      <c r="B2836" s="64"/>
      <c r="C2836" s="52"/>
      <c r="D2836" s="65"/>
      <c r="E2836" s="53"/>
      <c r="F2836" s="54"/>
    </row>
    <row r="2837" spans="2:6">
      <c r="B2837" s="64"/>
      <c r="C2837" s="52"/>
      <c r="D2837" s="65"/>
      <c r="E2837" s="53"/>
      <c r="F2837" s="54"/>
    </row>
    <row r="2838" spans="2:6">
      <c r="B2838" s="64"/>
      <c r="C2838" s="52"/>
      <c r="D2838" s="65"/>
      <c r="E2838" s="53"/>
      <c r="F2838" s="54"/>
    </row>
    <row r="2839" spans="2:6">
      <c r="B2839" s="64"/>
      <c r="C2839" s="52"/>
      <c r="D2839" s="65"/>
      <c r="E2839" s="53"/>
      <c r="F2839" s="54"/>
    </row>
    <row r="2840" spans="2:6">
      <c r="B2840" s="64"/>
      <c r="C2840" s="52"/>
      <c r="D2840" s="65"/>
      <c r="E2840" s="53"/>
      <c r="F2840" s="54"/>
    </row>
    <row r="2841" spans="2:6">
      <c r="B2841" s="64"/>
      <c r="C2841" s="52"/>
      <c r="D2841" s="65"/>
      <c r="E2841" s="53"/>
      <c r="F2841" s="54"/>
    </row>
    <row r="2842" spans="2:6">
      <c r="B2842" s="64"/>
      <c r="C2842" s="52"/>
      <c r="D2842" s="65"/>
      <c r="E2842" s="53"/>
      <c r="F2842" s="54"/>
    </row>
    <row r="2843" spans="2:6">
      <c r="B2843" s="64"/>
      <c r="C2843" s="52"/>
      <c r="D2843" s="65"/>
      <c r="E2843" s="53"/>
      <c r="F2843" s="54"/>
    </row>
    <row r="2844" spans="2:6">
      <c r="B2844" s="64"/>
      <c r="C2844" s="52"/>
      <c r="D2844" s="65"/>
      <c r="E2844" s="53"/>
      <c r="F2844" s="54"/>
    </row>
    <row r="2845" spans="2:6">
      <c r="B2845" s="64"/>
      <c r="C2845" s="52"/>
      <c r="D2845" s="65"/>
      <c r="E2845" s="53"/>
      <c r="F2845" s="54"/>
    </row>
    <row r="2846" spans="2:6">
      <c r="B2846" s="64"/>
      <c r="C2846" s="52"/>
      <c r="D2846" s="65"/>
      <c r="E2846" s="53"/>
      <c r="F2846" s="54"/>
    </row>
    <row r="2847" spans="2:6">
      <c r="B2847" s="64"/>
      <c r="C2847" s="52"/>
      <c r="D2847" s="65"/>
      <c r="E2847" s="53"/>
      <c r="F2847" s="54"/>
    </row>
    <row r="2848" spans="2:6">
      <c r="B2848" s="64"/>
      <c r="C2848" s="52"/>
      <c r="D2848" s="65"/>
      <c r="E2848" s="53"/>
      <c r="F2848" s="54"/>
    </row>
    <row r="2849" spans="2:6">
      <c r="B2849" s="64"/>
      <c r="C2849" s="52"/>
      <c r="D2849" s="65"/>
      <c r="E2849" s="53"/>
      <c r="F2849" s="54"/>
    </row>
    <row r="2850" spans="2:6">
      <c r="B2850" s="64"/>
      <c r="C2850" s="52"/>
      <c r="D2850" s="65"/>
      <c r="E2850" s="53"/>
      <c r="F2850" s="54"/>
    </row>
    <row r="2851" spans="2:6">
      <c r="B2851" s="64"/>
      <c r="C2851" s="52"/>
      <c r="D2851" s="65"/>
      <c r="E2851" s="53"/>
      <c r="F2851" s="54"/>
    </row>
    <row r="2852" spans="2:6">
      <c r="B2852" s="64"/>
      <c r="C2852" s="52"/>
      <c r="D2852" s="65"/>
      <c r="E2852" s="53"/>
      <c r="F2852" s="54"/>
    </row>
    <row r="2853" spans="2:6">
      <c r="B2853" s="64"/>
      <c r="C2853" s="52"/>
      <c r="D2853" s="65"/>
      <c r="E2853" s="53"/>
      <c r="F2853" s="54"/>
    </row>
    <row r="2854" spans="2:6">
      <c r="B2854" s="64"/>
      <c r="C2854" s="52"/>
      <c r="D2854" s="65"/>
      <c r="E2854" s="53"/>
      <c r="F2854" s="54"/>
    </row>
    <row r="2855" spans="2:6">
      <c r="B2855" s="64"/>
      <c r="C2855" s="52"/>
      <c r="D2855" s="65"/>
      <c r="E2855" s="53"/>
      <c r="F2855" s="54"/>
    </row>
    <row r="2856" spans="2:6">
      <c r="B2856" s="64"/>
      <c r="C2856" s="52"/>
      <c r="D2856" s="65"/>
      <c r="E2856" s="53"/>
      <c r="F2856" s="54"/>
    </row>
    <row r="2857" spans="2:6">
      <c r="B2857" s="64"/>
      <c r="C2857" s="52"/>
      <c r="D2857" s="65"/>
      <c r="E2857" s="53"/>
      <c r="F2857" s="54"/>
    </row>
    <row r="2858" spans="2:6">
      <c r="B2858" s="64"/>
      <c r="C2858" s="52"/>
      <c r="D2858" s="65"/>
      <c r="E2858" s="53"/>
      <c r="F2858" s="54"/>
    </row>
    <row r="2859" spans="2:6">
      <c r="B2859" s="64"/>
      <c r="C2859" s="52"/>
      <c r="D2859" s="65"/>
      <c r="E2859" s="53"/>
      <c r="F2859" s="54"/>
    </row>
    <row r="2860" spans="2:6">
      <c r="B2860" s="64"/>
      <c r="C2860" s="52"/>
      <c r="D2860" s="65"/>
      <c r="E2860" s="53"/>
      <c r="F2860" s="54"/>
    </row>
    <row r="2861" spans="2:6">
      <c r="B2861" s="64"/>
      <c r="C2861" s="52"/>
      <c r="D2861" s="65"/>
      <c r="E2861" s="53"/>
      <c r="F2861" s="54"/>
    </row>
    <row r="2862" spans="2:6">
      <c r="B2862" s="64"/>
      <c r="C2862" s="52"/>
      <c r="D2862" s="65"/>
      <c r="E2862" s="53"/>
      <c r="F2862" s="54"/>
    </row>
    <row r="2863" spans="2:6">
      <c r="B2863" s="64"/>
      <c r="C2863" s="52"/>
      <c r="D2863" s="65"/>
      <c r="E2863" s="53"/>
      <c r="F2863" s="54"/>
    </row>
    <row r="2864" spans="2:6">
      <c r="B2864" s="64"/>
      <c r="C2864" s="52"/>
      <c r="D2864" s="65"/>
      <c r="E2864" s="53"/>
      <c r="F2864" s="54"/>
    </row>
    <row r="2865" spans="2:6">
      <c r="B2865" s="64"/>
      <c r="C2865" s="52"/>
      <c r="D2865" s="65"/>
      <c r="E2865" s="53"/>
      <c r="F2865" s="54"/>
    </row>
    <row r="2866" spans="2:6">
      <c r="B2866" s="64"/>
      <c r="C2866" s="52"/>
      <c r="D2866" s="65"/>
      <c r="E2866" s="53"/>
      <c r="F2866" s="54"/>
    </row>
    <row r="2867" spans="2:6">
      <c r="B2867" s="64"/>
      <c r="C2867" s="52"/>
      <c r="D2867" s="65"/>
      <c r="E2867" s="53"/>
      <c r="F2867" s="54"/>
    </row>
    <row r="2868" spans="2:6">
      <c r="B2868" s="64"/>
      <c r="C2868" s="52"/>
      <c r="D2868" s="65"/>
      <c r="E2868" s="53"/>
      <c r="F2868" s="54"/>
    </row>
    <row r="2869" spans="2:6">
      <c r="B2869" s="64"/>
      <c r="C2869" s="52"/>
      <c r="D2869" s="65"/>
      <c r="E2869" s="53"/>
      <c r="F2869" s="54"/>
    </row>
    <row r="2870" spans="2:6">
      <c r="B2870" s="64"/>
      <c r="C2870" s="52"/>
      <c r="D2870" s="65"/>
      <c r="E2870" s="53"/>
      <c r="F2870" s="54"/>
    </row>
    <row r="2871" spans="2:6">
      <c r="B2871" s="64"/>
      <c r="C2871" s="52"/>
      <c r="D2871" s="65"/>
      <c r="E2871" s="53"/>
      <c r="F2871" s="54"/>
    </row>
    <row r="2872" spans="2:6">
      <c r="B2872" s="64"/>
      <c r="C2872" s="52"/>
      <c r="D2872" s="65"/>
      <c r="E2872" s="53"/>
      <c r="F2872" s="54"/>
    </row>
    <row r="2873" spans="2:6">
      <c r="B2873" s="64"/>
      <c r="C2873" s="52"/>
      <c r="D2873" s="65"/>
      <c r="E2873" s="53"/>
      <c r="F2873" s="54"/>
    </row>
    <row r="2874" spans="2:6">
      <c r="B2874" s="64"/>
      <c r="C2874" s="52"/>
      <c r="D2874" s="65"/>
      <c r="E2874" s="53"/>
      <c r="F2874" s="54"/>
    </row>
    <row r="2875" spans="2:6">
      <c r="B2875" s="64"/>
      <c r="C2875" s="52"/>
      <c r="D2875" s="65"/>
      <c r="E2875" s="53"/>
      <c r="F2875" s="54"/>
    </row>
    <row r="2876" spans="2:6">
      <c r="B2876" s="64"/>
      <c r="C2876" s="52"/>
      <c r="D2876" s="65"/>
      <c r="E2876" s="53"/>
      <c r="F2876" s="54"/>
    </row>
    <row r="2877" spans="2:6">
      <c r="B2877" s="64"/>
      <c r="C2877" s="52"/>
      <c r="D2877" s="65"/>
      <c r="E2877" s="53"/>
      <c r="F2877" s="54"/>
    </row>
    <row r="2878" spans="2:6">
      <c r="B2878" s="64"/>
      <c r="C2878" s="52"/>
      <c r="D2878" s="65"/>
      <c r="E2878" s="53"/>
      <c r="F2878" s="54"/>
    </row>
    <row r="2879" spans="2:6">
      <c r="B2879" s="64"/>
      <c r="C2879" s="52"/>
      <c r="D2879" s="65"/>
      <c r="E2879" s="53"/>
      <c r="F2879" s="54"/>
    </row>
    <row r="2880" spans="2:6">
      <c r="B2880" s="64"/>
      <c r="C2880" s="52"/>
      <c r="D2880" s="65"/>
      <c r="E2880" s="53"/>
      <c r="F2880" s="54"/>
    </row>
    <row r="2881" spans="2:6">
      <c r="B2881" s="64"/>
      <c r="C2881" s="52"/>
      <c r="D2881" s="65"/>
      <c r="E2881" s="53"/>
      <c r="F2881" s="54"/>
    </row>
    <row r="2882" spans="2:6">
      <c r="B2882" s="64"/>
      <c r="C2882" s="52"/>
      <c r="D2882" s="65"/>
      <c r="E2882" s="53"/>
      <c r="F2882" s="54"/>
    </row>
    <row r="2883" spans="2:6">
      <c r="B2883" s="64"/>
      <c r="C2883" s="52"/>
      <c r="D2883" s="65"/>
      <c r="E2883" s="53"/>
      <c r="F2883" s="54"/>
    </row>
    <row r="2884" spans="2:6">
      <c r="B2884" s="64"/>
      <c r="C2884" s="52"/>
      <c r="D2884" s="65"/>
      <c r="E2884" s="53"/>
      <c r="F2884" s="54"/>
    </row>
    <row r="2885" spans="2:6">
      <c r="B2885" s="64"/>
      <c r="C2885" s="52"/>
      <c r="D2885" s="65"/>
      <c r="E2885" s="53"/>
      <c r="F2885" s="54"/>
    </row>
    <row r="2886" spans="2:6">
      <c r="B2886" s="64"/>
      <c r="C2886" s="52"/>
      <c r="D2886" s="65"/>
      <c r="E2886" s="53"/>
      <c r="F2886" s="54"/>
    </row>
    <row r="2887" spans="2:6">
      <c r="B2887" s="64"/>
      <c r="C2887" s="52"/>
      <c r="D2887" s="65"/>
      <c r="E2887" s="53"/>
      <c r="F2887" s="54"/>
    </row>
    <row r="2888" spans="2:6">
      <c r="B2888" s="64"/>
      <c r="C2888" s="52"/>
      <c r="D2888" s="65"/>
      <c r="E2888" s="53"/>
      <c r="F2888" s="54"/>
    </row>
    <row r="2889" spans="2:6">
      <c r="B2889" s="64"/>
      <c r="C2889" s="52"/>
      <c r="D2889" s="65"/>
      <c r="E2889" s="53"/>
      <c r="F2889" s="54"/>
    </row>
    <row r="2890" spans="2:6">
      <c r="B2890" s="64"/>
      <c r="C2890" s="52"/>
      <c r="D2890" s="65"/>
      <c r="E2890" s="53"/>
      <c r="F2890" s="54"/>
    </row>
    <row r="2891" spans="2:6">
      <c r="B2891" s="64"/>
      <c r="C2891" s="52"/>
      <c r="D2891" s="65"/>
      <c r="E2891" s="53"/>
      <c r="F2891" s="54"/>
    </row>
    <row r="2892" spans="2:6">
      <c r="B2892" s="64"/>
      <c r="C2892" s="52"/>
      <c r="D2892" s="65"/>
      <c r="E2892" s="53"/>
      <c r="F2892" s="54"/>
    </row>
    <row r="2893" spans="2:6">
      <c r="B2893" s="64"/>
      <c r="C2893" s="52"/>
      <c r="D2893" s="65"/>
      <c r="E2893" s="53"/>
      <c r="F2893" s="54"/>
    </row>
    <row r="2894" spans="2:6">
      <c r="B2894" s="64"/>
      <c r="C2894" s="52"/>
      <c r="D2894" s="65"/>
      <c r="E2894" s="53"/>
      <c r="F2894" s="54"/>
    </row>
    <row r="2895" spans="2:6">
      <c r="B2895" s="64"/>
      <c r="C2895" s="52"/>
      <c r="D2895" s="65"/>
      <c r="E2895" s="53"/>
      <c r="F2895" s="54"/>
    </row>
    <row r="2896" spans="2:6">
      <c r="B2896" s="64"/>
      <c r="C2896" s="52"/>
      <c r="D2896" s="65"/>
      <c r="E2896" s="53"/>
      <c r="F2896" s="54"/>
    </row>
    <row r="2897" spans="2:6">
      <c r="B2897" s="64"/>
      <c r="C2897" s="52"/>
      <c r="D2897" s="65"/>
      <c r="E2897" s="53"/>
      <c r="F2897" s="54"/>
    </row>
    <row r="2898" spans="2:6">
      <c r="B2898" s="64"/>
      <c r="C2898" s="52"/>
      <c r="D2898" s="65"/>
      <c r="E2898" s="53"/>
      <c r="F2898" s="54"/>
    </row>
    <row r="2899" spans="2:6">
      <c r="B2899" s="64"/>
      <c r="C2899" s="52"/>
      <c r="D2899" s="65"/>
      <c r="E2899" s="53"/>
      <c r="F2899" s="54"/>
    </row>
    <row r="2900" spans="2:6">
      <c r="B2900" s="64"/>
      <c r="C2900" s="52"/>
      <c r="D2900" s="65"/>
      <c r="E2900" s="53"/>
      <c r="F2900" s="54"/>
    </row>
    <row r="2901" spans="2:6">
      <c r="B2901" s="64"/>
      <c r="C2901" s="52"/>
      <c r="D2901" s="65"/>
      <c r="E2901" s="53"/>
      <c r="F2901" s="54"/>
    </row>
    <row r="2902" spans="2:6">
      <c r="B2902" s="64"/>
      <c r="C2902" s="52"/>
      <c r="D2902" s="65"/>
      <c r="E2902" s="53"/>
      <c r="F2902" s="54"/>
    </row>
    <row r="2903" spans="2:6">
      <c r="B2903" s="64"/>
      <c r="C2903" s="52"/>
      <c r="D2903" s="65"/>
      <c r="E2903" s="53"/>
      <c r="F2903" s="54"/>
    </row>
    <row r="2904" spans="2:6">
      <c r="B2904" s="64"/>
      <c r="C2904" s="52"/>
      <c r="D2904" s="65"/>
      <c r="E2904" s="53"/>
      <c r="F2904" s="54"/>
    </row>
    <row r="2905" spans="2:6">
      <c r="B2905" s="64"/>
      <c r="C2905" s="52"/>
      <c r="D2905" s="65"/>
      <c r="E2905" s="53"/>
      <c r="F2905" s="54"/>
    </row>
    <row r="2906" spans="2:6">
      <c r="B2906" s="64"/>
      <c r="C2906" s="52"/>
      <c r="D2906" s="65"/>
      <c r="E2906" s="53"/>
      <c r="F2906" s="54"/>
    </row>
    <row r="2907" spans="2:6">
      <c r="B2907" s="64"/>
      <c r="C2907" s="52"/>
      <c r="D2907" s="65"/>
      <c r="E2907" s="53"/>
      <c r="F2907" s="54"/>
    </row>
    <row r="2908" spans="2:6">
      <c r="B2908" s="64"/>
      <c r="C2908" s="52"/>
      <c r="D2908" s="65"/>
      <c r="E2908" s="53"/>
      <c r="F2908" s="54"/>
    </row>
    <row r="2909" spans="2:6">
      <c r="B2909" s="64"/>
      <c r="C2909" s="52"/>
      <c r="D2909" s="65"/>
      <c r="E2909" s="53"/>
      <c r="F2909" s="54"/>
    </row>
    <row r="2910" spans="2:6">
      <c r="B2910" s="64"/>
      <c r="C2910" s="52"/>
      <c r="D2910" s="65"/>
      <c r="E2910" s="53"/>
      <c r="F2910" s="54"/>
    </row>
    <row r="2911" spans="2:6">
      <c r="B2911" s="64"/>
      <c r="C2911" s="52"/>
      <c r="D2911" s="65"/>
      <c r="E2911" s="53"/>
      <c r="F2911" s="54"/>
    </row>
    <row r="2912" spans="2:6">
      <c r="B2912" s="64"/>
      <c r="C2912" s="52"/>
      <c r="D2912" s="65"/>
      <c r="E2912" s="53"/>
      <c r="F2912" s="54"/>
    </row>
    <row r="2913" spans="2:6">
      <c r="B2913" s="64"/>
      <c r="C2913" s="52"/>
      <c r="D2913" s="65"/>
      <c r="E2913" s="53"/>
      <c r="F2913" s="54"/>
    </row>
    <row r="2914" spans="2:6">
      <c r="B2914" s="64"/>
      <c r="C2914" s="52"/>
      <c r="D2914" s="65"/>
      <c r="E2914" s="53"/>
      <c r="F2914" s="54"/>
    </row>
    <row r="2915" spans="2:6">
      <c r="B2915" s="64"/>
      <c r="C2915" s="52"/>
      <c r="D2915" s="65"/>
      <c r="E2915" s="53"/>
      <c r="F2915" s="54"/>
    </row>
    <row r="2916" spans="2:6">
      <c r="B2916" s="64"/>
      <c r="C2916" s="52"/>
      <c r="D2916" s="65"/>
      <c r="E2916" s="53"/>
      <c r="F2916" s="54"/>
    </row>
    <row r="2917" spans="2:6">
      <c r="B2917" s="64"/>
      <c r="C2917" s="52"/>
      <c r="D2917" s="65"/>
      <c r="E2917" s="53"/>
      <c r="F2917" s="54"/>
    </row>
    <row r="2918" spans="2:6">
      <c r="B2918" s="64"/>
      <c r="C2918" s="52"/>
      <c r="D2918" s="65"/>
      <c r="E2918" s="53"/>
      <c r="F2918" s="54"/>
    </row>
    <row r="2919" spans="2:6">
      <c r="B2919" s="64"/>
      <c r="C2919" s="52"/>
      <c r="D2919" s="65"/>
      <c r="E2919" s="53"/>
      <c r="F2919" s="54"/>
    </row>
    <row r="2920" spans="2:6">
      <c r="B2920" s="64"/>
      <c r="C2920" s="52"/>
      <c r="D2920" s="65"/>
      <c r="E2920" s="53"/>
      <c r="F2920" s="54"/>
    </row>
    <row r="2921" spans="2:6">
      <c r="B2921" s="64"/>
      <c r="C2921" s="52"/>
      <c r="D2921" s="65"/>
      <c r="E2921" s="53"/>
      <c r="F2921" s="54"/>
    </row>
    <row r="2922" spans="2:6">
      <c r="B2922" s="64"/>
      <c r="C2922" s="52"/>
      <c r="D2922" s="65"/>
      <c r="E2922" s="53"/>
      <c r="F2922" s="54"/>
    </row>
    <row r="2923" spans="2:6">
      <c r="B2923" s="64"/>
      <c r="C2923" s="52"/>
      <c r="D2923" s="65"/>
      <c r="E2923" s="53"/>
      <c r="F2923" s="54"/>
    </row>
    <row r="2924" spans="2:6">
      <c r="B2924" s="64"/>
      <c r="C2924" s="52"/>
      <c r="D2924" s="65"/>
      <c r="E2924" s="53"/>
      <c r="F2924" s="54"/>
    </row>
    <row r="2925" spans="2:6">
      <c r="B2925" s="64"/>
      <c r="C2925" s="52"/>
      <c r="D2925" s="65"/>
      <c r="E2925" s="53"/>
      <c r="F2925" s="54"/>
    </row>
    <row r="2926" spans="2:6">
      <c r="B2926" s="64"/>
      <c r="C2926" s="52"/>
      <c r="D2926" s="65"/>
      <c r="E2926" s="53"/>
      <c r="F2926" s="54"/>
    </row>
    <row r="2927" spans="2:6">
      <c r="B2927" s="64"/>
      <c r="C2927" s="52"/>
      <c r="D2927" s="65"/>
      <c r="E2927" s="53"/>
      <c r="F2927" s="54"/>
    </row>
    <row r="2928" spans="2:6">
      <c r="B2928" s="64"/>
      <c r="C2928" s="52"/>
      <c r="D2928" s="65"/>
      <c r="E2928" s="53"/>
      <c r="F2928" s="54"/>
    </row>
    <row r="2929" spans="2:6">
      <c r="B2929" s="64"/>
      <c r="C2929" s="52"/>
      <c r="D2929" s="65"/>
      <c r="E2929" s="53"/>
      <c r="F2929" s="54"/>
    </row>
    <row r="2930" spans="2:6">
      <c r="B2930" s="64"/>
      <c r="C2930" s="52"/>
      <c r="D2930" s="65"/>
      <c r="E2930" s="53"/>
      <c r="F2930" s="54"/>
    </row>
    <row r="2931" spans="2:6">
      <c r="B2931" s="64"/>
      <c r="C2931" s="52"/>
      <c r="D2931" s="65"/>
      <c r="E2931" s="53"/>
      <c r="F2931" s="54"/>
    </row>
    <row r="2932" spans="2:6">
      <c r="B2932" s="64"/>
      <c r="C2932" s="52"/>
      <c r="D2932" s="65"/>
      <c r="E2932" s="53"/>
      <c r="F2932" s="54"/>
    </row>
    <row r="2933" spans="2:6">
      <c r="B2933" s="64"/>
      <c r="C2933" s="52"/>
      <c r="D2933" s="65"/>
      <c r="E2933" s="53"/>
      <c r="F2933" s="54"/>
    </row>
    <row r="2934" spans="2:6">
      <c r="B2934" s="64"/>
      <c r="C2934" s="52"/>
      <c r="D2934" s="65"/>
      <c r="E2934" s="53"/>
      <c r="F2934" s="54"/>
    </row>
    <row r="2935" spans="2:6">
      <c r="B2935" s="64"/>
      <c r="C2935" s="52"/>
      <c r="D2935" s="65"/>
      <c r="E2935" s="53"/>
      <c r="F2935" s="54"/>
    </row>
    <row r="2936" spans="2:6">
      <c r="B2936" s="64"/>
      <c r="C2936" s="52"/>
      <c r="D2936" s="65"/>
      <c r="E2936" s="53"/>
      <c r="F2936" s="54"/>
    </row>
    <row r="2937" spans="2:6">
      <c r="B2937" s="64"/>
      <c r="C2937" s="52"/>
      <c r="D2937" s="65"/>
      <c r="E2937" s="53"/>
      <c r="F2937" s="54"/>
    </row>
    <row r="2938" spans="2:6">
      <c r="B2938" s="64"/>
      <c r="C2938" s="52"/>
      <c r="D2938" s="65"/>
      <c r="E2938" s="53"/>
      <c r="F2938" s="54"/>
    </row>
    <row r="2939" spans="2:6">
      <c r="B2939" s="64"/>
      <c r="C2939" s="52"/>
      <c r="D2939" s="65"/>
      <c r="E2939" s="53"/>
      <c r="F2939" s="54"/>
    </row>
    <row r="2940" spans="2:6">
      <c r="B2940" s="64"/>
      <c r="C2940" s="52"/>
      <c r="D2940" s="65"/>
      <c r="E2940" s="53"/>
      <c r="F2940" s="54"/>
    </row>
    <row r="2941" spans="2:6">
      <c r="B2941" s="64"/>
      <c r="C2941" s="52"/>
      <c r="D2941" s="65"/>
      <c r="E2941" s="53"/>
      <c r="F2941" s="54"/>
    </row>
    <row r="2942" spans="2:6">
      <c r="B2942" s="64"/>
      <c r="C2942" s="52"/>
      <c r="D2942" s="65"/>
      <c r="E2942" s="53"/>
      <c r="F2942" s="54"/>
    </row>
    <row r="2943" spans="2:6">
      <c r="B2943" s="64"/>
      <c r="C2943" s="52"/>
      <c r="D2943" s="65"/>
      <c r="E2943" s="53"/>
      <c r="F2943" s="54"/>
    </row>
    <row r="2944" spans="2:6">
      <c r="B2944" s="64"/>
      <c r="C2944" s="52"/>
      <c r="D2944" s="65"/>
      <c r="E2944" s="53"/>
      <c r="F2944" s="54"/>
    </row>
    <row r="2945" spans="2:6">
      <c r="B2945" s="64"/>
      <c r="C2945" s="52"/>
      <c r="D2945" s="65"/>
      <c r="E2945" s="53"/>
      <c r="F2945" s="54"/>
    </row>
    <row r="2946" spans="2:6">
      <c r="B2946" s="64"/>
      <c r="C2946" s="52"/>
      <c r="D2946" s="65"/>
      <c r="E2946" s="53"/>
      <c r="F2946" s="54"/>
    </row>
    <row r="2947" spans="2:6">
      <c r="B2947" s="64"/>
      <c r="C2947" s="52"/>
      <c r="D2947" s="65"/>
      <c r="E2947" s="53"/>
      <c r="F2947" s="54"/>
    </row>
    <row r="2948" spans="2:6">
      <c r="B2948" s="64"/>
      <c r="C2948" s="52"/>
      <c r="D2948" s="65"/>
      <c r="E2948" s="53"/>
      <c r="F2948" s="54"/>
    </row>
    <row r="2949" spans="2:6">
      <c r="B2949" s="64"/>
      <c r="C2949" s="52"/>
      <c r="D2949" s="65"/>
      <c r="E2949" s="53"/>
      <c r="F2949" s="54"/>
    </row>
    <row r="2950" spans="2:6">
      <c r="B2950" s="64"/>
      <c r="C2950" s="52"/>
      <c r="D2950" s="65"/>
      <c r="E2950" s="53"/>
      <c r="F2950" s="54"/>
    </row>
    <row r="2951" spans="2:6">
      <c r="B2951" s="64"/>
      <c r="C2951" s="52"/>
      <c r="D2951" s="65"/>
      <c r="E2951" s="53"/>
      <c r="F2951" s="54"/>
    </row>
    <row r="2952" spans="2:6">
      <c r="B2952" s="64"/>
      <c r="C2952" s="52"/>
      <c r="D2952" s="65"/>
      <c r="E2952" s="53"/>
      <c r="F2952" s="54"/>
    </row>
    <row r="2953" spans="2:6">
      <c r="B2953" s="64"/>
      <c r="C2953" s="52"/>
      <c r="D2953" s="65"/>
      <c r="E2953" s="53"/>
      <c r="F2953" s="54"/>
    </row>
    <row r="2954" spans="2:6">
      <c r="B2954" s="64"/>
      <c r="C2954" s="52"/>
      <c r="D2954" s="65"/>
      <c r="E2954" s="53"/>
      <c r="F2954" s="54"/>
    </row>
    <row r="2955" spans="2:6">
      <c r="B2955" s="64"/>
      <c r="C2955" s="52"/>
      <c r="D2955" s="65"/>
      <c r="E2955" s="53"/>
      <c r="F2955" s="54"/>
    </row>
    <row r="2956" spans="2:6">
      <c r="B2956" s="64"/>
      <c r="C2956" s="52"/>
      <c r="D2956" s="65"/>
      <c r="E2956" s="53"/>
      <c r="F2956" s="54"/>
    </row>
    <row r="2957" spans="2:6">
      <c r="B2957" s="64"/>
      <c r="C2957" s="52"/>
      <c r="D2957" s="65"/>
      <c r="E2957" s="53"/>
      <c r="F2957" s="54"/>
    </row>
    <row r="2958" spans="2:6">
      <c r="B2958" s="64"/>
      <c r="C2958" s="52"/>
      <c r="D2958" s="65"/>
      <c r="E2958" s="53"/>
      <c r="F2958" s="54"/>
    </row>
    <row r="2959" spans="2:6">
      <c r="B2959" s="64"/>
      <c r="C2959" s="52"/>
      <c r="D2959" s="65"/>
      <c r="E2959" s="53"/>
      <c r="F2959" s="54"/>
    </row>
    <row r="2960" spans="2:6">
      <c r="B2960" s="64"/>
      <c r="C2960" s="52"/>
      <c r="D2960" s="65"/>
      <c r="E2960" s="53"/>
      <c r="F2960" s="54"/>
    </row>
    <row r="2961" spans="2:6">
      <c r="B2961" s="64"/>
      <c r="C2961" s="52"/>
      <c r="D2961" s="65"/>
      <c r="E2961" s="53"/>
      <c r="F2961" s="54"/>
    </row>
    <row r="2962" spans="2:6">
      <c r="B2962" s="64"/>
      <c r="C2962" s="52"/>
      <c r="D2962" s="65"/>
      <c r="E2962" s="53"/>
      <c r="F2962" s="54"/>
    </row>
    <row r="2963" spans="2:6">
      <c r="B2963" s="64"/>
      <c r="C2963" s="52"/>
      <c r="D2963" s="65"/>
      <c r="E2963" s="53"/>
      <c r="F2963" s="54"/>
    </row>
    <row r="2964" spans="2:6">
      <c r="B2964" s="64"/>
      <c r="C2964" s="52"/>
      <c r="D2964" s="65"/>
      <c r="E2964" s="53"/>
      <c r="F2964" s="54"/>
    </row>
    <row r="2965" spans="2:6">
      <c r="B2965" s="64"/>
      <c r="C2965" s="52"/>
      <c r="D2965" s="65"/>
      <c r="E2965" s="53"/>
      <c r="F2965" s="54"/>
    </row>
    <row r="2966" spans="2:6">
      <c r="B2966" s="64"/>
      <c r="C2966" s="52"/>
      <c r="D2966" s="65"/>
      <c r="E2966" s="53"/>
      <c r="F2966" s="54"/>
    </row>
    <row r="2967" spans="2:6">
      <c r="B2967" s="64"/>
      <c r="C2967" s="52"/>
      <c r="D2967" s="65"/>
      <c r="E2967" s="53"/>
      <c r="F2967" s="54"/>
    </row>
    <row r="2968" spans="2:6">
      <c r="B2968" s="64"/>
      <c r="C2968" s="52"/>
      <c r="D2968" s="65"/>
      <c r="E2968" s="53"/>
      <c r="F2968" s="54"/>
    </row>
    <row r="2969" spans="2:6">
      <c r="B2969" s="64"/>
      <c r="C2969" s="52"/>
      <c r="D2969" s="65"/>
      <c r="E2969" s="53"/>
      <c r="F2969" s="54"/>
    </row>
    <row r="2970" spans="2:6">
      <c r="B2970" s="64"/>
      <c r="C2970" s="52"/>
      <c r="D2970" s="65"/>
      <c r="E2970" s="53"/>
      <c r="F2970" s="54"/>
    </row>
    <row r="2971" spans="2:6">
      <c r="B2971" s="64"/>
      <c r="C2971" s="52"/>
      <c r="D2971" s="65"/>
      <c r="E2971" s="53"/>
      <c r="F2971" s="54"/>
    </row>
    <row r="2972" spans="2:6">
      <c r="B2972" s="64"/>
      <c r="C2972" s="52"/>
      <c r="D2972" s="65"/>
      <c r="E2972" s="53"/>
      <c r="F2972" s="54"/>
    </row>
    <row r="2973" spans="2:6">
      <c r="B2973" s="64"/>
      <c r="C2973" s="52"/>
      <c r="D2973" s="65"/>
      <c r="E2973" s="53"/>
      <c r="F2973" s="54"/>
    </row>
    <row r="2974" spans="2:6">
      <c r="B2974" s="64"/>
      <c r="C2974" s="52"/>
      <c r="D2974" s="65"/>
      <c r="E2974" s="53"/>
      <c r="F2974" s="54"/>
    </row>
    <row r="2975" spans="2:6">
      <c r="B2975" s="64"/>
      <c r="C2975" s="52"/>
      <c r="D2975" s="65"/>
      <c r="E2975" s="53"/>
      <c r="F2975" s="54"/>
    </row>
    <row r="2976" spans="2:6">
      <c r="B2976" s="64"/>
      <c r="C2976" s="52"/>
      <c r="D2976" s="65"/>
      <c r="E2976" s="53"/>
      <c r="F2976" s="54"/>
    </row>
    <row r="2977" spans="2:6">
      <c r="B2977" s="64"/>
      <c r="C2977" s="52"/>
      <c r="D2977" s="65"/>
      <c r="E2977" s="53"/>
      <c r="F2977" s="54"/>
    </row>
    <row r="2978" spans="2:6">
      <c r="B2978" s="64"/>
      <c r="C2978" s="52"/>
      <c r="D2978" s="65"/>
      <c r="E2978" s="53"/>
      <c r="F2978" s="54"/>
    </row>
    <row r="2979" spans="2:6">
      <c r="B2979" s="64"/>
      <c r="C2979" s="52"/>
      <c r="D2979" s="65"/>
      <c r="E2979" s="53"/>
      <c r="F2979" s="54"/>
    </row>
    <row r="2980" spans="2:6">
      <c r="B2980" s="64"/>
      <c r="C2980" s="52"/>
      <c r="D2980" s="65"/>
      <c r="E2980" s="53"/>
      <c r="F2980" s="54"/>
    </row>
    <row r="2981" spans="2:6">
      <c r="B2981" s="64"/>
      <c r="C2981" s="52"/>
      <c r="D2981" s="65"/>
      <c r="E2981" s="53"/>
      <c r="F2981" s="54"/>
    </row>
    <row r="2982" spans="2:6">
      <c r="B2982" s="64"/>
      <c r="C2982" s="52"/>
      <c r="D2982" s="65"/>
      <c r="E2982" s="53"/>
      <c r="F2982" s="54"/>
    </row>
    <row r="2983" spans="2:6">
      <c r="B2983" s="64"/>
      <c r="C2983" s="52"/>
      <c r="D2983" s="65"/>
      <c r="E2983" s="53"/>
      <c r="F2983" s="54"/>
    </row>
    <row r="2984" spans="2:6">
      <c r="B2984" s="64"/>
      <c r="C2984" s="52"/>
      <c r="D2984" s="65"/>
      <c r="E2984" s="53"/>
      <c r="F2984" s="54"/>
    </row>
    <row r="2985" spans="2:6">
      <c r="B2985" s="64"/>
      <c r="C2985" s="52"/>
      <c r="D2985" s="65"/>
      <c r="E2985" s="53"/>
      <c r="F2985" s="54"/>
    </row>
    <row r="2986" spans="2:6">
      <c r="B2986" s="64"/>
      <c r="C2986" s="52"/>
      <c r="D2986" s="65"/>
      <c r="E2986" s="53"/>
      <c r="F2986" s="54"/>
    </row>
    <row r="2987" spans="2:6">
      <c r="B2987" s="64"/>
      <c r="C2987" s="52"/>
      <c r="D2987" s="65"/>
      <c r="E2987" s="53"/>
      <c r="F2987" s="54"/>
    </row>
    <row r="2988" spans="2:6">
      <c r="B2988" s="64"/>
      <c r="C2988" s="52"/>
      <c r="D2988" s="65"/>
      <c r="E2988" s="53"/>
      <c r="F2988" s="54"/>
    </row>
    <row r="2989" spans="2:6">
      <c r="B2989" s="64"/>
      <c r="C2989" s="52"/>
      <c r="D2989" s="65"/>
      <c r="E2989" s="53"/>
      <c r="F2989" s="54"/>
    </row>
    <row r="2990" spans="2:6">
      <c r="B2990" s="64"/>
      <c r="C2990" s="52"/>
      <c r="D2990" s="65"/>
      <c r="E2990" s="53"/>
      <c r="F2990" s="54"/>
    </row>
    <row r="2991" spans="2:6">
      <c r="B2991" s="64"/>
      <c r="C2991" s="52"/>
      <c r="D2991" s="65"/>
      <c r="E2991" s="53"/>
      <c r="F2991" s="54"/>
    </row>
    <row r="2992" spans="2:6">
      <c r="B2992" s="64"/>
      <c r="C2992" s="52"/>
      <c r="D2992" s="65"/>
      <c r="E2992" s="53"/>
      <c r="F2992" s="54"/>
    </row>
    <row r="2993" spans="2:6">
      <c r="B2993" s="64"/>
      <c r="C2993" s="52"/>
      <c r="D2993" s="65"/>
      <c r="E2993" s="53"/>
      <c r="F2993" s="54"/>
    </row>
    <row r="2994" spans="2:6">
      <c r="B2994" s="64"/>
      <c r="C2994" s="52"/>
      <c r="D2994" s="65"/>
      <c r="E2994" s="53"/>
      <c r="F2994" s="54"/>
    </row>
    <row r="2995" spans="2:6">
      <c r="B2995" s="64"/>
      <c r="C2995" s="52"/>
      <c r="D2995" s="65"/>
      <c r="E2995" s="53"/>
      <c r="F2995" s="54"/>
    </row>
    <row r="2996" spans="2:6">
      <c r="B2996" s="64"/>
      <c r="C2996" s="52"/>
      <c r="D2996" s="65"/>
      <c r="E2996" s="53"/>
      <c r="F2996" s="54"/>
    </row>
    <row r="2997" spans="2:6">
      <c r="B2997" s="64"/>
      <c r="C2997" s="52"/>
      <c r="D2997" s="65"/>
      <c r="E2997" s="53"/>
      <c r="F2997" s="54"/>
    </row>
    <row r="2998" spans="2:6">
      <c r="B2998" s="64"/>
      <c r="C2998" s="52"/>
      <c r="D2998" s="65"/>
      <c r="E2998" s="53"/>
      <c r="F2998" s="54"/>
    </row>
    <row r="2999" spans="2:6">
      <c r="B2999" s="64"/>
      <c r="C2999" s="52"/>
      <c r="D2999" s="65"/>
      <c r="E2999" s="53"/>
      <c r="F2999" s="54"/>
    </row>
    <row r="3000" spans="2:6">
      <c r="B3000" s="64"/>
      <c r="C3000" s="52"/>
      <c r="D3000" s="65"/>
      <c r="E3000" s="53"/>
      <c r="F3000" s="54"/>
    </row>
    <row r="3001" spans="2:6">
      <c r="B3001" s="64"/>
      <c r="C3001" s="52"/>
      <c r="D3001" s="65"/>
      <c r="E3001" s="53"/>
      <c r="F3001" s="54"/>
    </row>
    <row r="3002" spans="2:6">
      <c r="B3002" s="64"/>
      <c r="C3002" s="52"/>
      <c r="D3002" s="65"/>
      <c r="E3002" s="53"/>
      <c r="F3002" s="54"/>
    </row>
    <row r="3003" spans="2:6">
      <c r="B3003" s="64"/>
      <c r="C3003" s="52"/>
      <c r="D3003" s="65"/>
      <c r="E3003" s="53"/>
      <c r="F3003" s="54"/>
    </row>
    <row r="3004" spans="2:6">
      <c r="B3004" s="64"/>
      <c r="C3004" s="52"/>
      <c r="D3004" s="65"/>
      <c r="E3004" s="53"/>
      <c r="F3004" s="54"/>
    </row>
    <row r="3005" spans="2:6">
      <c r="B3005" s="64"/>
      <c r="C3005" s="52"/>
      <c r="D3005" s="65"/>
      <c r="E3005" s="53"/>
      <c r="F3005" s="54"/>
    </row>
    <row r="3006" spans="2:6">
      <c r="B3006" s="64"/>
      <c r="C3006" s="52"/>
      <c r="D3006" s="65"/>
      <c r="E3006" s="53"/>
      <c r="F3006" s="54"/>
    </row>
    <row r="3007" spans="2:6">
      <c r="B3007" s="64"/>
      <c r="C3007" s="52"/>
      <c r="D3007" s="65"/>
      <c r="E3007" s="53"/>
      <c r="F3007" s="54"/>
    </row>
    <row r="3008" spans="2:6">
      <c r="B3008" s="64"/>
      <c r="C3008" s="52"/>
      <c r="D3008" s="65"/>
      <c r="E3008" s="53"/>
      <c r="F3008" s="54"/>
    </row>
    <row r="3009" spans="2:6">
      <c r="B3009" s="64"/>
      <c r="C3009" s="52"/>
      <c r="D3009" s="65"/>
      <c r="E3009" s="53"/>
      <c r="F3009" s="54"/>
    </row>
    <row r="3010" spans="2:6">
      <c r="B3010" s="64"/>
      <c r="C3010" s="52"/>
      <c r="D3010" s="65"/>
      <c r="E3010" s="53"/>
      <c r="F3010" s="54"/>
    </row>
    <row r="3011" spans="2:6">
      <c r="B3011" s="64"/>
      <c r="C3011" s="52"/>
      <c r="D3011" s="65"/>
      <c r="E3011" s="53"/>
      <c r="F3011" s="54"/>
    </row>
    <row r="3012" spans="2:6">
      <c r="B3012" s="64"/>
      <c r="C3012" s="52"/>
      <c r="D3012" s="65"/>
      <c r="E3012" s="53"/>
      <c r="F3012" s="54"/>
    </row>
    <row r="3013" spans="2:6">
      <c r="B3013" s="64"/>
      <c r="C3013" s="52"/>
      <c r="D3013" s="65"/>
      <c r="E3013" s="53"/>
      <c r="F3013" s="54"/>
    </row>
    <row r="3014" spans="2:6">
      <c r="B3014" s="64"/>
      <c r="C3014" s="52"/>
      <c r="D3014" s="65"/>
      <c r="E3014" s="53"/>
      <c r="F3014" s="54"/>
    </row>
    <row r="3015" spans="2:6">
      <c r="B3015" s="64"/>
      <c r="C3015" s="52"/>
      <c r="D3015" s="65"/>
      <c r="E3015" s="53"/>
      <c r="F3015" s="54"/>
    </row>
    <row r="3016" spans="2:6">
      <c r="B3016" s="64"/>
      <c r="C3016" s="52"/>
      <c r="D3016" s="65"/>
      <c r="E3016" s="53"/>
      <c r="F3016" s="54"/>
    </row>
    <row r="3017" spans="2:6">
      <c r="B3017" s="64"/>
      <c r="C3017" s="52"/>
      <c r="D3017" s="65"/>
      <c r="E3017" s="53"/>
      <c r="F3017" s="54"/>
    </row>
    <row r="3018" spans="2:6">
      <c r="B3018" s="64"/>
      <c r="C3018" s="52"/>
      <c r="D3018" s="65"/>
      <c r="E3018" s="53"/>
      <c r="F3018" s="54"/>
    </row>
    <row r="3019" spans="2:6">
      <c r="B3019" s="64"/>
      <c r="C3019" s="52"/>
      <c r="D3019" s="65"/>
      <c r="E3019" s="53"/>
      <c r="F3019" s="54"/>
    </row>
    <row r="3020" spans="2:6">
      <c r="B3020" s="64"/>
      <c r="C3020" s="52"/>
      <c r="D3020" s="65"/>
      <c r="E3020" s="53"/>
      <c r="F3020" s="54"/>
    </row>
    <row r="3021" spans="2:6">
      <c r="B3021" s="64"/>
      <c r="C3021" s="52"/>
      <c r="D3021" s="65"/>
      <c r="E3021" s="53"/>
      <c r="F3021" s="54"/>
    </row>
    <row r="3022" spans="2:6">
      <c r="B3022" s="64"/>
      <c r="C3022" s="52"/>
      <c r="D3022" s="65"/>
      <c r="E3022" s="53"/>
      <c r="F3022" s="54"/>
    </row>
    <row r="3023" spans="2:6">
      <c r="B3023" s="64"/>
      <c r="C3023" s="52"/>
      <c r="D3023" s="65"/>
      <c r="E3023" s="53"/>
      <c r="F3023" s="54"/>
    </row>
    <row r="3024" spans="2:6">
      <c r="B3024" s="64"/>
      <c r="C3024" s="52"/>
      <c r="D3024" s="65"/>
      <c r="E3024" s="53"/>
      <c r="F3024" s="54"/>
    </row>
    <row r="3025" spans="2:6">
      <c r="B3025" s="64"/>
      <c r="C3025" s="52"/>
      <c r="D3025" s="65"/>
      <c r="E3025" s="53"/>
      <c r="F3025" s="54"/>
    </row>
    <row r="3026" spans="2:6">
      <c r="B3026" s="64"/>
      <c r="C3026" s="52"/>
      <c r="D3026" s="65"/>
      <c r="E3026" s="53"/>
      <c r="F3026" s="54"/>
    </row>
    <row r="3027" spans="2:6">
      <c r="B3027" s="64"/>
      <c r="C3027" s="52"/>
      <c r="D3027" s="65"/>
      <c r="E3027" s="53"/>
      <c r="F3027" s="54"/>
    </row>
    <row r="3028" spans="2:6">
      <c r="B3028" s="64"/>
      <c r="C3028" s="52"/>
      <c r="D3028" s="65"/>
      <c r="E3028" s="53"/>
      <c r="F3028" s="54"/>
    </row>
    <row r="3029" spans="2:6">
      <c r="B3029" s="64"/>
      <c r="C3029" s="52"/>
      <c r="D3029" s="65"/>
      <c r="E3029" s="53"/>
      <c r="F3029" s="54"/>
    </row>
    <row r="3030" spans="2:6">
      <c r="B3030" s="64"/>
      <c r="C3030" s="52"/>
      <c r="D3030" s="65"/>
      <c r="E3030" s="53"/>
      <c r="F3030" s="54"/>
    </row>
    <row r="3031" spans="2:6">
      <c r="B3031" s="64"/>
      <c r="C3031" s="52"/>
      <c r="D3031" s="65"/>
      <c r="E3031" s="53"/>
      <c r="F3031" s="54"/>
    </row>
    <row r="3032" spans="2:6">
      <c r="B3032" s="64"/>
      <c r="C3032" s="52"/>
      <c r="D3032" s="65"/>
      <c r="E3032" s="53"/>
      <c r="F3032" s="54"/>
    </row>
    <row r="3033" spans="2:6">
      <c r="B3033" s="64"/>
      <c r="C3033" s="52"/>
      <c r="D3033" s="65"/>
      <c r="E3033" s="53"/>
      <c r="F3033" s="54"/>
    </row>
    <row r="3034" spans="2:6">
      <c r="B3034" s="64"/>
      <c r="C3034" s="52"/>
      <c r="D3034" s="65"/>
      <c r="E3034" s="53"/>
      <c r="F3034" s="54"/>
    </row>
    <row r="3035" spans="2:6">
      <c r="B3035" s="64"/>
      <c r="C3035" s="52"/>
      <c r="D3035" s="65"/>
      <c r="E3035" s="53"/>
      <c r="F3035" s="54"/>
    </row>
    <row r="3036" spans="2:6">
      <c r="B3036" s="64"/>
      <c r="C3036" s="52"/>
      <c r="D3036" s="65"/>
      <c r="E3036" s="53"/>
      <c r="F3036" s="54"/>
    </row>
    <row r="3037" spans="2:6">
      <c r="B3037" s="64"/>
      <c r="C3037" s="52"/>
      <c r="D3037" s="65"/>
      <c r="E3037" s="53"/>
      <c r="F3037" s="54"/>
    </row>
    <row r="3038" spans="2:6">
      <c r="B3038" s="64"/>
      <c r="C3038" s="52"/>
      <c r="D3038" s="65"/>
      <c r="E3038" s="53"/>
      <c r="F3038" s="54"/>
    </row>
    <row r="3039" spans="2:6">
      <c r="B3039" s="64"/>
      <c r="C3039" s="52"/>
      <c r="D3039" s="65"/>
      <c r="E3039" s="53"/>
      <c r="F3039" s="54"/>
    </row>
    <row r="3040" spans="2:6">
      <c r="B3040" s="64"/>
      <c r="C3040" s="52"/>
      <c r="D3040" s="65"/>
      <c r="E3040" s="53"/>
      <c r="F3040" s="54"/>
    </row>
    <row r="3041" spans="2:6">
      <c r="B3041" s="64"/>
      <c r="C3041" s="52"/>
      <c r="D3041" s="65"/>
      <c r="E3041" s="53"/>
      <c r="F3041" s="54"/>
    </row>
    <row r="3042" spans="2:6">
      <c r="B3042" s="64"/>
      <c r="C3042" s="52"/>
      <c r="D3042" s="65"/>
      <c r="E3042" s="53"/>
      <c r="F3042" s="54"/>
    </row>
    <row r="3043" spans="2:6">
      <c r="B3043" s="64"/>
      <c r="C3043" s="52"/>
      <c r="D3043" s="65"/>
      <c r="E3043" s="53"/>
      <c r="F3043" s="54"/>
    </row>
    <row r="3044" spans="2:6">
      <c r="B3044" s="64"/>
      <c r="C3044" s="52"/>
      <c r="D3044" s="65"/>
      <c r="E3044" s="53"/>
      <c r="F3044" s="54"/>
    </row>
    <row r="3045" spans="2:6">
      <c r="B3045" s="64"/>
      <c r="C3045" s="52"/>
      <c r="D3045" s="65"/>
      <c r="E3045" s="53"/>
      <c r="F3045" s="54"/>
    </row>
    <row r="3046" spans="2:6">
      <c r="B3046" s="64"/>
      <c r="C3046" s="52"/>
      <c r="D3046" s="65"/>
      <c r="E3046" s="53"/>
      <c r="F3046" s="54"/>
    </row>
    <row r="3047" spans="2:6">
      <c r="B3047" s="64"/>
      <c r="C3047" s="52"/>
      <c r="D3047" s="65"/>
      <c r="E3047" s="53"/>
      <c r="F3047" s="54"/>
    </row>
    <row r="3048" spans="2:6">
      <c r="B3048" s="64"/>
      <c r="C3048" s="52"/>
      <c r="D3048" s="65"/>
      <c r="E3048" s="53"/>
      <c r="F3048" s="54"/>
    </row>
    <row r="3049" spans="2:6">
      <c r="B3049" s="64"/>
      <c r="C3049" s="52"/>
      <c r="D3049" s="65"/>
      <c r="E3049" s="53"/>
      <c r="F3049" s="54"/>
    </row>
    <row r="3050" spans="2:6">
      <c r="B3050" s="64"/>
      <c r="C3050" s="52"/>
      <c r="D3050" s="65"/>
      <c r="E3050" s="53"/>
      <c r="F3050" s="54"/>
    </row>
    <row r="3051" spans="2:6">
      <c r="B3051" s="64"/>
      <c r="C3051" s="52"/>
      <c r="D3051" s="65"/>
      <c r="E3051" s="53"/>
      <c r="F3051" s="54"/>
    </row>
    <row r="3052" spans="2:6">
      <c r="B3052" s="64"/>
      <c r="C3052" s="52"/>
      <c r="D3052" s="65"/>
      <c r="E3052" s="53"/>
      <c r="F3052" s="54"/>
    </row>
    <row r="3053" spans="2:6">
      <c r="B3053" s="64"/>
      <c r="C3053" s="52"/>
      <c r="D3053" s="65"/>
      <c r="E3053" s="53"/>
      <c r="F3053" s="54"/>
    </row>
    <row r="3054" spans="2:6">
      <c r="B3054" s="64"/>
      <c r="C3054" s="52"/>
      <c r="D3054" s="65"/>
      <c r="E3054" s="53"/>
      <c r="F3054" s="54"/>
    </row>
    <row r="3055" spans="2:6">
      <c r="B3055" s="64"/>
      <c r="C3055" s="52"/>
      <c r="D3055" s="65"/>
      <c r="E3055" s="53"/>
      <c r="F3055" s="54"/>
    </row>
    <row r="3056" spans="2:6">
      <c r="B3056" s="64"/>
      <c r="C3056" s="52"/>
      <c r="D3056" s="65"/>
      <c r="E3056" s="53"/>
      <c r="F3056" s="54"/>
    </row>
    <row r="3057" spans="2:6">
      <c r="B3057" s="64"/>
      <c r="C3057" s="52"/>
      <c r="D3057" s="65"/>
      <c r="E3057" s="53"/>
      <c r="F3057" s="54"/>
    </row>
    <row r="3058" spans="2:6">
      <c r="B3058" s="64"/>
      <c r="C3058" s="52"/>
      <c r="D3058" s="65"/>
      <c r="E3058" s="53"/>
      <c r="F3058" s="54"/>
    </row>
    <row r="3059" spans="2:6">
      <c r="B3059" s="64"/>
      <c r="C3059" s="52"/>
      <c r="D3059" s="65"/>
      <c r="E3059" s="53"/>
      <c r="F3059" s="54"/>
    </row>
    <row r="3060" spans="2:6">
      <c r="B3060" s="64"/>
      <c r="C3060" s="52"/>
      <c r="D3060" s="65"/>
      <c r="E3060" s="53"/>
      <c r="F3060" s="54"/>
    </row>
    <row r="3061" spans="2:6">
      <c r="B3061" s="64"/>
      <c r="C3061" s="52"/>
      <c r="D3061" s="65"/>
      <c r="E3061" s="53"/>
      <c r="F3061" s="54"/>
    </row>
    <row r="3062" spans="2:6">
      <c r="B3062" s="64"/>
      <c r="C3062" s="52"/>
      <c r="D3062" s="65"/>
      <c r="E3062" s="53"/>
      <c r="F3062" s="54"/>
    </row>
    <row r="3063" spans="2:6">
      <c r="B3063" s="64"/>
      <c r="C3063" s="52"/>
      <c r="D3063" s="65"/>
      <c r="E3063" s="53"/>
      <c r="F3063" s="54"/>
    </row>
    <row r="3064" spans="2:6">
      <c r="B3064" s="64"/>
      <c r="C3064" s="52"/>
      <c r="D3064" s="65"/>
      <c r="E3064" s="53"/>
      <c r="F3064" s="54"/>
    </row>
    <row r="3065" spans="2:6">
      <c r="B3065" s="64"/>
      <c r="C3065" s="52"/>
      <c r="D3065" s="65"/>
      <c r="E3065" s="53"/>
      <c r="F3065" s="54"/>
    </row>
    <row r="3066" spans="2:6">
      <c r="B3066" s="64"/>
      <c r="C3066" s="52"/>
      <c r="D3066" s="65"/>
      <c r="E3066" s="53"/>
      <c r="F3066" s="54"/>
    </row>
    <row r="3067" spans="2:6">
      <c r="B3067" s="64"/>
      <c r="C3067" s="52"/>
      <c r="D3067" s="65"/>
      <c r="E3067" s="53"/>
      <c r="F3067" s="54"/>
    </row>
    <row r="3068" spans="2:6">
      <c r="B3068" s="64"/>
      <c r="C3068" s="52"/>
      <c r="D3068" s="65"/>
      <c r="E3068" s="53"/>
      <c r="F3068" s="54"/>
    </row>
    <row r="3069" spans="2:6">
      <c r="B3069" s="64"/>
      <c r="C3069" s="52"/>
      <c r="D3069" s="65"/>
      <c r="E3069" s="53"/>
      <c r="F3069" s="54"/>
    </row>
    <row r="3070" spans="2:6">
      <c r="B3070" s="64"/>
      <c r="C3070" s="52"/>
      <c r="D3070" s="65"/>
      <c r="E3070" s="53"/>
      <c r="F3070" s="54"/>
    </row>
    <row r="3071" spans="2:6">
      <c r="B3071" s="64"/>
      <c r="C3071" s="52"/>
      <c r="D3071" s="65"/>
      <c r="E3071" s="53"/>
      <c r="F3071" s="54"/>
    </row>
    <row r="3072" spans="2:6">
      <c r="B3072" s="64"/>
      <c r="C3072" s="52"/>
      <c r="D3072" s="65"/>
      <c r="E3072" s="53"/>
      <c r="F3072" s="54"/>
    </row>
    <row r="3073" spans="2:6">
      <c r="B3073" s="64"/>
      <c r="C3073" s="52"/>
      <c r="D3073" s="65"/>
      <c r="E3073" s="53"/>
      <c r="F3073" s="54"/>
    </row>
    <row r="3074" spans="2:6">
      <c r="B3074" s="64"/>
      <c r="C3074" s="52"/>
      <c r="D3074" s="65"/>
      <c r="E3074" s="53"/>
      <c r="F3074" s="54"/>
    </row>
    <row r="3075" spans="2:6">
      <c r="B3075" s="64"/>
      <c r="C3075" s="52"/>
      <c r="D3075" s="65"/>
      <c r="E3075" s="53"/>
      <c r="F3075" s="54"/>
    </row>
    <row r="3076" spans="2:6">
      <c r="B3076" s="64"/>
      <c r="C3076" s="52"/>
      <c r="D3076" s="65"/>
      <c r="E3076" s="53"/>
      <c r="F3076" s="54"/>
    </row>
    <row r="3077" spans="2:6">
      <c r="B3077" s="64"/>
      <c r="C3077" s="52"/>
      <c r="D3077" s="65"/>
      <c r="E3077" s="53"/>
      <c r="F3077" s="54"/>
    </row>
    <row r="3078" spans="2:6">
      <c r="B3078" s="64"/>
      <c r="C3078" s="52"/>
      <c r="D3078" s="65"/>
      <c r="E3078" s="53"/>
      <c r="F3078" s="54"/>
    </row>
    <row r="3079" spans="2:6">
      <c r="B3079" s="64"/>
      <c r="C3079" s="52"/>
      <c r="D3079" s="65"/>
      <c r="E3079" s="53"/>
      <c r="F3079" s="54"/>
    </row>
    <row r="3080" spans="2:6">
      <c r="B3080" s="64"/>
      <c r="C3080" s="52"/>
      <c r="D3080" s="65"/>
      <c r="E3080" s="53"/>
      <c r="F3080" s="54"/>
    </row>
    <row r="3081" spans="2:6">
      <c r="B3081" s="64"/>
      <c r="C3081" s="52"/>
      <c r="D3081" s="65"/>
      <c r="E3081" s="53"/>
      <c r="F3081" s="54"/>
    </row>
    <row r="3082" spans="2:6">
      <c r="B3082" s="64"/>
      <c r="C3082" s="52"/>
      <c r="D3082" s="65"/>
      <c r="E3082" s="53"/>
      <c r="F3082" s="54"/>
    </row>
    <row r="3083" spans="2:6">
      <c r="B3083" s="64"/>
      <c r="C3083" s="52"/>
      <c r="D3083" s="65"/>
      <c r="E3083" s="53"/>
      <c r="F3083" s="54"/>
    </row>
    <row r="3084" spans="2:6">
      <c r="B3084" s="64"/>
      <c r="C3084" s="52"/>
      <c r="D3084" s="65"/>
      <c r="E3084" s="53"/>
      <c r="F3084" s="54"/>
    </row>
    <row r="3085" spans="2:6">
      <c r="B3085" s="64"/>
      <c r="C3085" s="52"/>
      <c r="D3085" s="65"/>
      <c r="E3085" s="53"/>
      <c r="F3085" s="54"/>
    </row>
    <row r="3086" spans="2:6">
      <c r="B3086" s="64"/>
      <c r="C3086" s="52"/>
      <c r="D3086" s="65"/>
      <c r="E3086" s="53"/>
      <c r="F3086" s="54"/>
    </row>
    <row r="3087" spans="2:6">
      <c r="B3087" s="64"/>
      <c r="C3087" s="52"/>
      <c r="D3087" s="65"/>
      <c r="E3087" s="53"/>
      <c r="F3087" s="54"/>
    </row>
    <row r="3088" spans="2:6">
      <c r="B3088" s="64"/>
      <c r="C3088" s="52"/>
      <c r="D3088" s="65"/>
      <c r="E3088" s="53"/>
      <c r="F3088" s="54"/>
    </row>
    <row r="3089" spans="2:6">
      <c r="B3089" s="64"/>
      <c r="C3089" s="52"/>
      <c r="D3089" s="65"/>
      <c r="E3089" s="53"/>
      <c r="F3089" s="54"/>
    </row>
    <row r="3090" spans="2:6">
      <c r="B3090" s="64"/>
      <c r="C3090" s="52"/>
      <c r="D3090" s="65"/>
      <c r="E3090" s="53"/>
      <c r="F3090" s="54"/>
    </row>
    <row r="3091" spans="2:6">
      <c r="B3091" s="64"/>
      <c r="C3091" s="52"/>
      <c r="D3091" s="65"/>
      <c r="E3091" s="53"/>
      <c r="F3091" s="54"/>
    </row>
    <row r="3092" spans="2:6">
      <c r="B3092" s="64"/>
      <c r="C3092" s="52"/>
      <c r="D3092" s="65"/>
      <c r="E3092" s="53"/>
      <c r="F3092" s="54"/>
    </row>
    <row r="3093" spans="2:6">
      <c r="B3093" s="64"/>
      <c r="C3093" s="52"/>
      <c r="D3093" s="65"/>
      <c r="E3093" s="53"/>
      <c r="F3093" s="54"/>
    </row>
    <row r="3094" spans="2:6">
      <c r="B3094" s="64"/>
      <c r="C3094" s="52"/>
      <c r="D3094" s="65"/>
      <c r="E3094" s="53"/>
      <c r="F3094" s="54"/>
    </row>
    <row r="3095" spans="2:6">
      <c r="B3095" s="64"/>
      <c r="C3095" s="52"/>
      <c r="D3095" s="65"/>
      <c r="E3095" s="53"/>
      <c r="F3095" s="54"/>
    </row>
    <row r="3096" spans="2:6">
      <c r="B3096" s="64"/>
      <c r="C3096" s="52"/>
      <c r="D3096" s="65"/>
      <c r="E3096" s="53"/>
      <c r="F3096" s="54"/>
    </row>
    <row r="3097" spans="2:6">
      <c r="B3097" s="64"/>
      <c r="C3097" s="52"/>
      <c r="D3097" s="65"/>
      <c r="E3097" s="53"/>
      <c r="F3097" s="54"/>
    </row>
    <row r="3098" spans="2:6">
      <c r="B3098" s="64"/>
      <c r="C3098" s="52"/>
      <c r="D3098" s="65"/>
      <c r="E3098" s="53"/>
      <c r="F3098" s="54"/>
    </row>
    <row r="3099" spans="2:6">
      <c r="B3099" s="64"/>
      <c r="C3099" s="52"/>
      <c r="D3099" s="65"/>
      <c r="E3099" s="53"/>
      <c r="F3099" s="54"/>
    </row>
    <row r="3100" spans="2:6">
      <c r="B3100" s="64"/>
      <c r="C3100" s="52"/>
      <c r="D3100" s="65"/>
      <c r="E3100" s="53"/>
      <c r="F3100" s="54"/>
    </row>
    <row r="3101" spans="2:6">
      <c r="B3101" s="64"/>
      <c r="C3101" s="52"/>
      <c r="D3101" s="65"/>
      <c r="E3101" s="53"/>
      <c r="F3101" s="54"/>
    </row>
    <row r="3102" spans="2:6">
      <c r="B3102" s="64"/>
      <c r="C3102" s="52"/>
      <c r="D3102" s="65"/>
      <c r="E3102" s="53"/>
      <c r="F3102" s="54"/>
    </row>
    <row r="3103" spans="2:6">
      <c r="B3103" s="64"/>
      <c r="C3103" s="52"/>
      <c r="D3103" s="65"/>
      <c r="E3103" s="53"/>
      <c r="F3103" s="54"/>
    </row>
    <row r="3104" spans="2:6">
      <c r="B3104" s="64"/>
      <c r="C3104" s="52"/>
      <c r="D3104" s="65"/>
      <c r="E3104" s="53"/>
      <c r="F3104" s="54"/>
    </row>
    <row r="3105" spans="2:6">
      <c r="B3105" s="64"/>
      <c r="C3105" s="52"/>
      <c r="D3105" s="65"/>
      <c r="E3105" s="53"/>
      <c r="F3105" s="54"/>
    </row>
    <row r="3106" spans="2:6">
      <c r="B3106" s="64"/>
      <c r="C3106" s="52"/>
      <c r="D3106" s="65"/>
      <c r="E3106" s="53"/>
      <c r="F3106" s="54"/>
    </row>
    <row r="3107" spans="2:6">
      <c r="B3107" s="64"/>
      <c r="C3107" s="52"/>
      <c r="D3107" s="65"/>
      <c r="E3107" s="53"/>
      <c r="F3107" s="54"/>
    </row>
    <row r="3108" spans="2:6">
      <c r="B3108" s="64"/>
      <c r="C3108" s="52"/>
      <c r="D3108" s="65"/>
      <c r="E3108" s="53"/>
      <c r="F3108" s="54"/>
    </row>
    <row r="3109" spans="2:6">
      <c r="B3109" s="64"/>
      <c r="C3109" s="52"/>
      <c r="D3109" s="65"/>
      <c r="E3109" s="53"/>
      <c r="F3109" s="54"/>
    </row>
    <row r="3110" spans="2:6">
      <c r="B3110" s="64"/>
      <c r="C3110" s="52"/>
      <c r="D3110" s="65"/>
      <c r="E3110" s="53"/>
      <c r="F3110" s="54"/>
    </row>
    <row r="3111" spans="2:6">
      <c r="B3111" s="64"/>
      <c r="C3111" s="52"/>
      <c r="D3111" s="65"/>
      <c r="E3111" s="53"/>
      <c r="F3111" s="54"/>
    </row>
    <row r="3112" spans="2:6">
      <c r="B3112" s="64"/>
      <c r="C3112" s="52"/>
      <c r="D3112" s="65"/>
      <c r="E3112" s="53"/>
      <c r="F3112" s="54"/>
    </row>
    <row r="3113" spans="2:6">
      <c r="B3113" s="64"/>
      <c r="C3113" s="52"/>
      <c r="D3113" s="65"/>
      <c r="E3113" s="53"/>
      <c r="F3113" s="54"/>
    </row>
    <row r="3114" spans="2:6">
      <c r="B3114" s="64"/>
      <c r="C3114" s="52"/>
      <c r="D3114" s="65"/>
      <c r="E3114" s="53"/>
      <c r="F3114" s="54"/>
    </row>
    <row r="3115" spans="2:6">
      <c r="B3115" s="64"/>
      <c r="C3115" s="52"/>
      <c r="D3115" s="65"/>
      <c r="E3115" s="53"/>
      <c r="F3115" s="54"/>
    </row>
    <row r="3116" spans="2:6">
      <c r="B3116" s="64"/>
      <c r="C3116" s="52"/>
      <c r="D3116" s="65"/>
      <c r="E3116" s="53"/>
      <c r="F3116" s="54"/>
    </row>
    <row r="3117" spans="2:6">
      <c r="B3117" s="64"/>
      <c r="C3117" s="52"/>
      <c r="D3117" s="65"/>
      <c r="E3117" s="53"/>
      <c r="F3117" s="54"/>
    </row>
    <row r="3118" spans="2:6">
      <c r="B3118" s="64"/>
      <c r="C3118" s="52"/>
      <c r="D3118" s="65"/>
      <c r="E3118" s="53"/>
      <c r="F3118" s="54"/>
    </row>
    <row r="3119" spans="2:6">
      <c r="B3119" s="64"/>
      <c r="C3119" s="52"/>
      <c r="D3119" s="65"/>
      <c r="E3119" s="53"/>
      <c r="F3119" s="54"/>
    </row>
    <row r="3120" spans="2:6">
      <c r="B3120" s="64"/>
      <c r="C3120" s="52"/>
      <c r="D3120" s="65"/>
      <c r="E3120" s="53"/>
      <c r="F3120" s="54"/>
    </row>
    <row r="3121" spans="2:6">
      <c r="B3121" s="64"/>
      <c r="C3121" s="52"/>
      <c r="D3121" s="65"/>
      <c r="E3121" s="53"/>
      <c r="F3121" s="54"/>
    </row>
    <row r="3122" spans="2:6">
      <c r="B3122" s="64"/>
      <c r="C3122" s="52"/>
      <c r="D3122" s="65"/>
      <c r="E3122" s="53"/>
      <c r="F3122" s="54"/>
    </row>
    <row r="3123" spans="2:6">
      <c r="B3123" s="64"/>
      <c r="C3123" s="52"/>
      <c r="D3123" s="65"/>
      <c r="E3123" s="53"/>
      <c r="F3123" s="54"/>
    </row>
    <row r="3124" spans="2:6">
      <c r="B3124" s="64"/>
      <c r="C3124" s="52"/>
      <c r="D3124" s="65"/>
      <c r="E3124" s="53"/>
      <c r="F3124" s="54"/>
    </row>
    <row r="3125" spans="2:6">
      <c r="B3125" s="64"/>
      <c r="C3125" s="52"/>
      <c r="D3125" s="65"/>
      <c r="E3125" s="53"/>
      <c r="F3125" s="54"/>
    </row>
    <row r="3126" spans="2:6">
      <c r="B3126" s="64"/>
      <c r="C3126" s="52"/>
      <c r="D3126" s="65"/>
      <c r="E3126" s="53"/>
      <c r="F3126" s="54"/>
    </row>
  </sheetData>
  <autoFilter ref="H4:K4" xr:uid="{67EA1BDD-F25E-446C-8877-D867FD513D42}">
    <sortState xmlns:xlrd2="http://schemas.microsoft.com/office/spreadsheetml/2017/richdata2" ref="H5:K107">
      <sortCondition ref="J4"/>
    </sortState>
  </autoFilter>
  <mergeCells count="1">
    <mergeCell ref="M4:O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D6F84-BEAF-43B0-81CB-2EF3F490BED5}">
  <dimension ref="A1:Q3126"/>
  <sheetViews>
    <sheetView showGridLines="0" zoomScale="115" zoomScaleNormal="115" workbookViewId="0">
      <selection activeCell="E10" sqref="E10"/>
    </sheetView>
  </sheetViews>
  <sheetFormatPr defaultColWidth="9.140625" defaultRowHeight="12.75"/>
  <cols>
    <col min="1" max="1" width="17.28515625" style="42" customWidth="1"/>
    <col min="2" max="2" width="15.7109375" style="51" customWidth="1"/>
    <col min="3" max="3" width="17.28515625" style="51" customWidth="1"/>
    <col min="4" max="4" width="17.28515625" style="88" customWidth="1"/>
    <col min="5" max="5" width="17.28515625" style="71" customWidth="1"/>
    <col min="6" max="6" width="19.7109375" style="51" customWidth="1"/>
    <col min="7" max="7" width="6.28515625" style="50" customWidth="1"/>
    <col min="8" max="8" width="10.42578125" style="50" hidden="1" customWidth="1"/>
    <col min="9" max="9" width="7.85546875" style="50" hidden="1" customWidth="1"/>
    <col min="10" max="10" width="26" style="50" hidden="1" customWidth="1"/>
    <col min="11" max="11" width="11.5703125" style="50" hidden="1" customWidth="1"/>
    <col min="12" max="12" width="6.42578125" style="48" customWidth="1"/>
    <col min="13" max="13" width="22.42578125" style="50" customWidth="1"/>
    <col min="14" max="14" width="23.85546875" style="50" customWidth="1"/>
    <col min="15" max="15" width="17.85546875" style="50" customWidth="1"/>
    <col min="16" max="16" width="9.140625" style="50"/>
    <col min="17" max="17" width="9.5703125" style="50" bestFit="1" customWidth="1"/>
    <col min="18" max="16384" width="9.140625" style="50"/>
  </cols>
  <sheetData>
    <row r="1" spans="1:17" s="32" customFormat="1" ht="52.5" customHeight="1">
      <c r="A1" s="39" t="s">
        <v>27</v>
      </c>
      <c r="B1" s="38"/>
      <c r="C1" s="34"/>
      <c r="D1" s="38"/>
      <c r="E1" s="37"/>
      <c r="F1" s="36"/>
      <c r="G1" s="41"/>
      <c r="H1" s="41"/>
      <c r="I1" s="41"/>
      <c r="J1" s="41"/>
      <c r="K1" s="41"/>
      <c r="L1" s="33"/>
      <c r="M1" s="35"/>
      <c r="N1" s="35"/>
      <c r="O1" s="35"/>
    </row>
    <row r="2" spans="1:17">
      <c r="B2" s="43"/>
      <c r="C2" s="43"/>
      <c r="D2" s="44"/>
      <c r="E2" s="45"/>
      <c r="F2" s="46"/>
      <c r="G2" s="47"/>
      <c r="H2" s="47"/>
      <c r="I2" s="47"/>
      <c r="J2" s="47"/>
      <c r="K2" s="47"/>
      <c r="M2" s="49"/>
      <c r="N2" s="49"/>
      <c r="O2" s="49"/>
    </row>
    <row r="3" spans="1:17">
      <c r="C3" s="52"/>
      <c r="D3" s="51"/>
      <c r="E3" s="53"/>
      <c r="F3" s="54"/>
      <c r="G3" s="49"/>
      <c r="H3" s="49"/>
      <c r="I3" s="49"/>
      <c r="J3" s="49"/>
      <c r="K3" s="49"/>
      <c r="L3" s="55"/>
      <c r="M3" s="49"/>
      <c r="N3" s="49"/>
      <c r="O3" s="49"/>
    </row>
    <row r="4" spans="1:17">
      <c r="A4" s="56" t="s">
        <v>26</v>
      </c>
      <c r="B4" s="57" t="s">
        <v>25</v>
      </c>
      <c r="C4" s="57" t="s">
        <v>23</v>
      </c>
      <c r="D4" s="57" t="s">
        <v>22</v>
      </c>
      <c r="E4" s="58" t="s">
        <v>24</v>
      </c>
      <c r="F4" s="59" t="s">
        <v>20</v>
      </c>
      <c r="G4" s="60"/>
      <c r="H4" s="61" t="s">
        <v>23</v>
      </c>
      <c r="I4" s="61" t="s">
        <v>22</v>
      </c>
      <c r="J4" s="61" t="s">
        <v>32</v>
      </c>
      <c r="K4" s="61" t="s">
        <v>20</v>
      </c>
      <c r="L4" s="62"/>
      <c r="M4" s="98" t="s">
        <v>21</v>
      </c>
      <c r="N4" s="99"/>
      <c r="O4" s="100"/>
    </row>
    <row r="5" spans="1:17" ht="16.5" customHeight="1">
      <c r="A5" s="63">
        <v>44953</v>
      </c>
      <c r="B5" s="64">
        <f t="shared" ref="B5:B68" si="0">IF(H5=0," ",J5)</f>
        <v>44953.379166666666</v>
      </c>
      <c r="C5" s="52">
        <f t="shared" ref="C5:C68" si="1">IF(H5=0,"",H5)</f>
        <v>139</v>
      </c>
      <c r="D5" s="65">
        <f t="shared" ref="D5:D68" si="2">IF(H5=0,"",I5)</f>
        <v>43.55</v>
      </c>
      <c r="E5" s="53">
        <f t="shared" ref="E5:E68" si="3">IF(H5=0,"",C5*D5)</f>
        <v>6053.45</v>
      </c>
      <c r="F5" s="54" t="str">
        <f>SUBSTITUTE(SUBSTITUTE(K5,"XAMS","Euronext Amsterdam"),"CEUX","Cboe DXE")</f>
        <v>Euronext Amsterdam</v>
      </c>
      <c r="G5" s="49"/>
      <c r="H5" s="50">
        <v>139</v>
      </c>
      <c r="I5" s="50">
        <v>43.55</v>
      </c>
      <c r="J5" s="97">
        <v>44953.379166666666</v>
      </c>
      <c r="K5" s="50" t="s">
        <v>33</v>
      </c>
      <c r="L5" s="55"/>
      <c r="M5" s="68" t="s">
        <v>20</v>
      </c>
      <c r="N5" s="69" t="s">
        <v>19</v>
      </c>
      <c r="O5" s="70" t="s">
        <v>18</v>
      </c>
      <c r="Q5" s="71"/>
    </row>
    <row r="6" spans="1:17" ht="16.5" customHeight="1">
      <c r="A6" s="63">
        <v>44953</v>
      </c>
      <c r="B6" s="64">
        <f t="shared" si="0"/>
        <v>44953.379166666666</v>
      </c>
      <c r="C6" s="52">
        <f t="shared" si="1"/>
        <v>148</v>
      </c>
      <c r="D6" s="65">
        <f t="shared" si="2"/>
        <v>43.55</v>
      </c>
      <c r="E6" s="53">
        <f t="shared" si="3"/>
        <v>6445.4</v>
      </c>
      <c r="F6" s="54" t="str">
        <f t="shared" ref="F6:F69" si="4">SUBSTITUTE(SUBSTITUTE(K6,"XAMS","Euronext Amsterdam"),"CEUX","Cboe DXE")</f>
        <v>Euronext Amsterdam</v>
      </c>
      <c r="G6" s="49"/>
      <c r="H6" s="50">
        <v>148</v>
      </c>
      <c r="I6" s="50">
        <v>43.55</v>
      </c>
      <c r="J6" s="97">
        <v>44953.379166666666</v>
      </c>
      <c r="K6" s="50" t="s">
        <v>33</v>
      </c>
      <c r="L6" s="55"/>
      <c r="M6" s="74" t="s">
        <v>17</v>
      </c>
      <c r="N6" s="75">
        <f>SUMIF(F:F,$M$6,C:C)</f>
        <v>31823</v>
      </c>
      <c r="O6" s="76">
        <f>SUM($M$6,E:E)</f>
        <v>1377176.12</v>
      </c>
      <c r="Q6" s="71"/>
    </row>
    <row r="7" spans="1:17" ht="16.5" customHeight="1">
      <c r="A7" s="63">
        <v>44953</v>
      </c>
      <c r="B7" s="64">
        <f t="shared" si="0"/>
        <v>44953.379166666666</v>
      </c>
      <c r="C7" s="52">
        <f t="shared" si="1"/>
        <v>142</v>
      </c>
      <c r="D7" s="65">
        <f t="shared" si="2"/>
        <v>43.55</v>
      </c>
      <c r="E7" s="53">
        <f t="shared" si="3"/>
        <v>6184.0999999999995</v>
      </c>
      <c r="F7" s="54" t="str">
        <f t="shared" si="4"/>
        <v>Euronext Amsterdam</v>
      </c>
      <c r="G7" s="49"/>
      <c r="H7" s="50">
        <v>142</v>
      </c>
      <c r="I7" s="50">
        <v>43.55</v>
      </c>
      <c r="J7" s="97">
        <v>44953.379166666666</v>
      </c>
      <c r="K7" s="50" t="s">
        <v>33</v>
      </c>
      <c r="L7" s="55"/>
      <c r="M7" s="74" t="s">
        <v>29</v>
      </c>
      <c r="N7" s="75">
        <f>SUMIF(F:F,$M$7,C:C)</f>
        <v>0</v>
      </c>
      <c r="O7" s="76">
        <f>SUMIF(F:F,$M$7,E:E)</f>
        <v>0</v>
      </c>
      <c r="Q7" s="71"/>
    </row>
    <row r="8" spans="1:17" ht="16.5" customHeight="1">
      <c r="A8" s="63">
        <v>44953</v>
      </c>
      <c r="B8" s="64">
        <f t="shared" si="0"/>
        <v>44953.379166666666</v>
      </c>
      <c r="C8" s="52">
        <f t="shared" si="1"/>
        <v>138</v>
      </c>
      <c r="D8" s="65">
        <f t="shared" si="2"/>
        <v>43.56</v>
      </c>
      <c r="E8" s="53">
        <f t="shared" si="3"/>
        <v>6011.2800000000007</v>
      </c>
      <c r="F8" s="54" t="str">
        <f t="shared" si="4"/>
        <v>Euronext Amsterdam</v>
      </c>
      <c r="G8" s="49"/>
      <c r="H8" s="50">
        <v>138</v>
      </c>
      <c r="I8" s="50">
        <v>43.56</v>
      </c>
      <c r="J8" s="97">
        <v>44953.379166666666</v>
      </c>
      <c r="K8" s="50" t="s">
        <v>33</v>
      </c>
      <c r="L8" s="55"/>
      <c r="M8" s="77" t="s">
        <v>16</v>
      </c>
      <c r="N8" s="78">
        <f>ROUND((O8/SUM(N6:N7)),4)</f>
        <v>43.2761</v>
      </c>
      <c r="O8" s="79">
        <f>SUM(O6:O7)</f>
        <v>1377176.12</v>
      </c>
      <c r="Q8" s="71"/>
    </row>
    <row r="9" spans="1:17" ht="16.5" customHeight="1">
      <c r="A9" s="63">
        <v>44953</v>
      </c>
      <c r="B9" s="64">
        <f t="shared" si="0"/>
        <v>44953.379166666666</v>
      </c>
      <c r="C9" s="52">
        <f t="shared" si="1"/>
        <v>142</v>
      </c>
      <c r="D9" s="65">
        <f t="shared" si="2"/>
        <v>43.58</v>
      </c>
      <c r="E9" s="53">
        <f t="shared" si="3"/>
        <v>6188.36</v>
      </c>
      <c r="F9" s="54" t="str">
        <f t="shared" si="4"/>
        <v>Euronext Amsterdam</v>
      </c>
      <c r="G9" s="49"/>
      <c r="H9" s="50">
        <v>142</v>
      </c>
      <c r="I9" s="50">
        <v>43.58</v>
      </c>
      <c r="J9" s="97">
        <v>44953.379166666666</v>
      </c>
      <c r="K9" s="50" t="s">
        <v>33</v>
      </c>
      <c r="L9" s="55"/>
      <c r="O9" s="49"/>
    </row>
    <row r="10" spans="1:17" ht="16.5" customHeight="1">
      <c r="A10" s="63">
        <v>44953</v>
      </c>
      <c r="B10" s="64">
        <f t="shared" si="0"/>
        <v>44953.380555555559</v>
      </c>
      <c r="C10" s="52">
        <f t="shared" si="1"/>
        <v>169</v>
      </c>
      <c r="D10" s="65">
        <f t="shared" si="2"/>
        <v>43.58</v>
      </c>
      <c r="E10" s="53">
        <f t="shared" si="3"/>
        <v>7365.0199999999995</v>
      </c>
      <c r="F10" s="54" t="str">
        <f t="shared" si="4"/>
        <v>Euronext Amsterdam</v>
      </c>
      <c r="G10" s="49"/>
      <c r="H10" s="50">
        <v>169</v>
      </c>
      <c r="I10" s="50">
        <v>43.58</v>
      </c>
      <c r="J10" s="97">
        <v>44953.380555555559</v>
      </c>
      <c r="K10" s="50" t="s">
        <v>33</v>
      </c>
      <c r="L10" s="55"/>
      <c r="O10" s="80"/>
    </row>
    <row r="11" spans="1:17" ht="16.5" customHeight="1">
      <c r="A11" s="63">
        <v>44953</v>
      </c>
      <c r="B11" s="64">
        <f t="shared" si="0"/>
        <v>44953.382638888892</v>
      </c>
      <c r="C11" s="52">
        <f t="shared" si="1"/>
        <v>75</v>
      </c>
      <c r="D11" s="65">
        <f t="shared" si="2"/>
        <v>43.5</v>
      </c>
      <c r="E11" s="53">
        <f t="shared" si="3"/>
        <v>3262.5</v>
      </c>
      <c r="F11" s="54" t="str">
        <f t="shared" si="4"/>
        <v>Euronext Amsterdam</v>
      </c>
      <c r="G11" s="49"/>
      <c r="H11" s="50">
        <v>75</v>
      </c>
      <c r="I11" s="50">
        <v>43.5</v>
      </c>
      <c r="J11" s="97">
        <v>44953.382638888892</v>
      </c>
      <c r="K11" s="50" t="s">
        <v>33</v>
      </c>
      <c r="L11" s="55"/>
      <c r="M11" s="81" t="s">
        <v>15</v>
      </c>
      <c r="N11" s="82" t="s">
        <v>14</v>
      </c>
      <c r="O11" s="80"/>
    </row>
    <row r="12" spans="1:17" ht="16.5" customHeight="1">
      <c r="A12" s="63">
        <v>44953</v>
      </c>
      <c r="B12" s="64">
        <f t="shared" si="0"/>
        <v>44953.382638888892</v>
      </c>
      <c r="C12" s="52">
        <f t="shared" si="1"/>
        <v>209</v>
      </c>
      <c r="D12" s="65">
        <f t="shared" si="2"/>
        <v>43.5</v>
      </c>
      <c r="E12" s="53">
        <f t="shared" si="3"/>
        <v>9091.5</v>
      </c>
      <c r="F12" s="54" t="str">
        <f t="shared" si="4"/>
        <v>Euronext Amsterdam</v>
      </c>
      <c r="G12" s="49"/>
      <c r="H12" s="50">
        <v>209</v>
      </c>
      <c r="I12" s="50">
        <v>43.5</v>
      </c>
      <c r="J12" s="97">
        <v>44953.382638888892</v>
      </c>
      <c r="K12" s="50" t="s">
        <v>33</v>
      </c>
      <c r="L12" s="55"/>
      <c r="M12" s="83" t="s">
        <v>13</v>
      </c>
      <c r="N12" s="84" t="s">
        <v>12</v>
      </c>
      <c r="O12" s="49"/>
    </row>
    <row r="13" spans="1:17" ht="16.5" customHeight="1">
      <c r="A13" s="63">
        <v>44953</v>
      </c>
      <c r="B13" s="64">
        <f t="shared" si="0"/>
        <v>44953.382638888892</v>
      </c>
      <c r="C13" s="52">
        <f t="shared" si="1"/>
        <v>209</v>
      </c>
      <c r="D13" s="65">
        <f t="shared" si="2"/>
        <v>43.5</v>
      </c>
      <c r="E13" s="53">
        <f t="shared" si="3"/>
        <v>9091.5</v>
      </c>
      <c r="F13" s="54" t="str">
        <f t="shared" si="4"/>
        <v>Euronext Amsterdam</v>
      </c>
      <c r="G13" s="49"/>
      <c r="H13" s="50">
        <v>209</v>
      </c>
      <c r="I13" s="50">
        <v>43.5</v>
      </c>
      <c r="J13" s="97">
        <v>44953.382638888892</v>
      </c>
      <c r="K13" s="50" t="s">
        <v>33</v>
      </c>
      <c r="L13" s="55"/>
      <c r="M13" s="83" t="s">
        <v>11</v>
      </c>
      <c r="N13" s="84" t="s">
        <v>30</v>
      </c>
      <c r="O13" s="85"/>
    </row>
    <row r="14" spans="1:17" ht="14.25" customHeight="1">
      <c r="A14" s="63">
        <v>44953</v>
      </c>
      <c r="B14" s="64">
        <f t="shared" si="0"/>
        <v>44953.387499999997</v>
      </c>
      <c r="C14" s="52">
        <f t="shared" si="1"/>
        <v>142</v>
      </c>
      <c r="D14" s="65">
        <f t="shared" si="2"/>
        <v>43.39</v>
      </c>
      <c r="E14" s="53">
        <f t="shared" si="3"/>
        <v>6161.38</v>
      </c>
      <c r="F14" s="54" t="str">
        <f t="shared" si="4"/>
        <v>Euronext Amsterdam</v>
      </c>
      <c r="G14" s="49"/>
      <c r="H14" s="50">
        <v>142</v>
      </c>
      <c r="I14" s="50">
        <v>43.39</v>
      </c>
      <c r="J14" s="97">
        <v>44953.387499999997</v>
      </c>
      <c r="K14" s="50" t="s">
        <v>33</v>
      </c>
      <c r="L14" s="55"/>
      <c r="M14" s="86" t="s">
        <v>10</v>
      </c>
      <c r="N14" s="87" t="s">
        <v>9</v>
      </c>
      <c r="O14" s="85"/>
    </row>
    <row r="15" spans="1:17" ht="16.5" customHeight="1">
      <c r="A15" s="63">
        <v>44953</v>
      </c>
      <c r="B15" s="64">
        <f t="shared" si="0"/>
        <v>44953.387499999997</v>
      </c>
      <c r="C15" s="52">
        <f t="shared" si="1"/>
        <v>263</v>
      </c>
      <c r="D15" s="65">
        <f t="shared" si="2"/>
        <v>43.39</v>
      </c>
      <c r="E15" s="53">
        <f t="shared" si="3"/>
        <v>11411.57</v>
      </c>
      <c r="F15" s="54" t="str">
        <f t="shared" si="4"/>
        <v>Euronext Amsterdam</v>
      </c>
      <c r="G15" s="49"/>
      <c r="H15" s="50">
        <v>263</v>
      </c>
      <c r="I15" s="50">
        <v>43.39</v>
      </c>
      <c r="J15" s="97">
        <v>44953.387499999997</v>
      </c>
      <c r="K15" s="50" t="s">
        <v>33</v>
      </c>
      <c r="L15" s="55"/>
      <c r="O15" s="49"/>
    </row>
    <row r="16" spans="1:17" ht="16.5" customHeight="1">
      <c r="A16" s="63">
        <v>44953</v>
      </c>
      <c r="B16" s="64">
        <f t="shared" si="0"/>
        <v>44953.387499999997</v>
      </c>
      <c r="C16" s="52">
        <f t="shared" si="1"/>
        <v>155</v>
      </c>
      <c r="D16" s="65">
        <f t="shared" si="2"/>
        <v>43.39</v>
      </c>
      <c r="E16" s="53">
        <f t="shared" si="3"/>
        <v>6725.45</v>
      </c>
      <c r="F16" s="54" t="str">
        <f t="shared" si="4"/>
        <v>Euronext Amsterdam</v>
      </c>
      <c r="G16" s="49"/>
      <c r="H16" s="50">
        <v>155</v>
      </c>
      <c r="I16" s="50">
        <v>43.39</v>
      </c>
      <c r="J16" s="97">
        <v>44953.387499999997</v>
      </c>
      <c r="K16" s="50" t="s">
        <v>33</v>
      </c>
      <c r="L16" s="55"/>
      <c r="M16" s="49"/>
      <c r="N16" s="49"/>
      <c r="O16" s="49"/>
    </row>
    <row r="17" spans="1:15" ht="16.5" customHeight="1">
      <c r="A17" s="63">
        <v>44953</v>
      </c>
      <c r="B17" s="64">
        <f t="shared" si="0"/>
        <v>44953.387499999997</v>
      </c>
      <c r="C17" s="52">
        <f t="shared" si="1"/>
        <v>156</v>
      </c>
      <c r="D17" s="65">
        <f t="shared" si="2"/>
        <v>43.39</v>
      </c>
      <c r="E17" s="53">
        <f t="shared" si="3"/>
        <v>6768.84</v>
      </c>
      <c r="F17" s="54" t="str">
        <f t="shared" si="4"/>
        <v>Euronext Amsterdam</v>
      </c>
      <c r="G17" s="49"/>
      <c r="H17" s="50">
        <v>156</v>
      </c>
      <c r="I17" s="50">
        <v>43.39</v>
      </c>
      <c r="J17" s="97">
        <v>44953.387499999997</v>
      </c>
      <c r="K17" s="50" t="s">
        <v>33</v>
      </c>
      <c r="L17" s="55"/>
      <c r="M17" s="49"/>
      <c r="N17" s="49"/>
      <c r="O17" s="49"/>
    </row>
    <row r="18" spans="1:15" ht="16.5" customHeight="1">
      <c r="A18" s="63">
        <v>44953</v>
      </c>
      <c r="B18" s="64">
        <f t="shared" si="0"/>
        <v>44953.387499999997</v>
      </c>
      <c r="C18" s="52">
        <f t="shared" si="1"/>
        <v>149</v>
      </c>
      <c r="D18" s="65">
        <f t="shared" si="2"/>
        <v>43.4</v>
      </c>
      <c r="E18" s="53">
        <f t="shared" si="3"/>
        <v>6466.5999999999995</v>
      </c>
      <c r="F18" s="54" t="str">
        <f t="shared" si="4"/>
        <v>Euronext Amsterdam</v>
      </c>
      <c r="G18" s="49"/>
      <c r="H18" s="50">
        <v>149</v>
      </c>
      <c r="I18" s="50">
        <v>43.4</v>
      </c>
      <c r="J18" s="97">
        <v>44953.387499999997</v>
      </c>
      <c r="K18" s="50" t="s">
        <v>33</v>
      </c>
      <c r="L18" s="55"/>
      <c r="M18" s="49"/>
      <c r="N18" s="49"/>
      <c r="O18" s="49"/>
    </row>
    <row r="19" spans="1:15" ht="16.5" customHeight="1">
      <c r="A19" s="63">
        <v>44953</v>
      </c>
      <c r="B19" s="64">
        <f t="shared" si="0"/>
        <v>44953.388888888891</v>
      </c>
      <c r="C19" s="52">
        <f t="shared" si="1"/>
        <v>53</v>
      </c>
      <c r="D19" s="65">
        <f t="shared" si="2"/>
        <v>43.37</v>
      </c>
      <c r="E19" s="53">
        <f t="shared" si="3"/>
        <v>2298.6099999999997</v>
      </c>
      <c r="F19" s="54" t="str">
        <f t="shared" si="4"/>
        <v>Euronext Amsterdam</v>
      </c>
      <c r="G19" s="49"/>
      <c r="H19" s="50">
        <v>53</v>
      </c>
      <c r="I19" s="50">
        <v>43.37</v>
      </c>
      <c r="J19" s="97">
        <v>44953.388888888891</v>
      </c>
      <c r="K19" s="50" t="s">
        <v>33</v>
      </c>
      <c r="L19" s="55"/>
      <c r="M19" s="49"/>
      <c r="N19" s="49"/>
      <c r="O19" s="49"/>
    </row>
    <row r="20" spans="1:15" ht="16.5" customHeight="1">
      <c r="A20" s="63">
        <v>44953</v>
      </c>
      <c r="B20" s="64">
        <f t="shared" si="0"/>
        <v>44953.388888888891</v>
      </c>
      <c r="C20" s="52">
        <f t="shared" si="1"/>
        <v>247</v>
      </c>
      <c r="D20" s="65">
        <f t="shared" si="2"/>
        <v>43.37</v>
      </c>
      <c r="E20" s="53">
        <f t="shared" si="3"/>
        <v>10712.39</v>
      </c>
      <c r="F20" s="54" t="str">
        <f t="shared" si="4"/>
        <v>Euronext Amsterdam</v>
      </c>
      <c r="G20" s="49"/>
      <c r="H20" s="50">
        <v>247</v>
      </c>
      <c r="I20" s="50">
        <v>43.37</v>
      </c>
      <c r="J20" s="97">
        <v>44953.388888888891</v>
      </c>
      <c r="K20" s="50" t="s">
        <v>33</v>
      </c>
      <c r="L20" s="55"/>
      <c r="M20" s="49"/>
      <c r="N20" s="49"/>
      <c r="O20" s="49"/>
    </row>
    <row r="21" spans="1:15" ht="16.5" customHeight="1">
      <c r="A21" s="63">
        <v>44953</v>
      </c>
      <c r="B21" s="64">
        <f t="shared" si="0"/>
        <v>44953.388888888891</v>
      </c>
      <c r="C21" s="52">
        <f t="shared" si="1"/>
        <v>163</v>
      </c>
      <c r="D21" s="65">
        <f t="shared" si="2"/>
        <v>43.37</v>
      </c>
      <c r="E21" s="53">
        <f t="shared" si="3"/>
        <v>7069.3099999999995</v>
      </c>
      <c r="F21" s="54" t="str">
        <f t="shared" si="4"/>
        <v>Euronext Amsterdam</v>
      </c>
      <c r="G21" s="49"/>
      <c r="H21" s="50">
        <v>163</v>
      </c>
      <c r="I21" s="50">
        <v>43.37</v>
      </c>
      <c r="J21" s="97">
        <v>44953.388888888891</v>
      </c>
      <c r="K21" s="50" t="s">
        <v>33</v>
      </c>
      <c r="L21" s="55"/>
      <c r="M21" s="49"/>
      <c r="N21" s="49"/>
      <c r="O21" s="49"/>
    </row>
    <row r="22" spans="1:15" ht="16.5" customHeight="1">
      <c r="A22" s="63">
        <v>44953</v>
      </c>
      <c r="B22" s="64">
        <f t="shared" si="0"/>
        <v>44953.388888888891</v>
      </c>
      <c r="C22" s="52">
        <f t="shared" si="1"/>
        <v>50</v>
      </c>
      <c r="D22" s="65">
        <f t="shared" si="2"/>
        <v>43.37</v>
      </c>
      <c r="E22" s="53">
        <f t="shared" si="3"/>
        <v>2168.5</v>
      </c>
      <c r="F22" s="54" t="str">
        <f t="shared" si="4"/>
        <v>Euronext Amsterdam</v>
      </c>
      <c r="G22" s="49"/>
      <c r="H22" s="50">
        <v>50</v>
      </c>
      <c r="I22" s="50">
        <v>43.37</v>
      </c>
      <c r="J22" s="97">
        <v>44953.388888888891</v>
      </c>
      <c r="K22" s="50" t="s">
        <v>33</v>
      </c>
      <c r="L22" s="55"/>
      <c r="M22" s="49"/>
      <c r="N22" s="49"/>
      <c r="O22" s="49"/>
    </row>
    <row r="23" spans="1:15" ht="16.5" customHeight="1">
      <c r="A23" s="63">
        <v>44953</v>
      </c>
      <c r="B23" s="64">
        <f t="shared" si="0"/>
        <v>44953.388888888891</v>
      </c>
      <c r="C23" s="52">
        <f t="shared" si="1"/>
        <v>250</v>
      </c>
      <c r="D23" s="65">
        <f t="shared" si="2"/>
        <v>43.37</v>
      </c>
      <c r="E23" s="53">
        <f t="shared" si="3"/>
        <v>10842.5</v>
      </c>
      <c r="F23" s="54" t="str">
        <f t="shared" si="4"/>
        <v>Euronext Amsterdam</v>
      </c>
      <c r="G23" s="49"/>
      <c r="H23" s="50">
        <v>250</v>
      </c>
      <c r="I23" s="50">
        <v>43.37</v>
      </c>
      <c r="J23" s="97">
        <v>44953.388888888891</v>
      </c>
      <c r="K23" s="50" t="s">
        <v>33</v>
      </c>
      <c r="L23" s="55"/>
      <c r="M23" s="49"/>
      <c r="N23" s="49"/>
      <c r="O23" s="49"/>
    </row>
    <row r="24" spans="1:15" ht="16.5" customHeight="1">
      <c r="A24" s="63">
        <v>44953</v>
      </c>
      <c r="B24" s="64">
        <f t="shared" si="0"/>
        <v>44953.390972222223</v>
      </c>
      <c r="C24" s="52">
        <f t="shared" si="1"/>
        <v>140</v>
      </c>
      <c r="D24" s="65">
        <f t="shared" si="2"/>
        <v>43.27</v>
      </c>
      <c r="E24" s="53">
        <f t="shared" si="3"/>
        <v>6057.8</v>
      </c>
      <c r="F24" s="54" t="str">
        <f t="shared" si="4"/>
        <v>Euronext Amsterdam</v>
      </c>
      <c r="G24" s="49"/>
      <c r="H24" s="50">
        <v>140</v>
      </c>
      <c r="I24" s="50">
        <v>43.27</v>
      </c>
      <c r="J24" s="97">
        <v>44953.390972222223</v>
      </c>
      <c r="K24" s="50" t="s">
        <v>33</v>
      </c>
      <c r="L24" s="55"/>
      <c r="M24" s="49"/>
      <c r="N24" s="49"/>
      <c r="O24" s="49"/>
    </row>
    <row r="25" spans="1:15" ht="16.5" customHeight="1">
      <c r="A25" s="63">
        <v>44953</v>
      </c>
      <c r="B25" s="64">
        <f t="shared" si="0"/>
        <v>44953.395138888889</v>
      </c>
      <c r="C25" s="52">
        <f t="shared" si="1"/>
        <v>300</v>
      </c>
      <c r="D25" s="65">
        <f t="shared" si="2"/>
        <v>43.3</v>
      </c>
      <c r="E25" s="53">
        <f t="shared" si="3"/>
        <v>12990</v>
      </c>
      <c r="F25" s="54" t="str">
        <f t="shared" si="4"/>
        <v>Euronext Amsterdam</v>
      </c>
      <c r="G25" s="49"/>
      <c r="H25" s="50">
        <v>300</v>
      </c>
      <c r="I25" s="50">
        <v>43.3</v>
      </c>
      <c r="J25" s="97">
        <v>44953.395138888889</v>
      </c>
      <c r="K25" s="50" t="s">
        <v>33</v>
      </c>
      <c r="L25" s="55"/>
      <c r="M25" s="49"/>
      <c r="N25" s="49"/>
      <c r="O25" s="49"/>
    </row>
    <row r="26" spans="1:15" ht="16.5" customHeight="1">
      <c r="A26" s="63">
        <v>44953</v>
      </c>
      <c r="B26" s="64">
        <f t="shared" si="0"/>
        <v>44953.396527777775</v>
      </c>
      <c r="C26" s="52">
        <f t="shared" si="1"/>
        <v>160</v>
      </c>
      <c r="D26" s="65">
        <f t="shared" si="2"/>
        <v>43.33</v>
      </c>
      <c r="E26" s="53">
        <f t="shared" si="3"/>
        <v>6932.7999999999993</v>
      </c>
      <c r="F26" s="54" t="str">
        <f t="shared" si="4"/>
        <v>Euronext Amsterdam</v>
      </c>
      <c r="G26" s="49"/>
      <c r="H26" s="50">
        <v>160</v>
      </c>
      <c r="I26" s="50">
        <v>43.33</v>
      </c>
      <c r="J26" s="97">
        <v>44953.396527777775</v>
      </c>
      <c r="K26" s="50" t="s">
        <v>33</v>
      </c>
      <c r="L26" s="55"/>
      <c r="M26" s="49"/>
      <c r="N26" s="49"/>
      <c r="O26" s="49"/>
    </row>
    <row r="27" spans="1:15" ht="16.5" customHeight="1">
      <c r="A27" s="63">
        <v>44953</v>
      </c>
      <c r="B27" s="64">
        <f t="shared" si="0"/>
        <v>44953.398611111108</v>
      </c>
      <c r="C27" s="52">
        <f t="shared" si="1"/>
        <v>178</v>
      </c>
      <c r="D27" s="65">
        <f t="shared" si="2"/>
        <v>43.34</v>
      </c>
      <c r="E27" s="53">
        <f t="shared" si="3"/>
        <v>7714.52</v>
      </c>
      <c r="F27" s="54" t="str">
        <f t="shared" si="4"/>
        <v>Euronext Amsterdam</v>
      </c>
      <c r="G27" s="49"/>
      <c r="H27" s="50">
        <v>178</v>
      </c>
      <c r="I27" s="50">
        <v>43.34</v>
      </c>
      <c r="J27" s="97">
        <v>44953.398611111108</v>
      </c>
      <c r="K27" s="50" t="s">
        <v>33</v>
      </c>
      <c r="L27" s="55"/>
      <c r="M27" s="49"/>
      <c r="N27" s="49"/>
      <c r="O27" s="49"/>
    </row>
    <row r="28" spans="1:15" ht="16.5" customHeight="1">
      <c r="A28" s="63">
        <v>44953</v>
      </c>
      <c r="B28" s="64">
        <f t="shared" si="0"/>
        <v>44953.400694444441</v>
      </c>
      <c r="C28" s="52">
        <f t="shared" si="1"/>
        <v>38</v>
      </c>
      <c r="D28" s="65">
        <f t="shared" si="2"/>
        <v>43.35</v>
      </c>
      <c r="E28" s="53">
        <f t="shared" si="3"/>
        <v>1647.3</v>
      </c>
      <c r="F28" s="54" t="str">
        <f t="shared" si="4"/>
        <v>Euronext Amsterdam</v>
      </c>
      <c r="G28" s="49"/>
      <c r="H28" s="50">
        <v>38</v>
      </c>
      <c r="I28" s="50">
        <v>43.35</v>
      </c>
      <c r="J28" s="97">
        <v>44953.400694444441</v>
      </c>
      <c r="K28" s="50" t="s">
        <v>33</v>
      </c>
      <c r="L28" s="55"/>
      <c r="M28" s="49"/>
      <c r="N28" s="49"/>
      <c r="O28" s="49"/>
    </row>
    <row r="29" spans="1:15" ht="16.5" customHeight="1">
      <c r="A29" s="63">
        <v>44953</v>
      </c>
      <c r="B29" s="64">
        <f t="shared" si="0"/>
        <v>44953.400694444441</v>
      </c>
      <c r="C29" s="52">
        <f t="shared" si="1"/>
        <v>157</v>
      </c>
      <c r="D29" s="65">
        <f t="shared" si="2"/>
        <v>43.35</v>
      </c>
      <c r="E29" s="53">
        <f t="shared" si="3"/>
        <v>6805.95</v>
      </c>
      <c r="F29" s="54" t="str">
        <f t="shared" si="4"/>
        <v>Euronext Amsterdam</v>
      </c>
      <c r="G29" s="49"/>
      <c r="H29" s="50">
        <v>157</v>
      </c>
      <c r="I29" s="50">
        <v>43.35</v>
      </c>
      <c r="J29" s="97">
        <v>44953.400694444441</v>
      </c>
      <c r="K29" s="50" t="s">
        <v>33</v>
      </c>
      <c r="L29" s="55"/>
      <c r="M29" s="49"/>
      <c r="N29" s="49"/>
      <c r="O29" s="49"/>
    </row>
    <row r="30" spans="1:15" ht="16.5" customHeight="1">
      <c r="A30" s="63">
        <v>44953</v>
      </c>
      <c r="B30" s="64">
        <f t="shared" si="0"/>
        <v>44953.402083333334</v>
      </c>
      <c r="C30" s="52">
        <f t="shared" si="1"/>
        <v>67</v>
      </c>
      <c r="D30" s="65">
        <f t="shared" si="2"/>
        <v>43.37</v>
      </c>
      <c r="E30" s="53">
        <f t="shared" si="3"/>
        <v>2905.79</v>
      </c>
      <c r="F30" s="54" t="str">
        <f t="shared" si="4"/>
        <v>Euronext Amsterdam</v>
      </c>
      <c r="H30" s="50">
        <v>67</v>
      </c>
      <c r="I30" s="50">
        <v>43.37</v>
      </c>
      <c r="J30" s="97">
        <v>44953.402083333334</v>
      </c>
      <c r="K30" s="50" t="s">
        <v>33</v>
      </c>
    </row>
    <row r="31" spans="1:15" ht="16.5" customHeight="1">
      <c r="A31" s="63">
        <v>44953</v>
      </c>
      <c r="B31" s="64">
        <f t="shared" si="0"/>
        <v>44953.402083333334</v>
      </c>
      <c r="C31" s="52">
        <f t="shared" si="1"/>
        <v>284</v>
      </c>
      <c r="D31" s="65">
        <f t="shared" si="2"/>
        <v>43.37</v>
      </c>
      <c r="E31" s="53">
        <f t="shared" si="3"/>
        <v>12317.08</v>
      </c>
      <c r="F31" s="54" t="str">
        <f t="shared" si="4"/>
        <v>Euronext Amsterdam</v>
      </c>
      <c r="H31" s="50">
        <v>284</v>
      </c>
      <c r="I31" s="50">
        <v>43.37</v>
      </c>
      <c r="J31" s="97">
        <v>44953.402083333334</v>
      </c>
      <c r="K31" s="50" t="s">
        <v>33</v>
      </c>
    </row>
    <row r="32" spans="1:15" ht="16.5" customHeight="1">
      <c r="A32" s="63">
        <v>44953</v>
      </c>
      <c r="B32" s="64">
        <f t="shared" si="0"/>
        <v>44953.402083333334</v>
      </c>
      <c r="C32" s="52">
        <f t="shared" si="1"/>
        <v>204</v>
      </c>
      <c r="D32" s="65">
        <f t="shared" si="2"/>
        <v>43.37</v>
      </c>
      <c r="E32" s="53">
        <f t="shared" si="3"/>
        <v>8847.48</v>
      </c>
      <c r="F32" s="54" t="str">
        <f t="shared" si="4"/>
        <v>Euronext Amsterdam</v>
      </c>
      <c r="H32" s="50">
        <v>204</v>
      </c>
      <c r="I32" s="50">
        <v>43.37</v>
      </c>
      <c r="J32" s="97">
        <v>44953.402083333334</v>
      </c>
      <c r="K32" s="50" t="s">
        <v>33</v>
      </c>
    </row>
    <row r="33" spans="1:17" s="48" customFormat="1" ht="16.5" customHeight="1">
      <c r="A33" s="63">
        <v>44953</v>
      </c>
      <c r="B33" s="64">
        <f t="shared" si="0"/>
        <v>44953.402083333334</v>
      </c>
      <c r="C33" s="52">
        <f t="shared" si="1"/>
        <v>204</v>
      </c>
      <c r="D33" s="65">
        <f t="shared" si="2"/>
        <v>43.37</v>
      </c>
      <c r="E33" s="53">
        <f t="shared" si="3"/>
        <v>8847.48</v>
      </c>
      <c r="F33" s="54" t="str">
        <f t="shared" si="4"/>
        <v>Euronext Amsterdam</v>
      </c>
      <c r="G33" s="50"/>
      <c r="H33" s="50">
        <v>204</v>
      </c>
      <c r="I33" s="50">
        <v>43.37</v>
      </c>
      <c r="J33" s="97">
        <v>44953.402083333334</v>
      </c>
      <c r="K33" s="50" t="s">
        <v>33</v>
      </c>
      <c r="M33" s="50"/>
      <c r="N33" s="50"/>
      <c r="O33" s="50"/>
      <c r="P33" s="50"/>
      <c r="Q33" s="50"/>
    </row>
    <row r="34" spans="1:17" s="48" customFormat="1" ht="16.5" customHeight="1">
      <c r="A34" s="63">
        <v>44953</v>
      </c>
      <c r="B34" s="64">
        <f t="shared" si="0"/>
        <v>44953.404861111114</v>
      </c>
      <c r="C34" s="52">
        <f t="shared" si="1"/>
        <v>155</v>
      </c>
      <c r="D34" s="65">
        <f t="shared" si="2"/>
        <v>43.34</v>
      </c>
      <c r="E34" s="53">
        <f t="shared" si="3"/>
        <v>6717.7000000000007</v>
      </c>
      <c r="F34" s="54" t="str">
        <f t="shared" si="4"/>
        <v>Euronext Amsterdam</v>
      </c>
      <c r="G34" s="50"/>
      <c r="H34" s="50">
        <v>155</v>
      </c>
      <c r="I34" s="50">
        <v>43.34</v>
      </c>
      <c r="J34" s="97">
        <v>44953.404861111114</v>
      </c>
      <c r="K34" s="50" t="s">
        <v>33</v>
      </c>
      <c r="M34" s="50"/>
      <c r="N34" s="50"/>
      <c r="O34" s="50"/>
      <c r="P34" s="50"/>
      <c r="Q34" s="50"/>
    </row>
    <row r="35" spans="1:17" s="48" customFormat="1" ht="16.5" customHeight="1">
      <c r="A35" s="63">
        <v>44953</v>
      </c>
      <c r="B35" s="64">
        <f t="shared" si="0"/>
        <v>44953.404861111114</v>
      </c>
      <c r="C35" s="52">
        <f t="shared" si="1"/>
        <v>148</v>
      </c>
      <c r="D35" s="65">
        <f t="shared" si="2"/>
        <v>43.34</v>
      </c>
      <c r="E35" s="53">
        <f t="shared" si="3"/>
        <v>6414.3200000000006</v>
      </c>
      <c r="F35" s="54" t="str">
        <f t="shared" si="4"/>
        <v>Euronext Amsterdam</v>
      </c>
      <c r="G35" s="50"/>
      <c r="H35" s="50">
        <v>148</v>
      </c>
      <c r="I35" s="50">
        <v>43.34</v>
      </c>
      <c r="J35" s="97">
        <v>44953.404861111114</v>
      </c>
      <c r="K35" s="50" t="s">
        <v>33</v>
      </c>
      <c r="M35" s="50"/>
      <c r="N35" s="50"/>
      <c r="O35" s="50"/>
      <c r="P35" s="50"/>
      <c r="Q35" s="50"/>
    </row>
    <row r="36" spans="1:17" s="48" customFormat="1" ht="16.5" customHeight="1">
      <c r="A36" s="63">
        <v>44953</v>
      </c>
      <c r="B36" s="64">
        <f t="shared" si="0"/>
        <v>44953.411805555559</v>
      </c>
      <c r="C36" s="52">
        <f t="shared" si="1"/>
        <v>155</v>
      </c>
      <c r="D36" s="65">
        <f t="shared" si="2"/>
        <v>43.31</v>
      </c>
      <c r="E36" s="53">
        <f t="shared" si="3"/>
        <v>6713.05</v>
      </c>
      <c r="F36" s="54" t="str">
        <f t="shared" si="4"/>
        <v>Euronext Amsterdam</v>
      </c>
      <c r="G36" s="50"/>
      <c r="H36" s="50">
        <v>155</v>
      </c>
      <c r="I36" s="50">
        <v>43.31</v>
      </c>
      <c r="J36" s="97">
        <v>44953.411805555559</v>
      </c>
      <c r="K36" s="50" t="s">
        <v>33</v>
      </c>
      <c r="M36" s="50"/>
      <c r="N36" s="50"/>
      <c r="O36" s="50"/>
      <c r="P36" s="50"/>
      <c r="Q36" s="50"/>
    </row>
    <row r="37" spans="1:17" s="48" customFormat="1" ht="16.5" customHeight="1">
      <c r="A37" s="63">
        <v>44953</v>
      </c>
      <c r="B37" s="64">
        <f t="shared" si="0"/>
        <v>44953.414583333331</v>
      </c>
      <c r="C37" s="52">
        <f t="shared" si="1"/>
        <v>67</v>
      </c>
      <c r="D37" s="65">
        <f t="shared" si="2"/>
        <v>43.35</v>
      </c>
      <c r="E37" s="53">
        <f t="shared" si="3"/>
        <v>2904.4500000000003</v>
      </c>
      <c r="F37" s="54" t="str">
        <f t="shared" si="4"/>
        <v>Euronext Amsterdam</v>
      </c>
      <c r="G37" s="50"/>
      <c r="H37" s="50">
        <v>67</v>
      </c>
      <c r="I37" s="50">
        <v>43.35</v>
      </c>
      <c r="J37" s="97">
        <v>44953.414583333331</v>
      </c>
      <c r="K37" s="50" t="s">
        <v>33</v>
      </c>
      <c r="M37" s="50"/>
      <c r="N37" s="50"/>
      <c r="O37" s="50"/>
      <c r="P37" s="50"/>
      <c r="Q37" s="50"/>
    </row>
    <row r="38" spans="1:17" s="48" customFormat="1" ht="16.5" customHeight="1">
      <c r="A38" s="63">
        <v>44953</v>
      </c>
      <c r="B38" s="64">
        <f t="shared" si="0"/>
        <v>44953.414583333331</v>
      </c>
      <c r="C38" s="52">
        <f t="shared" si="1"/>
        <v>72</v>
      </c>
      <c r="D38" s="65">
        <f t="shared" si="2"/>
        <v>43.35</v>
      </c>
      <c r="E38" s="53">
        <f t="shared" si="3"/>
        <v>3121.2000000000003</v>
      </c>
      <c r="F38" s="54" t="str">
        <f t="shared" si="4"/>
        <v>Euronext Amsterdam</v>
      </c>
      <c r="G38" s="50"/>
      <c r="H38" s="50">
        <v>72</v>
      </c>
      <c r="I38" s="50">
        <v>43.35</v>
      </c>
      <c r="J38" s="97">
        <v>44953.414583333331</v>
      </c>
      <c r="K38" s="50" t="s">
        <v>33</v>
      </c>
      <c r="M38" s="50"/>
      <c r="N38" s="50"/>
      <c r="O38" s="50"/>
      <c r="P38" s="50"/>
      <c r="Q38" s="50"/>
    </row>
    <row r="39" spans="1:17" s="48" customFormat="1" ht="16.5" customHeight="1">
      <c r="A39" s="63">
        <v>44953</v>
      </c>
      <c r="B39" s="64">
        <f t="shared" si="0"/>
        <v>44953.414583333331</v>
      </c>
      <c r="C39" s="52">
        <f t="shared" si="1"/>
        <v>139</v>
      </c>
      <c r="D39" s="65">
        <f t="shared" si="2"/>
        <v>43.36</v>
      </c>
      <c r="E39" s="53">
        <f t="shared" si="3"/>
        <v>6027.04</v>
      </c>
      <c r="F39" s="54" t="str">
        <f t="shared" si="4"/>
        <v>Euronext Amsterdam</v>
      </c>
      <c r="G39" s="50"/>
      <c r="H39" s="50">
        <v>139</v>
      </c>
      <c r="I39" s="50">
        <v>43.36</v>
      </c>
      <c r="J39" s="97">
        <v>44953.414583333331</v>
      </c>
      <c r="K39" s="50" t="s">
        <v>33</v>
      </c>
      <c r="M39" s="50"/>
      <c r="N39" s="50"/>
      <c r="O39" s="50"/>
      <c r="P39" s="50"/>
      <c r="Q39" s="50"/>
    </row>
    <row r="40" spans="1:17" s="48" customFormat="1" ht="16.5" customHeight="1">
      <c r="A40" s="63">
        <v>44953</v>
      </c>
      <c r="B40" s="64">
        <f t="shared" si="0"/>
        <v>44953.417361111111</v>
      </c>
      <c r="C40" s="52">
        <f t="shared" si="1"/>
        <v>69</v>
      </c>
      <c r="D40" s="65">
        <f t="shared" si="2"/>
        <v>43.37</v>
      </c>
      <c r="E40" s="53">
        <f t="shared" si="3"/>
        <v>2992.5299999999997</v>
      </c>
      <c r="F40" s="54" t="str">
        <f t="shared" si="4"/>
        <v>Euronext Amsterdam</v>
      </c>
      <c r="G40" s="50"/>
      <c r="H40" s="50">
        <v>69</v>
      </c>
      <c r="I40" s="50">
        <v>43.37</v>
      </c>
      <c r="J40" s="97">
        <v>44953.417361111111</v>
      </c>
      <c r="K40" s="50" t="s">
        <v>33</v>
      </c>
      <c r="M40" s="50"/>
      <c r="N40" s="50"/>
      <c r="O40" s="50"/>
      <c r="P40" s="50"/>
      <c r="Q40" s="50"/>
    </row>
    <row r="41" spans="1:17" s="48" customFormat="1" ht="16.5" customHeight="1">
      <c r="A41" s="63">
        <v>44953</v>
      </c>
      <c r="B41" s="64">
        <f t="shared" si="0"/>
        <v>44953.417361111111</v>
      </c>
      <c r="C41" s="52">
        <f t="shared" si="1"/>
        <v>68</v>
      </c>
      <c r="D41" s="65">
        <f t="shared" si="2"/>
        <v>43.37</v>
      </c>
      <c r="E41" s="53">
        <f t="shared" si="3"/>
        <v>2949.16</v>
      </c>
      <c r="F41" s="54" t="str">
        <f t="shared" si="4"/>
        <v>Euronext Amsterdam</v>
      </c>
      <c r="G41" s="50"/>
      <c r="H41" s="50">
        <v>68</v>
      </c>
      <c r="I41" s="50">
        <v>43.37</v>
      </c>
      <c r="J41" s="97">
        <v>44953.417361111111</v>
      </c>
      <c r="K41" s="50" t="s">
        <v>33</v>
      </c>
      <c r="M41" s="50"/>
      <c r="N41" s="50"/>
      <c r="O41" s="50"/>
      <c r="P41" s="50"/>
      <c r="Q41" s="50"/>
    </row>
    <row r="42" spans="1:17" s="48" customFormat="1" ht="16.5" customHeight="1">
      <c r="A42" s="63">
        <v>44953</v>
      </c>
      <c r="B42" s="64">
        <f t="shared" si="0"/>
        <v>44953.418749999997</v>
      </c>
      <c r="C42" s="52">
        <f t="shared" si="1"/>
        <v>18</v>
      </c>
      <c r="D42" s="65">
        <f t="shared" si="2"/>
        <v>43.33</v>
      </c>
      <c r="E42" s="53">
        <f t="shared" si="3"/>
        <v>779.93999999999994</v>
      </c>
      <c r="F42" s="54" t="str">
        <f t="shared" si="4"/>
        <v>Euronext Amsterdam</v>
      </c>
      <c r="G42" s="50"/>
      <c r="H42" s="50">
        <v>18</v>
      </c>
      <c r="I42" s="50">
        <v>43.33</v>
      </c>
      <c r="J42" s="97">
        <v>44953.418749999997</v>
      </c>
      <c r="K42" s="50" t="s">
        <v>33</v>
      </c>
      <c r="M42" s="50"/>
      <c r="N42" s="50"/>
      <c r="O42" s="50"/>
      <c r="P42" s="50"/>
      <c r="Q42" s="50"/>
    </row>
    <row r="43" spans="1:17" s="48" customFormat="1" ht="16.5" customHeight="1">
      <c r="A43" s="63">
        <v>44953</v>
      </c>
      <c r="B43" s="64">
        <f t="shared" si="0"/>
        <v>44953.418749999997</v>
      </c>
      <c r="C43" s="52">
        <f t="shared" si="1"/>
        <v>123</v>
      </c>
      <c r="D43" s="65">
        <f t="shared" si="2"/>
        <v>43.33</v>
      </c>
      <c r="E43" s="53">
        <f t="shared" si="3"/>
        <v>5329.59</v>
      </c>
      <c r="F43" s="54" t="str">
        <f t="shared" si="4"/>
        <v>Euronext Amsterdam</v>
      </c>
      <c r="G43" s="50"/>
      <c r="H43" s="50">
        <v>123</v>
      </c>
      <c r="I43" s="50">
        <v>43.33</v>
      </c>
      <c r="J43" s="97">
        <v>44953.418749999997</v>
      </c>
      <c r="K43" s="50" t="s">
        <v>33</v>
      </c>
      <c r="M43" s="50"/>
      <c r="N43" s="50"/>
      <c r="O43" s="50"/>
      <c r="P43" s="50"/>
      <c r="Q43" s="50"/>
    </row>
    <row r="44" spans="1:17" s="48" customFormat="1" ht="16.5" customHeight="1">
      <c r="A44" s="63">
        <v>44953</v>
      </c>
      <c r="B44" s="64">
        <f t="shared" si="0"/>
        <v>44953.420138888891</v>
      </c>
      <c r="C44" s="52">
        <f t="shared" si="1"/>
        <v>28</v>
      </c>
      <c r="D44" s="65">
        <f t="shared" si="2"/>
        <v>43.33</v>
      </c>
      <c r="E44" s="53">
        <f t="shared" si="3"/>
        <v>1213.24</v>
      </c>
      <c r="F44" s="54" t="str">
        <f t="shared" si="4"/>
        <v>Euronext Amsterdam</v>
      </c>
      <c r="G44" s="50"/>
      <c r="H44" s="50">
        <v>28</v>
      </c>
      <c r="I44" s="50">
        <v>43.33</v>
      </c>
      <c r="J44" s="97">
        <v>44953.420138888891</v>
      </c>
      <c r="K44" s="50" t="s">
        <v>33</v>
      </c>
      <c r="M44" s="50"/>
      <c r="N44" s="50"/>
      <c r="O44" s="50"/>
      <c r="P44" s="50"/>
      <c r="Q44" s="50"/>
    </row>
    <row r="45" spans="1:17" s="48" customFormat="1" ht="16.5" customHeight="1">
      <c r="A45" s="63">
        <v>44953</v>
      </c>
      <c r="B45" s="64">
        <f t="shared" si="0"/>
        <v>44953.420138888891</v>
      </c>
      <c r="C45" s="52">
        <f t="shared" si="1"/>
        <v>127</v>
      </c>
      <c r="D45" s="65">
        <f t="shared" si="2"/>
        <v>43.33</v>
      </c>
      <c r="E45" s="53">
        <f t="shared" si="3"/>
        <v>5502.91</v>
      </c>
      <c r="F45" s="54" t="str">
        <f t="shared" si="4"/>
        <v>Euronext Amsterdam</v>
      </c>
      <c r="G45" s="50"/>
      <c r="H45" s="50">
        <v>127</v>
      </c>
      <c r="I45" s="50">
        <v>43.33</v>
      </c>
      <c r="J45" s="97">
        <v>44953.420138888891</v>
      </c>
      <c r="K45" s="50" t="s">
        <v>33</v>
      </c>
      <c r="M45" s="50"/>
      <c r="N45" s="50"/>
      <c r="O45" s="50"/>
      <c r="P45" s="50"/>
      <c r="Q45" s="50"/>
    </row>
    <row r="46" spans="1:17" s="48" customFormat="1" ht="16.5" customHeight="1">
      <c r="A46" s="63">
        <v>44953</v>
      </c>
      <c r="B46" s="64">
        <f t="shared" si="0"/>
        <v>44953.42083333333</v>
      </c>
      <c r="C46" s="52">
        <f t="shared" si="1"/>
        <v>146</v>
      </c>
      <c r="D46" s="65">
        <f t="shared" si="2"/>
        <v>43.31</v>
      </c>
      <c r="E46" s="53">
        <f t="shared" si="3"/>
        <v>6323.26</v>
      </c>
      <c r="F46" s="54" t="str">
        <f t="shared" si="4"/>
        <v>Euronext Amsterdam</v>
      </c>
      <c r="G46" s="50"/>
      <c r="H46" s="50">
        <v>146</v>
      </c>
      <c r="I46" s="50">
        <v>43.31</v>
      </c>
      <c r="J46" s="97">
        <v>44953.42083333333</v>
      </c>
      <c r="K46" s="50" t="s">
        <v>33</v>
      </c>
      <c r="M46" s="50"/>
      <c r="N46" s="50"/>
      <c r="O46" s="50"/>
      <c r="P46" s="50"/>
      <c r="Q46" s="50"/>
    </row>
    <row r="47" spans="1:17" s="48" customFormat="1" ht="16.5" customHeight="1">
      <c r="A47" s="63">
        <v>44953</v>
      </c>
      <c r="B47" s="64">
        <f t="shared" si="0"/>
        <v>44953.423611111109</v>
      </c>
      <c r="C47" s="52">
        <f t="shared" si="1"/>
        <v>48</v>
      </c>
      <c r="D47" s="65">
        <f t="shared" si="2"/>
        <v>43.3</v>
      </c>
      <c r="E47" s="53">
        <f t="shared" si="3"/>
        <v>2078.3999999999996</v>
      </c>
      <c r="F47" s="54" t="str">
        <f t="shared" si="4"/>
        <v>Euronext Amsterdam</v>
      </c>
      <c r="G47" s="50"/>
      <c r="H47" s="50">
        <v>48</v>
      </c>
      <c r="I47" s="50">
        <v>43.3</v>
      </c>
      <c r="J47" s="97">
        <v>44953.423611111109</v>
      </c>
      <c r="K47" s="50" t="s">
        <v>33</v>
      </c>
      <c r="M47" s="50"/>
      <c r="N47" s="50"/>
      <c r="O47" s="50"/>
      <c r="P47" s="50"/>
      <c r="Q47" s="50"/>
    </row>
    <row r="48" spans="1:17" s="48" customFormat="1" ht="16.5" customHeight="1">
      <c r="A48" s="63">
        <v>44953</v>
      </c>
      <c r="B48" s="64">
        <f t="shared" si="0"/>
        <v>44953.423611111109</v>
      </c>
      <c r="C48" s="52">
        <f t="shared" si="1"/>
        <v>63</v>
      </c>
      <c r="D48" s="65">
        <f t="shared" si="2"/>
        <v>43.3</v>
      </c>
      <c r="E48" s="53">
        <f t="shared" si="3"/>
        <v>2727.8999999999996</v>
      </c>
      <c r="F48" s="54" t="str">
        <f t="shared" si="4"/>
        <v>Euronext Amsterdam</v>
      </c>
      <c r="G48" s="50"/>
      <c r="H48" s="50">
        <v>63</v>
      </c>
      <c r="I48" s="50">
        <v>43.3</v>
      </c>
      <c r="J48" s="97">
        <v>44953.423611111109</v>
      </c>
      <c r="K48" s="50" t="s">
        <v>33</v>
      </c>
      <c r="M48" s="50"/>
      <c r="N48" s="50"/>
      <c r="O48" s="50"/>
      <c r="P48" s="50"/>
      <c r="Q48" s="50"/>
    </row>
    <row r="49" spans="1:11" s="48" customFormat="1" ht="16.5" customHeight="1">
      <c r="A49" s="63">
        <v>44953</v>
      </c>
      <c r="B49" s="64">
        <f t="shared" si="0"/>
        <v>44953.423611111109</v>
      </c>
      <c r="C49" s="52">
        <f t="shared" si="1"/>
        <v>198</v>
      </c>
      <c r="D49" s="65">
        <f t="shared" si="2"/>
        <v>43.3</v>
      </c>
      <c r="E49" s="53">
        <f t="shared" si="3"/>
        <v>8573.4</v>
      </c>
      <c r="F49" s="54" t="str">
        <f t="shared" si="4"/>
        <v>Euronext Amsterdam</v>
      </c>
      <c r="G49" s="50"/>
      <c r="H49" s="50">
        <v>198</v>
      </c>
      <c r="I49" s="50">
        <v>43.3</v>
      </c>
      <c r="J49" s="97">
        <v>44953.423611111109</v>
      </c>
      <c r="K49" s="50" t="s">
        <v>33</v>
      </c>
    </row>
    <row r="50" spans="1:11" s="48" customFormat="1" ht="16.5" customHeight="1">
      <c r="A50" s="63">
        <v>44953</v>
      </c>
      <c r="B50" s="64">
        <f t="shared" si="0"/>
        <v>44953.423611111109</v>
      </c>
      <c r="C50" s="52">
        <f t="shared" si="1"/>
        <v>198</v>
      </c>
      <c r="D50" s="65">
        <f t="shared" si="2"/>
        <v>43.3</v>
      </c>
      <c r="E50" s="53">
        <f t="shared" si="3"/>
        <v>8573.4</v>
      </c>
      <c r="F50" s="54" t="str">
        <f t="shared" si="4"/>
        <v>Euronext Amsterdam</v>
      </c>
      <c r="G50" s="50"/>
      <c r="H50" s="50">
        <v>198</v>
      </c>
      <c r="I50" s="50">
        <v>43.3</v>
      </c>
      <c r="J50" s="97">
        <v>44953.423611111109</v>
      </c>
      <c r="K50" s="50" t="s">
        <v>33</v>
      </c>
    </row>
    <row r="51" spans="1:11" s="48" customFormat="1" ht="16.5" customHeight="1">
      <c r="A51" s="63">
        <v>44953</v>
      </c>
      <c r="B51" s="64">
        <f t="shared" si="0"/>
        <v>44953.427777777775</v>
      </c>
      <c r="C51" s="52">
        <f t="shared" si="1"/>
        <v>22</v>
      </c>
      <c r="D51" s="65">
        <f t="shared" si="2"/>
        <v>43.3</v>
      </c>
      <c r="E51" s="53">
        <f t="shared" si="3"/>
        <v>952.59999999999991</v>
      </c>
      <c r="F51" s="54" t="str">
        <f t="shared" si="4"/>
        <v>Euronext Amsterdam</v>
      </c>
      <c r="G51" s="50"/>
      <c r="H51" s="50">
        <v>22</v>
      </c>
      <c r="I51" s="50">
        <v>43.3</v>
      </c>
      <c r="J51" s="97">
        <v>44953.427777777775</v>
      </c>
      <c r="K51" s="50" t="s">
        <v>33</v>
      </c>
    </row>
    <row r="52" spans="1:11" s="48" customFormat="1" ht="16.5" customHeight="1">
      <c r="A52" s="63">
        <v>44953</v>
      </c>
      <c r="B52" s="64">
        <f t="shared" si="0"/>
        <v>44953.427777777775</v>
      </c>
      <c r="C52" s="52">
        <f t="shared" si="1"/>
        <v>136</v>
      </c>
      <c r="D52" s="65">
        <f t="shared" si="2"/>
        <v>43.3</v>
      </c>
      <c r="E52" s="53">
        <f t="shared" si="3"/>
        <v>5888.7999999999993</v>
      </c>
      <c r="F52" s="54" t="str">
        <f t="shared" si="4"/>
        <v>Euronext Amsterdam</v>
      </c>
      <c r="G52" s="50"/>
      <c r="H52" s="50">
        <v>136</v>
      </c>
      <c r="I52" s="50">
        <v>43.3</v>
      </c>
      <c r="J52" s="97">
        <v>44953.427777777775</v>
      </c>
      <c r="K52" s="50" t="s">
        <v>33</v>
      </c>
    </row>
    <row r="53" spans="1:11" s="48" customFormat="1" ht="16.5" customHeight="1">
      <c r="A53" s="63">
        <v>44953</v>
      </c>
      <c r="B53" s="64">
        <f t="shared" si="0"/>
        <v>44953.431250000001</v>
      </c>
      <c r="C53" s="52">
        <f t="shared" si="1"/>
        <v>147</v>
      </c>
      <c r="D53" s="65">
        <f t="shared" si="2"/>
        <v>43.29</v>
      </c>
      <c r="E53" s="53">
        <f t="shared" si="3"/>
        <v>6363.63</v>
      </c>
      <c r="F53" s="54" t="str">
        <f t="shared" si="4"/>
        <v>Euronext Amsterdam</v>
      </c>
      <c r="G53" s="50"/>
      <c r="H53" s="50">
        <v>147</v>
      </c>
      <c r="I53" s="50">
        <v>43.29</v>
      </c>
      <c r="J53" s="97">
        <v>44953.431250000001</v>
      </c>
      <c r="K53" s="50" t="s">
        <v>33</v>
      </c>
    </row>
    <row r="54" spans="1:11" s="48" customFormat="1" ht="16.5" customHeight="1">
      <c r="A54" s="63">
        <v>44953</v>
      </c>
      <c r="B54" s="64">
        <f t="shared" si="0"/>
        <v>44953.432638888888</v>
      </c>
      <c r="C54" s="52">
        <f t="shared" si="1"/>
        <v>350</v>
      </c>
      <c r="D54" s="65">
        <f t="shared" si="2"/>
        <v>43.27</v>
      </c>
      <c r="E54" s="53">
        <f t="shared" si="3"/>
        <v>15144.500000000002</v>
      </c>
      <c r="F54" s="54" t="str">
        <f t="shared" si="4"/>
        <v>Euronext Amsterdam</v>
      </c>
      <c r="G54" s="50"/>
      <c r="H54" s="50">
        <v>350</v>
      </c>
      <c r="I54" s="50">
        <v>43.27</v>
      </c>
      <c r="J54" s="97">
        <v>44953.432638888888</v>
      </c>
      <c r="K54" s="50" t="s">
        <v>33</v>
      </c>
    </row>
    <row r="55" spans="1:11" s="48" customFormat="1" ht="16.5" customHeight="1">
      <c r="A55" s="63">
        <v>44953</v>
      </c>
      <c r="B55" s="64">
        <f t="shared" si="0"/>
        <v>44953.432638888888</v>
      </c>
      <c r="C55" s="52">
        <f t="shared" si="1"/>
        <v>297</v>
      </c>
      <c r="D55" s="65">
        <f t="shared" si="2"/>
        <v>43.27</v>
      </c>
      <c r="E55" s="53">
        <f t="shared" si="3"/>
        <v>12851.19</v>
      </c>
      <c r="F55" s="54" t="str">
        <f t="shared" si="4"/>
        <v>Euronext Amsterdam</v>
      </c>
      <c r="G55" s="50"/>
      <c r="H55" s="50">
        <v>297</v>
      </c>
      <c r="I55" s="50">
        <v>43.27</v>
      </c>
      <c r="J55" s="97">
        <v>44953.432638888888</v>
      </c>
      <c r="K55" s="50" t="s">
        <v>33</v>
      </c>
    </row>
    <row r="56" spans="1:11" s="48" customFormat="1" ht="16.5" customHeight="1">
      <c r="A56" s="63">
        <v>44953</v>
      </c>
      <c r="B56" s="64">
        <f t="shared" si="0"/>
        <v>44953.432638888888</v>
      </c>
      <c r="C56" s="52">
        <f t="shared" si="1"/>
        <v>75</v>
      </c>
      <c r="D56" s="65">
        <f t="shared" si="2"/>
        <v>43.27</v>
      </c>
      <c r="E56" s="53">
        <f t="shared" si="3"/>
        <v>3245.2500000000005</v>
      </c>
      <c r="F56" s="54" t="str">
        <f t="shared" si="4"/>
        <v>Euronext Amsterdam</v>
      </c>
      <c r="G56" s="50"/>
      <c r="H56" s="50">
        <v>75</v>
      </c>
      <c r="I56" s="50">
        <v>43.27</v>
      </c>
      <c r="J56" s="97">
        <v>44953.432638888888</v>
      </c>
      <c r="K56" s="50" t="s">
        <v>33</v>
      </c>
    </row>
    <row r="57" spans="1:11" s="48" customFormat="1" ht="16.5" customHeight="1">
      <c r="A57" s="63">
        <v>44953</v>
      </c>
      <c r="B57" s="64">
        <f t="shared" si="0"/>
        <v>44953.435416666667</v>
      </c>
      <c r="C57" s="52">
        <f t="shared" si="1"/>
        <v>153</v>
      </c>
      <c r="D57" s="65">
        <f t="shared" si="2"/>
        <v>43.25</v>
      </c>
      <c r="E57" s="53">
        <f t="shared" si="3"/>
        <v>6617.25</v>
      </c>
      <c r="F57" s="54" t="str">
        <f t="shared" si="4"/>
        <v>Euronext Amsterdam</v>
      </c>
      <c r="G57" s="50"/>
      <c r="H57" s="50">
        <v>153</v>
      </c>
      <c r="I57" s="50">
        <v>43.25</v>
      </c>
      <c r="J57" s="97">
        <v>44953.435416666667</v>
      </c>
      <c r="K57" s="50" t="s">
        <v>33</v>
      </c>
    </row>
    <row r="58" spans="1:11" s="48" customFormat="1" ht="16.5" customHeight="1">
      <c r="A58" s="63">
        <v>44953</v>
      </c>
      <c r="B58" s="64">
        <f t="shared" si="0"/>
        <v>44953.438888888886</v>
      </c>
      <c r="C58" s="52">
        <f t="shared" si="1"/>
        <v>33</v>
      </c>
      <c r="D58" s="65">
        <f t="shared" si="2"/>
        <v>43.22</v>
      </c>
      <c r="E58" s="53">
        <f t="shared" si="3"/>
        <v>1426.26</v>
      </c>
      <c r="F58" s="54" t="str">
        <f t="shared" si="4"/>
        <v>Euronext Amsterdam</v>
      </c>
      <c r="G58" s="50"/>
      <c r="H58" s="94">
        <v>33</v>
      </c>
      <c r="I58" s="94">
        <v>43.22</v>
      </c>
      <c r="J58" s="95">
        <v>44953.438888888886</v>
      </c>
      <c r="K58" s="50" t="s">
        <v>33</v>
      </c>
    </row>
    <row r="59" spans="1:11" s="48" customFormat="1" ht="16.5" customHeight="1">
      <c r="A59" s="63">
        <v>44953</v>
      </c>
      <c r="B59" s="64">
        <f t="shared" si="0"/>
        <v>44953.438888888886</v>
      </c>
      <c r="C59" s="52">
        <f t="shared" si="1"/>
        <v>114</v>
      </c>
      <c r="D59" s="65">
        <f t="shared" si="2"/>
        <v>43.22</v>
      </c>
      <c r="E59" s="53">
        <f t="shared" si="3"/>
        <v>4927.08</v>
      </c>
      <c r="F59" s="54" t="str">
        <f t="shared" si="4"/>
        <v>Euronext Amsterdam</v>
      </c>
      <c r="G59" s="50"/>
      <c r="H59" s="50">
        <v>114</v>
      </c>
      <c r="I59" s="50">
        <v>43.22</v>
      </c>
      <c r="J59" s="97">
        <v>44953.438888888886</v>
      </c>
      <c r="K59" s="50" t="s">
        <v>33</v>
      </c>
    </row>
    <row r="60" spans="1:11" s="48" customFormat="1" ht="16.5" customHeight="1">
      <c r="A60" s="63">
        <v>44953</v>
      </c>
      <c r="B60" s="64">
        <f t="shared" si="0"/>
        <v>44953.444444444445</v>
      </c>
      <c r="C60" s="52">
        <f t="shared" si="1"/>
        <v>20</v>
      </c>
      <c r="D60" s="65">
        <f t="shared" si="2"/>
        <v>43.23</v>
      </c>
      <c r="E60" s="53">
        <f t="shared" si="3"/>
        <v>864.59999999999991</v>
      </c>
      <c r="F60" s="54" t="str">
        <f t="shared" si="4"/>
        <v>Euronext Amsterdam</v>
      </c>
      <c r="G60" s="50"/>
      <c r="H60" s="94">
        <v>20</v>
      </c>
      <c r="I60" s="94">
        <v>43.23</v>
      </c>
      <c r="J60" s="95">
        <v>44953.444444444445</v>
      </c>
      <c r="K60" s="50" t="s">
        <v>33</v>
      </c>
    </row>
    <row r="61" spans="1:11" s="48" customFormat="1" ht="16.5" customHeight="1">
      <c r="A61" s="63">
        <v>44953</v>
      </c>
      <c r="B61" s="64">
        <f t="shared" si="0"/>
        <v>44953.445833333331</v>
      </c>
      <c r="C61" s="52">
        <f t="shared" si="1"/>
        <v>158</v>
      </c>
      <c r="D61" s="65">
        <f t="shared" si="2"/>
        <v>43.27</v>
      </c>
      <c r="E61" s="53">
        <f t="shared" si="3"/>
        <v>6836.6600000000008</v>
      </c>
      <c r="F61" s="54" t="str">
        <f t="shared" si="4"/>
        <v>Euronext Amsterdam</v>
      </c>
      <c r="G61" s="50"/>
      <c r="H61" s="94">
        <v>158</v>
      </c>
      <c r="I61" s="94">
        <v>43.27</v>
      </c>
      <c r="J61" s="95">
        <v>44953.445833333331</v>
      </c>
      <c r="K61" s="50" t="s">
        <v>33</v>
      </c>
    </row>
    <row r="62" spans="1:11" s="48" customFormat="1" ht="16.5" customHeight="1">
      <c r="A62" s="63">
        <v>44953</v>
      </c>
      <c r="B62" s="64">
        <f t="shared" si="0"/>
        <v>44953.449305555558</v>
      </c>
      <c r="C62" s="52">
        <f t="shared" si="1"/>
        <v>48</v>
      </c>
      <c r="D62" s="65">
        <f t="shared" si="2"/>
        <v>43.29</v>
      </c>
      <c r="E62" s="53">
        <f t="shared" si="3"/>
        <v>2077.92</v>
      </c>
      <c r="F62" s="54" t="str">
        <f t="shared" si="4"/>
        <v>Euronext Amsterdam</v>
      </c>
      <c r="G62" s="50"/>
      <c r="H62" s="94">
        <v>48</v>
      </c>
      <c r="I62" s="94">
        <v>43.29</v>
      </c>
      <c r="J62" s="95">
        <v>44953.449305555558</v>
      </c>
      <c r="K62" s="50" t="s">
        <v>33</v>
      </c>
    </row>
    <row r="63" spans="1:11" s="48" customFormat="1" ht="16.5" customHeight="1">
      <c r="A63" s="63">
        <v>44953</v>
      </c>
      <c r="B63" s="64">
        <f t="shared" si="0"/>
        <v>44953.449305555558</v>
      </c>
      <c r="C63" s="52">
        <f t="shared" si="1"/>
        <v>250</v>
      </c>
      <c r="D63" s="65">
        <f t="shared" si="2"/>
        <v>43.29</v>
      </c>
      <c r="E63" s="53">
        <f t="shared" si="3"/>
        <v>10822.5</v>
      </c>
      <c r="F63" s="54" t="str">
        <f t="shared" si="4"/>
        <v>Euronext Amsterdam</v>
      </c>
      <c r="G63" s="50"/>
      <c r="H63" s="94">
        <v>250</v>
      </c>
      <c r="I63" s="94">
        <v>43.29</v>
      </c>
      <c r="J63" s="95">
        <v>44953.449305555558</v>
      </c>
      <c r="K63" s="50" t="s">
        <v>33</v>
      </c>
    </row>
    <row r="64" spans="1:11" s="48" customFormat="1" ht="16.5" customHeight="1">
      <c r="A64" s="63">
        <v>44953</v>
      </c>
      <c r="B64" s="64">
        <f t="shared" si="0"/>
        <v>44953.449305555558</v>
      </c>
      <c r="C64" s="52">
        <f t="shared" si="1"/>
        <v>96</v>
      </c>
      <c r="D64" s="65">
        <f t="shared" si="2"/>
        <v>43.29</v>
      </c>
      <c r="E64" s="53">
        <f t="shared" si="3"/>
        <v>4155.84</v>
      </c>
      <c r="F64" s="54" t="str">
        <f t="shared" si="4"/>
        <v>Euronext Amsterdam</v>
      </c>
      <c r="G64" s="50"/>
      <c r="H64" s="50">
        <v>96</v>
      </c>
      <c r="I64" s="50">
        <v>43.29</v>
      </c>
      <c r="J64" s="97">
        <v>44953.449305555558</v>
      </c>
      <c r="K64" s="50" t="s">
        <v>33</v>
      </c>
    </row>
    <row r="65" spans="1:11" s="48" customFormat="1" ht="16.5" customHeight="1">
      <c r="A65" s="63">
        <v>44953</v>
      </c>
      <c r="B65" s="64">
        <f t="shared" si="0"/>
        <v>44953.449305555558</v>
      </c>
      <c r="C65" s="52">
        <f t="shared" si="1"/>
        <v>301</v>
      </c>
      <c r="D65" s="65">
        <f t="shared" si="2"/>
        <v>43.29</v>
      </c>
      <c r="E65" s="53">
        <f t="shared" si="3"/>
        <v>13030.289999999999</v>
      </c>
      <c r="F65" s="54" t="str">
        <f t="shared" si="4"/>
        <v>Euronext Amsterdam</v>
      </c>
      <c r="G65" s="50"/>
      <c r="H65" s="50">
        <v>301</v>
      </c>
      <c r="I65" s="50">
        <v>43.29</v>
      </c>
      <c r="J65" s="97">
        <v>44953.449305555558</v>
      </c>
      <c r="K65" s="50" t="s">
        <v>33</v>
      </c>
    </row>
    <row r="66" spans="1:11" s="48" customFormat="1" ht="16.5" customHeight="1">
      <c r="A66" s="63">
        <v>44953</v>
      </c>
      <c r="B66" s="64">
        <f t="shared" si="0"/>
        <v>44953.449305555558</v>
      </c>
      <c r="C66" s="52">
        <f t="shared" si="1"/>
        <v>52</v>
      </c>
      <c r="D66" s="65">
        <f t="shared" si="2"/>
        <v>43.29</v>
      </c>
      <c r="E66" s="53">
        <f t="shared" si="3"/>
        <v>2251.08</v>
      </c>
      <c r="F66" s="54" t="str">
        <f t="shared" si="4"/>
        <v>Euronext Amsterdam</v>
      </c>
      <c r="G66" s="50"/>
      <c r="H66" s="50">
        <v>52</v>
      </c>
      <c r="I66" s="50">
        <v>43.29</v>
      </c>
      <c r="J66" s="97">
        <v>44953.449305555558</v>
      </c>
      <c r="K66" s="50" t="s">
        <v>33</v>
      </c>
    </row>
    <row r="67" spans="1:11" s="48" customFormat="1" ht="16.5" customHeight="1">
      <c r="A67" s="63">
        <v>44953</v>
      </c>
      <c r="B67" s="64">
        <f t="shared" si="0"/>
        <v>44953.449305555558</v>
      </c>
      <c r="C67" s="52">
        <f t="shared" si="1"/>
        <v>164</v>
      </c>
      <c r="D67" s="65">
        <f t="shared" si="2"/>
        <v>43.29</v>
      </c>
      <c r="E67" s="53">
        <f t="shared" si="3"/>
        <v>7099.5599999999995</v>
      </c>
      <c r="F67" s="54" t="str">
        <f t="shared" si="4"/>
        <v>Euronext Amsterdam</v>
      </c>
      <c r="G67" s="50"/>
      <c r="H67" s="94">
        <v>164</v>
      </c>
      <c r="I67" s="94">
        <v>43.29</v>
      </c>
      <c r="J67" s="95">
        <v>44953.449305555558</v>
      </c>
      <c r="K67" s="50" t="s">
        <v>33</v>
      </c>
    </row>
    <row r="68" spans="1:11" s="48" customFormat="1" ht="16.5" customHeight="1">
      <c r="A68" s="63">
        <v>44953</v>
      </c>
      <c r="B68" s="64">
        <f t="shared" si="0"/>
        <v>44953.455555555556</v>
      </c>
      <c r="C68" s="52">
        <f t="shared" si="1"/>
        <v>159</v>
      </c>
      <c r="D68" s="65">
        <f t="shared" si="2"/>
        <v>43.27</v>
      </c>
      <c r="E68" s="53">
        <f t="shared" si="3"/>
        <v>6879.93</v>
      </c>
      <c r="F68" s="54" t="str">
        <f t="shared" si="4"/>
        <v>Euronext Amsterdam</v>
      </c>
      <c r="G68" s="50"/>
      <c r="H68" s="94">
        <v>159</v>
      </c>
      <c r="I68" s="94">
        <v>43.27</v>
      </c>
      <c r="J68" s="95">
        <v>44953.455555555556</v>
      </c>
      <c r="K68" s="50" t="s">
        <v>33</v>
      </c>
    </row>
    <row r="69" spans="1:11" s="48" customFormat="1" ht="16.5" customHeight="1">
      <c r="A69" s="63">
        <v>44953</v>
      </c>
      <c r="B69" s="64">
        <f t="shared" ref="B69:B132" si="5">IF(H69=0," ",J69)</f>
        <v>44953.455555555556</v>
      </c>
      <c r="C69" s="52">
        <f t="shared" ref="C69:C132" si="6">IF(H69=0,"",H69)</f>
        <v>139</v>
      </c>
      <c r="D69" s="65">
        <f t="shared" ref="D69:D132" si="7">IF(H69=0,"",I69)</f>
        <v>43.28</v>
      </c>
      <c r="E69" s="53">
        <f t="shared" ref="E69:E132" si="8">IF(H69=0,"",C69*D69)</f>
        <v>6015.92</v>
      </c>
      <c r="F69" s="54" t="str">
        <f t="shared" si="4"/>
        <v>Euronext Amsterdam</v>
      </c>
      <c r="G69" s="50"/>
      <c r="H69" s="94">
        <v>139</v>
      </c>
      <c r="I69" s="94">
        <v>43.28</v>
      </c>
      <c r="J69" s="95">
        <v>44953.455555555556</v>
      </c>
      <c r="K69" s="50" t="s">
        <v>33</v>
      </c>
    </row>
    <row r="70" spans="1:11" s="48" customFormat="1" ht="16.5" customHeight="1">
      <c r="A70" s="63">
        <v>44953</v>
      </c>
      <c r="B70" s="64">
        <f t="shared" si="5"/>
        <v>44953.455555555556</v>
      </c>
      <c r="C70" s="52">
        <f t="shared" si="6"/>
        <v>166</v>
      </c>
      <c r="D70" s="65">
        <f t="shared" si="7"/>
        <v>43.28</v>
      </c>
      <c r="E70" s="53">
        <f t="shared" si="8"/>
        <v>7184.4800000000005</v>
      </c>
      <c r="F70" s="54" t="str">
        <f t="shared" ref="F70:F133" si="9">SUBSTITUTE(SUBSTITUTE(K70,"XAMS","Euronext Amsterdam"),"CEUX","Cboe DXE")</f>
        <v>Euronext Amsterdam</v>
      </c>
      <c r="G70" s="50"/>
      <c r="H70" s="94">
        <v>166</v>
      </c>
      <c r="I70" s="94">
        <v>43.28</v>
      </c>
      <c r="J70" s="95">
        <v>44953.455555555556</v>
      </c>
      <c r="K70" s="50" t="s">
        <v>33</v>
      </c>
    </row>
    <row r="71" spans="1:11" s="48" customFormat="1" ht="16.5" customHeight="1">
      <c r="A71" s="63">
        <v>44953</v>
      </c>
      <c r="B71" s="64">
        <f t="shared" si="5"/>
        <v>44953.465277777781</v>
      </c>
      <c r="C71" s="52">
        <f t="shared" si="6"/>
        <v>119</v>
      </c>
      <c r="D71" s="65">
        <f t="shared" si="7"/>
        <v>43.22</v>
      </c>
      <c r="E71" s="53">
        <f t="shared" si="8"/>
        <v>5143.18</v>
      </c>
      <c r="F71" s="54" t="str">
        <f t="shared" si="9"/>
        <v>Euronext Amsterdam</v>
      </c>
      <c r="G71" s="50"/>
      <c r="H71" s="94">
        <v>119</v>
      </c>
      <c r="I71" s="94">
        <v>43.22</v>
      </c>
      <c r="J71" s="95">
        <v>44953.465277777781</v>
      </c>
      <c r="K71" s="50" t="s">
        <v>33</v>
      </c>
    </row>
    <row r="72" spans="1:11" s="48" customFormat="1" ht="16.5" customHeight="1">
      <c r="A72" s="63">
        <v>44953</v>
      </c>
      <c r="B72" s="64">
        <f t="shared" si="5"/>
        <v>44953.468055555553</v>
      </c>
      <c r="C72" s="52">
        <f t="shared" si="6"/>
        <v>36</v>
      </c>
      <c r="D72" s="65">
        <f t="shared" si="7"/>
        <v>43.26</v>
      </c>
      <c r="E72" s="53">
        <f t="shared" si="8"/>
        <v>1557.36</v>
      </c>
      <c r="F72" s="54" t="str">
        <f t="shared" si="9"/>
        <v>Euronext Amsterdam</v>
      </c>
      <c r="G72" s="50"/>
      <c r="H72" s="94">
        <v>36</v>
      </c>
      <c r="I72" s="94">
        <v>43.26</v>
      </c>
      <c r="J72" s="95">
        <v>44953.468055555553</v>
      </c>
      <c r="K72" s="50" t="s">
        <v>33</v>
      </c>
    </row>
    <row r="73" spans="1:11" s="48" customFormat="1" ht="16.5" customHeight="1">
      <c r="A73" s="63">
        <v>44953</v>
      </c>
      <c r="B73" s="64">
        <f t="shared" si="5"/>
        <v>44953.468055555553</v>
      </c>
      <c r="C73" s="52">
        <f t="shared" si="6"/>
        <v>104</v>
      </c>
      <c r="D73" s="65">
        <f t="shared" si="7"/>
        <v>43.26</v>
      </c>
      <c r="E73" s="53">
        <f t="shared" si="8"/>
        <v>4499.04</v>
      </c>
      <c r="F73" s="54" t="str">
        <f t="shared" si="9"/>
        <v>Euronext Amsterdam</v>
      </c>
      <c r="G73" s="50"/>
      <c r="H73" s="94">
        <v>104</v>
      </c>
      <c r="I73" s="94">
        <v>43.26</v>
      </c>
      <c r="J73" s="95">
        <v>44953.468055555553</v>
      </c>
      <c r="K73" s="50" t="s">
        <v>33</v>
      </c>
    </row>
    <row r="74" spans="1:11" ht="16.5" customHeight="1">
      <c r="A74" s="63">
        <v>44953</v>
      </c>
      <c r="B74" s="64">
        <f t="shared" si="5"/>
        <v>44953.468055555553</v>
      </c>
      <c r="C74" s="52">
        <f t="shared" si="6"/>
        <v>146</v>
      </c>
      <c r="D74" s="65">
        <f t="shared" si="7"/>
        <v>43.26</v>
      </c>
      <c r="E74" s="53">
        <f t="shared" si="8"/>
        <v>6315.96</v>
      </c>
      <c r="F74" s="54" t="str">
        <f t="shared" si="9"/>
        <v>Euronext Amsterdam</v>
      </c>
      <c r="H74" s="94">
        <v>146</v>
      </c>
      <c r="I74" s="94">
        <v>43.26</v>
      </c>
      <c r="J74" s="95">
        <v>44953.468055555553</v>
      </c>
      <c r="K74" s="50" t="s">
        <v>33</v>
      </c>
    </row>
    <row r="75" spans="1:11" ht="16.5" customHeight="1">
      <c r="A75" s="63">
        <v>44953</v>
      </c>
      <c r="B75" s="64">
        <f t="shared" si="5"/>
        <v>44953.46875</v>
      </c>
      <c r="C75" s="52">
        <f t="shared" si="6"/>
        <v>138</v>
      </c>
      <c r="D75" s="65">
        <f t="shared" si="7"/>
        <v>43.24</v>
      </c>
      <c r="E75" s="53">
        <f t="shared" si="8"/>
        <v>5967.12</v>
      </c>
      <c r="F75" s="54" t="str">
        <f t="shared" si="9"/>
        <v>Euronext Amsterdam</v>
      </c>
      <c r="H75" s="94">
        <v>138</v>
      </c>
      <c r="I75" s="94">
        <v>43.24</v>
      </c>
      <c r="J75" s="95">
        <v>44953.46875</v>
      </c>
      <c r="K75" s="50" t="s">
        <v>33</v>
      </c>
    </row>
    <row r="76" spans="1:11" ht="16.5" customHeight="1">
      <c r="A76" s="63">
        <v>44953</v>
      </c>
      <c r="B76" s="64">
        <f t="shared" si="5"/>
        <v>44953.469444444447</v>
      </c>
      <c r="C76" s="52">
        <f t="shared" si="6"/>
        <v>75</v>
      </c>
      <c r="D76" s="65">
        <f t="shared" si="7"/>
        <v>43.25</v>
      </c>
      <c r="E76" s="53">
        <f t="shared" si="8"/>
        <v>3243.75</v>
      </c>
      <c r="F76" s="54" t="str">
        <f t="shared" si="9"/>
        <v>Euronext Amsterdam</v>
      </c>
      <c r="H76" s="94">
        <v>75</v>
      </c>
      <c r="I76" s="94">
        <v>43.25</v>
      </c>
      <c r="J76" s="95">
        <v>44953.469444444447</v>
      </c>
      <c r="K76" s="50" t="s">
        <v>33</v>
      </c>
    </row>
    <row r="77" spans="1:11" ht="16.5" customHeight="1">
      <c r="A77" s="63">
        <v>44953</v>
      </c>
      <c r="B77" s="64">
        <f t="shared" si="5"/>
        <v>44953.469444444447</v>
      </c>
      <c r="C77" s="52">
        <f t="shared" si="6"/>
        <v>66</v>
      </c>
      <c r="D77" s="65">
        <f t="shared" si="7"/>
        <v>43.25</v>
      </c>
      <c r="E77" s="53">
        <f t="shared" si="8"/>
        <v>2854.5</v>
      </c>
      <c r="F77" s="54" t="str">
        <f t="shared" si="9"/>
        <v>Euronext Amsterdam</v>
      </c>
      <c r="H77" s="94">
        <v>66</v>
      </c>
      <c r="I77" s="94">
        <v>43.25</v>
      </c>
      <c r="J77" s="95">
        <v>44953.469444444447</v>
      </c>
      <c r="K77" s="50" t="s">
        <v>33</v>
      </c>
    </row>
    <row r="78" spans="1:11" ht="16.5" customHeight="1">
      <c r="A78" s="63">
        <v>44953</v>
      </c>
      <c r="B78" s="64">
        <f t="shared" si="5"/>
        <v>44953.474305555559</v>
      </c>
      <c r="C78" s="52">
        <f t="shared" si="6"/>
        <v>268</v>
      </c>
      <c r="D78" s="65">
        <f t="shared" si="7"/>
        <v>43.29</v>
      </c>
      <c r="E78" s="53">
        <f t="shared" si="8"/>
        <v>11601.72</v>
      </c>
      <c r="F78" s="54" t="str">
        <f t="shared" si="9"/>
        <v>Euronext Amsterdam</v>
      </c>
      <c r="H78" s="94">
        <v>268</v>
      </c>
      <c r="I78" s="94">
        <v>43.29</v>
      </c>
      <c r="J78" s="95">
        <v>44953.474305555559</v>
      </c>
      <c r="K78" s="50" t="s">
        <v>33</v>
      </c>
    </row>
    <row r="79" spans="1:11" ht="16.5" customHeight="1">
      <c r="A79" s="63">
        <v>44953</v>
      </c>
      <c r="B79" s="64">
        <f t="shared" si="5"/>
        <v>44953.474305555559</v>
      </c>
      <c r="C79" s="52">
        <f t="shared" si="6"/>
        <v>297</v>
      </c>
      <c r="D79" s="65">
        <f t="shared" si="7"/>
        <v>43.29</v>
      </c>
      <c r="E79" s="53">
        <f t="shared" si="8"/>
        <v>12857.13</v>
      </c>
      <c r="F79" s="54" t="str">
        <f t="shared" si="9"/>
        <v>Euronext Amsterdam</v>
      </c>
      <c r="H79" s="94">
        <v>297</v>
      </c>
      <c r="I79" s="94">
        <v>43.29</v>
      </c>
      <c r="J79" s="95">
        <v>44953.474305555559</v>
      </c>
      <c r="K79" s="50" t="s">
        <v>33</v>
      </c>
    </row>
    <row r="80" spans="1:11" ht="16.5" customHeight="1">
      <c r="A80" s="63">
        <v>44953</v>
      </c>
      <c r="B80" s="64">
        <f t="shared" si="5"/>
        <v>44953.474305555559</v>
      </c>
      <c r="C80" s="52">
        <f t="shared" si="6"/>
        <v>20</v>
      </c>
      <c r="D80" s="65">
        <f t="shared" si="7"/>
        <v>43.29</v>
      </c>
      <c r="E80" s="53">
        <f t="shared" si="8"/>
        <v>865.8</v>
      </c>
      <c r="F80" s="54" t="str">
        <f t="shared" si="9"/>
        <v>Euronext Amsterdam</v>
      </c>
      <c r="H80" s="94">
        <v>20</v>
      </c>
      <c r="I80" s="94">
        <v>43.29</v>
      </c>
      <c r="J80" s="95">
        <v>44953.474305555559</v>
      </c>
      <c r="K80" s="50" t="s">
        <v>33</v>
      </c>
    </row>
    <row r="81" spans="1:11" ht="16.5" customHeight="1">
      <c r="A81" s="63">
        <v>44953</v>
      </c>
      <c r="B81" s="64">
        <f t="shared" si="5"/>
        <v>44953.475694444445</v>
      </c>
      <c r="C81" s="52">
        <f t="shared" si="6"/>
        <v>152</v>
      </c>
      <c r="D81" s="65">
        <f t="shared" si="7"/>
        <v>43.32</v>
      </c>
      <c r="E81" s="53">
        <f t="shared" si="8"/>
        <v>6584.64</v>
      </c>
      <c r="F81" s="54" t="str">
        <f t="shared" si="9"/>
        <v>Euronext Amsterdam</v>
      </c>
      <c r="H81" s="94">
        <v>152</v>
      </c>
      <c r="I81" s="94">
        <v>43.32</v>
      </c>
      <c r="J81" s="95">
        <v>44953.475694444445</v>
      </c>
      <c r="K81" s="50" t="s">
        <v>33</v>
      </c>
    </row>
    <row r="82" spans="1:11" ht="16.5" customHeight="1">
      <c r="A82" s="63">
        <v>44953</v>
      </c>
      <c r="B82" s="64">
        <f t="shared" si="5"/>
        <v>44953.477777777778</v>
      </c>
      <c r="C82" s="52">
        <f t="shared" si="6"/>
        <v>101</v>
      </c>
      <c r="D82" s="65">
        <f t="shared" si="7"/>
        <v>43.3</v>
      </c>
      <c r="E82" s="53">
        <f t="shared" si="8"/>
        <v>4373.2999999999993</v>
      </c>
      <c r="F82" s="54" t="str">
        <f t="shared" si="9"/>
        <v>Euronext Amsterdam</v>
      </c>
      <c r="H82" s="94">
        <v>101</v>
      </c>
      <c r="I82" s="94">
        <v>43.3</v>
      </c>
      <c r="J82" s="95">
        <v>44953.477777777778</v>
      </c>
      <c r="K82" s="50" t="s">
        <v>33</v>
      </c>
    </row>
    <row r="83" spans="1:11" ht="16.5" customHeight="1">
      <c r="A83" s="63">
        <v>44953</v>
      </c>
      <c r="B83" s="64">
        <f t="shared" si="5"/>
        <v>44953.477777777778</v>
      </c>
      <c r="C83" s="52">
        <f t="shared" si="6"/>
        <v>36</v>
      </c>
      <c r="D83" s="65">
        <f t="shared" si="7"/>
        <v>43.3</v>
      </c>
      <c r="E83" s="53">
        <f t="shared" si="8"/>
        <v>1558.8</v>
      </c>
      <c r="F83" s="54" t="str">
        <f t="shared" si="9"/>
        <v>Euronext Amsterdam</v>
      </c>
      <c r="H83" s="94">
        <v>36</v>
      </c>
      <c r="I83" s="94">
        <v>43.3</v>
      </c>
      <c r="J83" s="95">
        <v>44953.477777777778</v>
      </c>
      <c r="K83" s="50" t="s">
        <v>33</v>
      </c>
    </row>
    <row r="84" spans="1:11" ht="16.5" customHeight="1">
      <c r="A84" s="63">
        <v>44953</v>
      </c>
      <c r="B84" s="64">
        <f t="shared" si="5"/>
        <v>44953.488194444442</v>
      </c>
      <c r="C84" s="52">
        <f t="shared" si="6"/>
        <v>61</v>
      </c>
      <c r="D84" s="65">
        <f t="shared" si="7"/>
        <v>43.28</v>
      </c>
      <c r="E84" s="53">
        <f t="shared" si="8"/>
        <v>2640.08</v>
      </c>
      <c r="F84" s="54" t="str">
        <f t="shared" si="9"/>
        <v>Euronext Amsterdam</v>
      </c>
      <c r="H84" s="94">
        <v>61</v>
      </c>
      <c r="I84" s="94">
        <v>43.28</v>
      </c>
      <c r="J84" s="95">
        <v>44953.488194444442</v>
      </c>
      <c r="K84" s="50" t="s">
        <v>33</v>
      </c>
    </row>
    <row r="85" spans="1:11" ht="16.5" customHeight="1">
      <c r="A85" s="63">
        <v>44953</v>
      </c>
      <c r="B85" s="64">
        <f t="shared" si="5"/>
        <v>44953.488194444442</v>
      </c>
      <c r="C85" s="52">
        <f t="shared" si="6"/>
        <v>11</v>
      </c>
      <c r="D85" s="65">
        <f t="shared" si="7"/>
        <v>43.28</v>
      </c>
      <c r="E85" s="53">
        <f t="shared" si="8"/>
        <v>476.08000000000004</v>
      </c>
      <c r="F85" s="54" t="str">
        <f t="shared" si="9"/>
        <v>Euronext Amsterdam</v>
      </c>
      <c r="H85" s="94">
        <v>11</v>
      </c>
      <c r="I85" s="94">
        <v>43.28</v>
      </c>
      <c r="J85" s="95">
        <v>44953.488194444442</v>
      </c>
      <c r="K85" s="50" t="s">
        <v>33</v>
      </c>
    </row>
    <row r="86" spans="1:11" ht="16.5" customHeight="1">
      <c r="A86" s="63">
        <v>44953</v>
      </c>
      <c r="B86" s="64">
        <f t="shared" si="5"/>
        <v>44953.488194444442</v>
      </c>
      <c r="C86" s="52">
        <f t="shared" si="6"/>
        <v>94</v>
      </c>
      <c r="D86" s="65">
        <f t="shared" si="7"/>
        <v>43.28</v>
      </c>
      <c r="E86" s="53">
        <f t="shared" si="8"/>
        <v>4068.32</v>
      </c>
      <c r="F86" s="54" t="str">
        <f t="shared" si="9"/>
        <v>Euronext Amsterdam</v>
      </c>
      <c r="H86" s="94">
        <v>94</v>
      </c>
      <c r="I86" s="94">
        <v>43.28</v>
      </c>
      <c r="J86" s="95">
        <v>44953.488194444442</v>
      </c>
      <c r="K86" s="50" t="s">
        <v>33</v>
      </c>
    </row>
    <row r="87" spans="1:11" ht="16.5" customHeight="1">
      <c r="A87" s="63">
        <v>44953</v>
      </c>
      <c r="B87" s="64">
        <f t="shared" si="5"/>
        <v>44953.488194444442</v>
      </c>
      <c r="C87" s="52">
        <f t="shared" si="6"/>
        <v>92</v>
      </c>
      <c r="D87" s="65">
        <f t="shared" si="7"/>
        <v>43.28</v>
      </c>
      <c r="E87" s="53">
        <f t="shared" si="8"/>
        <v>3981.76</v>
      </c>
      <c r="F87" s="54" t="str">
        <f t="shared" si="9"/>
        <v>Euronext Amsterdam</v>
      </c>
      <c r="H87" s="94">
        <v>92</v>
      </c>
      <c r="I87" s="94">
        <v>43.28</v>
      </c>
      <c r="J87" s="95">
        <v>44953.488194444442</v>
      </c>
      <c r="K87" s="50" t="s">
        <v>33</v>
      </c>
    </row>
    <row r="88" spans="1:11" ht="16.5" customHeight="1">
      <c r="A88" s="63">
        <v>44953</v>
      </c>
      <c r="B88" s="64">
        <f t="shared" si="5"/>
        <v>44953.488194444442</v>
      </c>
      <c r="C88" s="52">
        <f t="shared" si="6"/>
        <v>215</v>
      </c>
      <c r="D88" s="65">
        <f t="shared" si="7"/>
        <v>43.28</v>
      </c>
      <c r="E88" s="53">
        <f t="shared" si="8"/>
        <v>9305.2000000000007</v>
      </c>
      <c r="F88" s="54" t="str">
        <f t="shared" si="9"/>
        <v>Euronext Amsterdam</v>
      </c>
      <c r="H88" s="94">
        <v>215</v>
      </c>
      <c r="I88" s="94">
        <v>43.28</v>
      </c>
      <c r="J88" s="95">
        <v>44953.488194444442</v>
      </c>
      <c r="K88" s="50" t="s">
        <v>33</v>
      </c>
    </row>
    <row r="89" spans="1:11" ht="16.5" customHeight="1">
      <c r="A89" s="63">
        <v>44953</v>
      </c>
      <c r="B89" s="64">
        <f t="shared" si="5"/>
        <v>44953.488194444442</v>
      </c>
      <c r="C89" s="52">
        <f t="shared" si="6"/>
        <v>156</v>
      </c>
      <c r="D89" s="65">
        <f t="shared" si="7"/>
        <v>43.28</v>
      </c>
      <c r="E89" s="53">
        <f t="shared" si="8"/>
        <v>6751.68</v>
      </c>
      <c r="F89" s="54" t="str">
        <f t="shared" si="9"/>
        <v>Euronext Amsterdam</v>
      </c>
      <c r="H89" s="94">
        <v>156</v>
      </c>
      <c r="I89" s="94">
        <v>43.28</v>
      </c>
      <c r="J89" s="95">
        <v>44953.488194444442</v>
      </c>
      <c r="K89" s="50" t="s">
        <v>33</v>
      </c>
    </row>
    <row r="90" spans="1:11" ht="16.5" customHeight="1">
      <c r="A90" s="63">
        <v>44953</v>
      </c>
      <c r="B90" s="64">
        <f t="shared" si="5"/>
        <v>44953.489583333336</v>
      </c>
      <c r="C90" s="52">
        <f t="shared" si="6"/>
        <v>100</v>
      </c>
      <c r="D90" s="65">
        <f t="shared" si="7"/>
        <v>43.26</v>
      </c>
      <c r="E90" s="53">
        <f t="shared" si="8"/>
        <v>4326</v>
      </c>
      <c r="F90" s="54" t="str">
        <f t="shared" si="9"/>
        <v>Euronext Amsterdam</v>
      </c>
      <c r="H90" s="94">
        <v>100</v>
      </c>
      <c r="I90" s="94">
        <v>43.26</v>
      </c>
      <c r="J90" s="95">
        <v>44953.489583333336</v>
      </c>
      <c r="K90" s="50" t="s">
        <v>33</v>
      </c>
    </row>
    <row r="91" spans="1:11" ht="16.5" customHeight="1">
      <c r="A91" s="63">
        <v>44953</v>
      </c>
      <c r="B91" s="64">
        <f t="shared" si="5"/>
        <v>44953.489583333336</v>
      </c>
      <c r="C91" s="52">
        <f t="shared" si="6"/>
        <v>160</v>
      </c>
      <c r="D91" s="65">
        <f t="shared" si="7"/>
        <v>43.26</v>
      </c>
      <c r="E91" s="53">
        <f t="shared" si="8"/>
        <v>6921.5999999999995</v>
      </c>
      <c r="F91" s="54" t="str">
        <f t="shared" si="9"/>
        <v>Euronext Amsterdam</v>
      </c>
      <c r="H91" s="94">
        <v>160</v>
      </c>
      <c r="I91" s="94">
        <v>43.26</v>
      </c>
      <c r="J91" s="95">
        <v>44953.489583333336</v>
      </c>
      <c r="K91" s="50" t="s">
        <v>33</v>
      </c>
    </row>
    <row r="92" spans="1:11" ht="16.5" customHeight="1">
      <c r="A92" s="63">
        <v>44953</v>
      </c>
      <c r="B92" s="64">
        <f t="shared" si="5"/>
        <v>44953.489583333336</v>
      </c>
      <c r="C92" s="52">
        <f t="shared" si="6"/>
        <v>140</v>
      </c>
      <c r="D92" s="65">
        <f t="shared" si="7"/>
        <v>43.26</v>
      </c>
      <c r="E92" s="53">
        <f t="shared" si="8"/>
        <v>6056.4</v>
      </c>
      <c r="F92" s="54" t="str">
        <f t="shared" si="9"/>
        <v>Euronext Amsterdam</v>
      </c>
      <c r="H92" s="94">
        <v>140</v>
      </c>
      <c r="I92" s="94">
        <v>43.26</v>
      </c>
      <c r="J92" s="95">
        <v>44953.489583333336</v>
      </c>
      <c r="K92" s="50" t="s">
        <v>33</v>
      </c>
    </row>
    <row r="93" spans="1:11" ht="16.5" customHeight="1">
      <c r="A93" s="63">
        <v>44953</v>
      </c>
      <c r="B93" s="64">
        <f t="shared" si="5"/>
        <v>44953.489583333336</v>
      </c>
      <c r="C93" s="52">
        <f t="shared" si="6"/>
        <v>300</v>
      </c>
      <c r="D93" s="65">
        <f t="shared" si="7"/>
        <v>43.26</v>
      </c>
      <c r="E93" s="53">
        <f t="shared" si="8"/>
        <v>12978</v>
      </c>
      <c r="F93" s="54" t="str">
        <f t="shared" si="9"/>
        <v>Euronext Amsterdam</v>
      </c>
      <c r="H93" s="94">
        <v>300</v>
      </c>
      <c r="I93" s="94">
        <v>43.26</v>
      </c>
      <c r="J93" s="95">
        <v>44953.489583333336</v>
      </c>
      <c r="K93" s="50" t="s">
        <v>33</v>
      </c>
    </row>
    <row r="94" spans="1:11" ht="16.5" customHeight="1">
      <c r="A94" s="63">
        <v>44953</v>
      </c>
      <c r="B94" s="64">
        <f t="shared" si="5"/>
        <v>44953.489583333336</v>
      </c>
      <c r="C94" s="52">
        <f t="shared" si="6"/>
        <v>300</v>
      </c>
      <c r="D94" s="65">
        <f t="shared" si="7"/>
        <v>43.26</v>
      </c>
      <c r="E94" s="53">
        <f t="shared" si="8"/>
        <v>12978</v>
      </c>
      <c r="F94" s="54" t="str">
        <f t="shared" si="9"/>
        <v>Euronext Amsterdam</v>
      </c>
      <c r="H94" s="94">
        <v>300</v>
      </c>
      <c r="I94" s="94">
        <v>43.26</v>
      </c>
      <c r="J94" s="95">
        <v>44953.489583333336</v>
      </c>
      <c r="K94" s="50" t="s">
        <v>33</v>
      </c>
    </row>
    <row r="95" spans="1:11" ht="16.5" customHeight="1">
      <c r="A95" s="63">
        <v>44953</v>
      </c>
      <c r="B95" s="64">
        <f t="shared" si="5"/>
        <v>44953.489583333336</v>
      </c>
      <c r="C95" s="52">
        <f t="shared" si="6"/>
        <v>159</v>
      </c>
      <c r="D95" s="65">
        <f t="shared" si="7"/>
        <v>43.27</v>
      </c>
      <c r="E95" s="53">
        <f t="shared" si="8"/>
        <v>6879.93</v>
      </c>
      <c r="F95" s="54" t="str">
        <f t="shared" si="9"/>
        <v>Euronext Amsterdam</v>
      </c>
      <c r="H95" s="94">
        <v>159</v>
      </c>
      <c r="I95" s="94">
        <v>43.27</v>
      </c>
      <c r="J95" s="95">
        <v>44953.489583333336</v>
      </c>
      <c r="K95" s="50" t="s">
        <v>33</v>
      </c>
    </row>
    <row r="96" spans="1:11" ht="16.5" customHeight="1">
      <c r="A96" s="63">
        <v>44953</v>
      </c>
      <c r="B96" s="64">
        <f t="shared" si="5"/>
        <v>44953.496527777781</v>
      </c>
      <c r="C96" s="52">
        <f t="shared" si="6"/>
        <v>94</v>
      </c>
      <c r="D96" s="65">
        <f t="shared" si="7"/>
        <v>43.28</v>
      </c>
      <c r="E96" s="53">
        <f t="shared" si="8"/>
        <v>4068.32</v>
      </c>
      <c r="F96" s="54" t="str">
        <f t="shared" si="9"/>
        <v>Euronext Amsterdam</v>
      </c>
      <c r="H96" s="94">
        <v>94</v>
      </c>
      <c r="I96" s="94">
        <v>43.28</v>
      </c>
      <c r="J96" s="95">
        <v>44953.496527777781</v>
      </c>
      <c r="K96" s="50" t="s">
        <v>33</v>
      </c>
    </row>
    <row r="97" spans="1:11" ht="16.5" customHeight="1">
      <c r="A97" s="63">
        <v>44953</v>
      </c>
      <c r="B97" s="64">
        <f t="shared" si="5"/>
        <v>44953.498611111114</v>
      </c>
      <c r="C97" s="52">
        <f t="shared" si="6"/>
        <v>30</v>
      </c>
      <c r="D97" s="65">
        <f t="shared" si="7"/>
        <v>43.28</v>
      </c>
      <c r="E97" s="53">
        <f t="shared" si="8"/>
        <v>1298.4000000000001</v>
      </c>
      <c r="F97" s="54" t="str">
        <f t="shared" si="9"/>
        <v>Euronext Amsterdam</v>
      </c>
      <c r="H97" s="94">
        <v>30</v>
      </c>
      <c r="I97" s="94">
        <v>43.28</v>
      </c>
      <c r="J97" s="95">
        <v>44953.498611111114</v>
      </c>
      <c r="K97" s="50" t="s">
        <v>33</v>
      </c>
    </row>
    <row r="98" spans="1:11" ht="16.5" customHeight="1">
      <c r="A98" s="63">
        <v>44953</v>
      </c>
      <c r="B98" s="64">
        <f t="shared" si="5"/>
        <v>44953.498611111114</v>
      </c>
      <c r="C98" s="52">
        <f t="shared" si="6"/>
        <v>82</v>
      </c>
      <c r="D98" s="65">
        <f t="shared" si="7"/>
        <v>43.28</v>
      </c>
      <c r="E98" s="53">
        <f t="shared" si="8"/>
        <v>3548.96</v>
      </c>
      <c r="F98" s="54" t="str">
        <f t="shared" si="9"/>
        <v>Euronext Amsterdam</v>
      </c>
      <c r="H98" s="94">
        <v>82</v>
      </c>
      <c r="I98" s="94">
        <v>43.28</v>
      </c>
      <c r="J98" s="95">
        <v>44953.498611111114</v>
      </c>
      <c r="K98" s="50" t="s">
        <v>33</v>
      </c>
    </row>
    <row r="99" spans="1:11" ht="16.5" customHeight="1">
      <c r="A99" s="63">
        <v>44953</v>
      </c>
      <c r="B99" s="64">
        <f t="shared" si="5"/>
        <v>44953.498611111114</v>
      </c>
      <c r="C99" s="52">
        <f t="shared" si="6"/>
        <v>25</v>
      </c>
      <c r="D99" s="65">
        <f t="shared" si="7"/>
        <v>43.28</v>
      </c>
      <c r="E99" s="53">
        <f t="shared" si="8"/>
        <v>1082</v>
      </c>
      <c r="F99" s="54" t="str">
        <f t="shared" si="9"/>
        <v>Euronext Amsterdam</v>
      </c>
      <c r="H99" s="94">
        <v>25</v>
      </c>
      <c r="I99" s="94">
        <v>43.28</v>
      </c>
      <c r="J99" s="95">
        <v>44953.498611111114</v>
      </c>
      <c r="K99" s="50" t="s">
        <v>33</v>
      </c>
    </row>
    <row r="100" spans="1:11" ht="16.5" customHeight="1">
      <c r="A100" s="63">
        <v>44953</v>
      </c>
      <c r="B100" s="64">
        <f t="shared" si="5"/>
        <v>44953.498611111114</v>
      </c>
      <c r="C100" s="52">
        <f t="shared" si="6"/>
        <v>150</v>
      </c>
      <c r="D100" s="65">
        <f t="shared" si="7"/>
        <v>43.28</v>
      </c>
      <c r="E100" s="53">
        <f t="shared" si="8"/>
        <v>6492</v>
      </c>
      <c r="F100" s="54" t="str">
        <f t="shared" si="9"/>
        <v>Euronext Amsterdam</v>
      </c>
      <c r="H100" s="94">
        <v>150</v>
      </c>
      <c r="I100" s="94">
        <v>43.28</v>
      </c>
      <c r="J100" s="95">
        <v>44953.498611111114</v>
      </c>
      <c r="K100" s="50" t="s">
        <v>33</v>
      </c>
    </row>
    <row r="101" spans="1:11" ht="16.5" customHeight="1">
      <c r="A101" s="63">
        <v>44953</v>
      </c>
      <c r="B101" s="64">
        <f t="shared" si="5"/>
        <v>44953.498611111114</v>
      </c>
      <c r="C101" s="52">
        <f t="shared" si="6"/>
        <v>70</v>
      </c>
      <c r="D101" s="65">
        <f t="shared" si="7"/>
        <v>43.28</v>
      </c>
      <c r="E101" s="53">
        <f t="shared" si="8"/>
        <v>3029.6</v>
      </c>
      <c r="F101" s="54" t="str">
        <f t="shared" si="9"/>
        <v>Euronext Amsterdam</v>
      </c>
      <c r="H101" s="94">
        <v>70</v>
      </c>
      <c r="I101" s="94">
        <v>43.28</v>
      </c>
      <c r="J101" s="95">
        <v>44953.498611111114</v>
      </c>
      <c r="K101" s="50" t="s">
        <v>33</v>
      </c>
    </row>
    <row r="102" spans="1:11" ht="16.5" customHeight="1">
      <c r="A102" s="63">
        <v>44953</v>
      </c>
      <c r="B102" s="64">
        <f t="shared" si="5"/>
        <v>44953.5</v>
      </c>
      <c r="C102" s="52">
        <f t="shared" si="6"/>
        <v>141</v>
      </c>
      <c r="D102" s="65">
        <f t="shared" si="7"/>
        <v>43.29</v>
      </c>
      <c r="E102" s="53">
        <f t="shared" si="8"/>
        <v>6103.89</v>
      </c>
      <c r="F102" s="54" t="str">
        <f t="shared" si="9"/>
        <v>Euronext Amsterdam</v>
      </c>
      <c r="H102" s="94">
        <v>141</v>
      </c>
      <c r="I102" s="94">
        <v>43.29</v>
      </c>
      <c r="J102" s="95">
        <v>44953.5</v>
      </c>
      <c r="K102" s="50" t="s">
        <v>33</v>
      </c>
    </row>
    <row r="103" spans="1:11" ht="16.5" customHeight="1">
      <c r="A103" s="63">
        <v>44953</v>
      </c>
      <c r="B103" s="64">
        <f t="shared" si="5"/>
        <v>44953.506249999999</v>
      </c>
      <c r="C103" s="52">
        <f t="shared" si="6"/>
        <v>150</v>
      </c>
      <c r="D103" s="65">
        <f t="shared" si="7"/>
        <v>43.34</v>
      </c>
      <c r="E103" s="53">
        <f t="shared" si="8"/>
        <v>6501.0000000000009</v>
      </c>
      <c r="F103" s="54" t="str">
        <f t="shared" si="9"/>
        <v>Euronext Amsterdam</v>
      </c>
      <c r="H103" s="94">
        <v>150</v>
      </c>
      <c r="I103" s="94">
        <v>43.34</v>
      </c>
      <c r="J103" s="95">
        <v>44953.506249999999</v>
      </c>
      <c r="K103" s="72" t="s">
        <v>33</v>
      </c>
    </row>
    <row r="104" spans="1:11" ht="16.5" customHeight="1">
      <c r="A104" s="63">
        <v>44953</v>
      </c>
      <c r="B104" s="64">
        <f t="shared" si="5"/>
        <v>44953.511111111111</v>
      </c>
      <c r="C104" s="52">
        <f t="shared" si="6"/>
        <v>84</v>
      </c>
      <c r="D104" s="65">
        <f t="shared" si="7"/>
        <v>43.32</v>
      </c>
      <c r="E104" s="53">
        <f t="shared" si="8"/>
        <v>3638.88</v>
      </c>
      <c r="F104" s="54" t="str">
        <f t="shared" si="9"/>
        <v>Euronext Amsterdam</v>
      </c>
      <c r="H104" s="94">
        <v>84</v>
      </c>
      <c r="I104" s="94">
        <v>43.32</v>
      </c>
      <c r="J104" s="95">
        <v>44953.511111111111</v>
      </c>
      <c r="K104" s="50" t="s">
        <v>33</v>
      </c>
    </row>
    <row r="105" spans="1:11" ht="16.5" customHeight="1">
      <c r="A105" s="63">
        <v>44953</v>
      </c>
      <c r="B105" s="64">
        <f t="shared" si="5"/>
        <v>44953.511111111111</v>
      </c>
      <c r="C105" s="52">
        <f t="shared" si="6"/>
        <v>60</v>
      </c>
      <c r="D105" s="65">
        <f t="shared" si="7"/>
        <v>43.32</v>
      </c>
      <c r="E105" s="53">
        <f t="shared" si="8"/>
        <v>2599.1999999999998</v>
      </c>
      <c r="F105" s="54" t="str">
        <f t="shared" si="9"/>
        <v>Euronext Amsterdam</v>
      </c>
      <c r="H105" s="94">
        <v>60</v>
      </c>
      <c r="I105" s="94">
        <v>43.32</v>
      </c>
      <c r="J105" s="95">
        <v>44953.511111111111</v>
      </c>
      <c r="K105" s="72" t="s">
        <v>33</v>
      </c>
    </row>
    <row r="106" spans="1:11" ht="16.5" customHeight="1">
      <c r="A106" s="63">
        <v>44953</v>
      </c>
      <c r="B106" s="64">
        <f t="shared" si="5"/>
        <v>44953.518750000003</v>
      </c>
      <c r="C106" s="52">
        <f t="shared" si="6"/>
        <v>130</v>
      </c>
      <c r="D106" s="65">
        <f t="shared" si="7"/>
        <v>43.31</v>
      </c>
      <c r="E106" s="53">
        <f t="shared" si="8"/>
        <v>5630.3</v>
      </c>
      <c r="F106" s="54" t="str">
        <f t="shared" si="9"/>
        <v>Euronext Amsterdam</v>
      </c>
      <c r="H106" s="94">
        <v>130</v>
      </c>
      <c r="I106" s="94">
        <v>43.31</v>
      </c>
      <c r="J106" s="95">
        <v>44953.518750000003</v>
      </c>
      <c r="K106" s="72" t="s">
        <v>33</v>
      </c>
    </row>
    <row r="107" spans="1:11" ht="16.5" customHeight="1">
      <c r="A107" s="63">
        <v>44953</v>
      </c>
      <c r="B107" s="64">
        <f t="shared" si="5"/>
        <v>44953.518750000003</v>
      </c>
      <c r="C107" s="52">
        <f t="shared" si="6"/>
        <v>39</v>
      </c>
      <c r="D107" s="65">
        <f t="shared" si="7"/>
        <v>43.31</v>
      </c>
      <c r="E107" s="53">
        <f t="shared" si="8"/>
        <v>1689.0900000000001</v>
      </c>
      <c r="F107" s="54" t="str">
        <f t="shared" si="9"/>
        <v>Euronext Amsterdam</v>
      </c>
      <c r="H107" s="94">
        <v>39</v>
      </c>
      <c r="I107" s="94">
        <v>43.31</v>
      </c>
      <c r="J107" s="95">
        <v>44953.518750000003</v>
      </c>
      <c r="K107" s="50" t="s">
        <v>33</v>
      </c>
    </row>
    <row r="108" spans="1:11" ht="16.5" customHeight="1">
      <c r="A108" s="63">
        <v>44953</v>
      </c>
      <c r="B108" s="64">
        <f t="shared" si="5"/>
        <v>44953.523611111108</v>
      </c>
      <c r="C108" s="52">
        <f t="shared" si="6"/>
        <v>154</v>
      </c>
      <c r="D108" s="65">
        <f t="shared" si="7"/>
        <v>43.31</v>
      </c>
      <c r="E108" s="53">
        <f t="shared" si="8"/>
        <v>6669.7400000000007</v>
      </c>
      <c r="F108" s="54" t="str">
        <f t="shared" si="9"/>
        <v>Euronext Amsterdam</v>
      </c>
      <c r="H108" s="94">
        <v>154</v>
      </c>
      <c r="I108" s="94">
        <v>43.31</v>
      </c>
      <c r="J108" s="95">
        <v>44953.523611111108</v>
      </c>
      <c r="K108" s="72" t="s">
        <v>33</v>
      </c>
    </row>
    <row r="109" spans="1:11" ht="16.5" customHeight="1">
      <c r="A109" s="63">
        <v>44953</v>
      </c>
      <c r="B109" s="64">
        <f t="shared" si="5"/>
        <v>44953.538194444445</v>
      </c>
      <c r="C109" s="52">
        <f t="shared" si="6"/>
        <v>147</v>
      </c>
      <c r="D109" s="65">
        <f t="shared" si="7"/>
        <v>43.31</v>
      </c>
      <c r="E109" s="53">
        <f t="shared" si="8"/>
        <v>6366.5700000000006</v>
      </c>
      <c r="F109" s="54" t="str">
        <f t="shared" si="9"/>
        <v>Euronext Amsterdam</v>
      </c>
      <c r="H109" s="94">
        <v>147</v>
      </c>
      <c r="I109" s="94">
        <v>43.31</v>
      </c>
      <c r="J109" s="95">
        <v>44953.538194444445</v>
      </c>
      <c r="K109" s="72" t="s">
        <v>33</v>
      </c>
    </row>
    <row r="110" spans="1:11" ht="16.5" customHeight="1">
      <c r="A110" s="63">
        <v>44953</v>
      </c>
      <c r="B110" s="64">
        <f t="shared" si="5"/>
        <v>44953.538194444445</v>
      </c>
      <c r="C110" s="52">
        <f t="shared" si="6"/>
        <v>20</v>
      </c>
      <c r="D110" s="65">
        <f t="shared" si="7"/>
        <v>43.31</v>
      </c>
      <c r="E110" s="53">
        <f t="shared" si="8"/>
        <v>866.2</v>
      </c>
      <c r="F110" s="54" t="str">
        <f t="shared" si="9"/>
        <v>Euronext Amsterdam</v>
      </c>
      <c r="H110" s="94">
        <v>20</v>
      </c>
      <c r="I110" s="94">
        <v>43.31</v>
      </c>
      <c r="J110" s="95">
        <v>44953.538194444445</v>
      </c>
      <c r="K110" s="72" t="s">
        <v>33</v>
      </c>
    </row>
    <row r="111" spans="1:11" ht="16.5" customHeight="1">
      <c r="A111" s="63">
        <v>44953</v>
      </c>
      <c r="B111" s="64">
        <f t="shared" si="5"/>
        <v>44953.538194444445</v>
      </c>
      <c r="C111" s="52">
        <f t="shared" si="6"/>
        <v>6</v>
      </c>
      <c r="D111" s="65">
        <f t="shared" si="7"/>
        <v>43.31</v>
      </c>
      <c r="E111" s="53">
        <f t="shared" si="8"/>
        <v>259.86</v>
      </c>
      <c r="F111" s="54" t="str">
        <f t="shared" si="9"/>
        <v>Euronext Amsterdam</v>
      </c>
      <c r="H111" s="94">
        <v>6</v>
      </c>
      <c r="I111" s="94">
        <v>43.31</v>
      </c>
      <c r="J111" s="95">
        <v>44953.538194444445</v>
      </c>
      <c r="K111" s="72" t="s">
        <v>33</v>
      </c>
    </row>
    <row r="112" spans="1:11" ht="16.5" customHeight="1">
      <c r="A112" s="63">
        <v>44953</v>
      </c>
      <c r="B112" s="64">
        <f t="shared" si="5"/>
        <v>44953.543055555558</v>
      </c>
      <c r="C112" s="52">
        <f t="shared" si="6"/>
        <v>141</v>
      </c>
      <c r="D112" s="65">
        <f t="shared" si="7"/>
        <v>43.28</v>
      </c>
      <c r="E112" s="53">
        <f t="shared" si="8"/>
        <v>6102.4800000000005</v>
      </c>
      <c r="F112" s="54" t="str">
        <f t="shared" si="9"/>
        <v>Euronext Amsterdam</v>
      </c>
      <c r="H112" s="94">
        <v>141</v>
      </c>
      <c r="I112" s="94">
        <v>43.28</v>
      </c>
      <c r="J112" s="95">
        <v>44953.543055555558</v>
      </c>
      <c r="K112" s="72" t="s">
        <v>33</v>
      </c>
    </row>
    <row r="113" spans="1:11" ht="16.5" customHeight="1">
      <c r="A113" s="63">
        <v>44953</v>
      </c>
      <c r="B113" s="64">
        <f t="shared" si="5"/>
        <v>44953.543055555558</v>
      </c>
      <c r="C113" s="52">
        <f t="shared" si="6"/>
        <v>164</v>
      </c>
      <c r="D113" s="65">
        <f t="shared" si="7"/>
        <v>43.28</v>
      </c>
      <c r="E113" s="53">
        <f t="shared" si="8"/>
        <v>7097.92</v>
      </c>
      <c r="F113" s="54" t="str">
        <f t="shared" si="9"/>
        <v>Euronext Amsterdam</v>
      </c>
      <c r="H113" s="94">
        <v>164</v>
      </c>
      <c r="I113" s="94">
        <v>43.28</v>
      </c>
      <c r="J113" s="95">
        <v>44953.543055555558</v>
      </c>
      <c r="K113" s="72" t="s">
        <v>33</v>
      </c>
    </row>
    <row r="114" spans="1:11" ht="16.5" customHeight="1">
      <c r="A114" s="63">
        <v>44953</v>
      </c>
      <c r="B114" s="64">
        <f t="shared" si="5"/>
        <v>44953.543055555558</v>
      </c>
      <c r="C114" s="52">
        <f t="shared" si="6"/>
        <v>140</v>
      </c>
      <c r="D114" s="65">
        <f t="shared" si="7"/>
        <v>43.29</v>
      </c>
      <c r="E114" s="53">
        <f t="shared" si="8"/>
        <v>6060.5999999999995</v>
      </c>
      <c r="F114" s="54" t="str">
        <f t="shared" si="9"/>
        <v>Euronext Amsterdam</v>
      </c>
      <c r="H114" s="94">
        <v>140</v>
      </c>
      <c r="I114" s="94">
        <v>43.29</v>
      </c>
      <c r="J114" s="95">
        <v>44953.543055555558</v>
      </c>
      <c r="K114" s="72" t="s">
        <v>33</v>
      </c>
    </row>
    <row r="115" spans="1:11" ht="16.5" customHeight="1">
      <c r="A115" s="63">
        <v>44953</v>
      </c>
      <c r="B115" s="64">
        <f t="shared" si="5"/>
        <v>44953.546527777777</v>
      </c>
      <c r="C115" s="52">
        <f t="shared" si="6"/>
        <v>161</v>
      </c>
      <c r="D115" s="65">
        <f t="shared" si="7"/>
        <v>43.24</v>
      </c>
      <c r="E115" s="53">
        <f t="shared" si="8"/>
        <v>6961.64</v>
      </c>
      <c r="F115" s="54" t="str">
        <f t="shared" si="9"/>
        <v>Euronext Amsterdam</v>
      </c>
      <c r="H115" s="94">
        <v>161</v>
      </c>
      <c r="I115" s="94">
        <v>43.24</v>
      </c>
      <c r="J115" s="95">
        <v>44953.546527777777</v>
      </c>
      <c r="K115" s="72" t="s">
        <v>33</v>
      </c>
    </row>
    <row r="116" spans="1:11" ht="16.5" customHeight="1">
      <c r="A116" s="63">
        <v>44953</v>
      </c>
      <c r="B116" s="64">
        <f t="shared" si="5"/>
        <v>44953.546527777777</v>
      </c>
      <c r="C116" s="52">
        <f t="shared" si="6"/>
        <v>151</v>
      </c>
      <c r="D116" s="65">
        <f t="shared" si="7"/>
        <v>43.24</v>
      </c>
      <c r="E116" s="53">
        <f t="shared" si="8"/>
        <v>6529.2400000000007</v>
      </c>
      <c r="F116" s="54" t="str">
        <f t="shared" si="9"/>
        <v>Euronext Amsterdam</v>
      </c>
      <c r="H116" s="94">
        <v>151</v>
      </c>
      <c r="I116" s="94">
        <v>43.24</v>
      </c>
      <c r="J116" s="95">
        <v>44953.546527777777</v>
      </c>
      <c r="K116" s="72" t="s">
        <v>33</v>
      </c>
    </row>
    <row r="117" spans="1:11" ht="12.75" customHeight="1">
      <c r="A117" s="63">
        <v>44953</v>
      </c>
      <c r="B117" s="64">
        <f t="shared" si="5"/>
        <v>44953.563194444447</v>
      </c>
      <c r="C117" s="52">
        <f t="shared" si="6"/>
        <v>152</v>
      </c>
      <c r="D117" s="65">
        <f t="shared" si="7"/>
        <v>43.26</v>
      </c>
      <c r="E117" s="53">
        <f t="shared" si="8"/>
        <v>6575.5199999999995</v>
      </c>
      <c r="F117" s="54" t="str">
        <f t="shared" si="9"/>
        <v>Euronext Amsterdam</v>
      </c>
      <c r="H117" s="94">
        <v>152</v>
      </c>
      <c r="I117" s="94">
        <v>43.26</v>
      </c>
      <c r="J117" s="95">
        <v>44953.563194444447</v>
      </c>
      <c r="K117" s="72" t="s">
        <v>33</v>
      </c>
    </row>
    <row r="118" spans="1:11" ht="12.75" customHeight="1">
      <c r="A118" s="63">
        <v>44953</v>
      </c>
      <c r="B118" s="64">
        <f t="shared" si="5"/>
        <v>44953.563194444447</v>
      </c>
      <c r="C118" s="52">
        <f t="shared" si="6"/>
        <v>137</v>
      </c>
      <c r="D118" s="65">
        <f t="shared" si="7"/>
        <v>43.26</v>
      </c>
      <c r="E118" s="53">
        <f t="shared" si="8"/>
        <v>5926.62</v>
      </c>
      <c r="F118" s="54" t="str">
        <f t="shared" si="9"/>
        <v>Euronext Amsterdam</v>
      </c>
      <c r="H118" s="94">
        <v>137</v>
      </c>
      <c r="I118" s="94">
        <v>43.26</v>
      </c>
      <c r="J118" s="95">
        <v>44953.563194444447</v>
      </c>
      <c r="K118" s="50" t="s">
        <v>33</v>
      </c>
    </row>
    <row r="119" spans="1:11" ht="12.75" customHeight="1">
      <c r="A119" s="63">
        <v>44953</v>
      </c>
      <c r="B119" s="64">
        <f t="shared" si="5"/>
        <v>44953.566666666666</v>
      </c>
      <c r="C119" s="52">
        <f t="shared" si="6"/>
        <v>59</v>
      </c>
      <c r="D119" s="65">
        <f t="shared" si="7"/>
        <v>43.25</v>
      </c>
      <c r="E119" s="53">
        <f t="shared" si="8"/>
        <v>2551.75</v>
      </c>
      <c r="F119" s="54" t="str">
        <f t="shared" si="9"/>
        <v>Euronext Amsterdam</v>
      </c>
      <c r="H119" s="94">
        <v>59</v>
      </c>
      <c r="I119" s="94">
        <v>43.25</v>
      </c>
      <c r="J119" s="95">
        <v>44953.566666666666</v>
      </c>
      <c r="K119" s="72" t="s">
        <v>33</v>
      </c>
    </row>
    <row r="120" spans="1:11" ht="12.75" customHeight="1">
      <c r="A120" s="63">
        <v>44953</v>
      </c>
      <c r="B120" s="64">
        <f t="shared" si="5"/>
        <v>44953.566666666666</v>
      </c>
      <c r="C120" s="52">
        <f t="shared" si="6"/>
        <v>41</v>
      </c>
      <c r="D120" s="65">
        <f t="shared" si="7"/>
        <v>43.25</v>
      </c>
      <c r="E120" s="53">
        <f t="shared" si="8"/>
        <v>1773.25</v>
      </c>
      <c r="F120" s="54" t="str">
        <f t="shared" si="9"/>
        <v>Euronext Amsterdam</v>
      </c>
      <c r="H120" s="94">
        <v>41</v>
      </c>
      <c r="I120" s="94">
        <v>43.25</v>
      </c>
      <c r="J120" s="95">
        <v>44953.566666666666</v>
      </c>
      <c r="K120" s="72" t="s">
        <v>33</v>
      </c>
    </row>
    <row r="121" spans="1:11" ht="12.75" customHeight="1">
      <c r="A121" s="63">
        <v>44953</v>
      </c>
      <c r="B121" s="64">
        <f t="shared" si="5"/>
        <v>44953.566666666666</v>
      </c>
      <c r="C121" s="52">
        <f t="shared" si="6"/>
        <v>300</v>
      </c>
      <c r="D121" s="65">
        <f t="shared" si="7"/>
        <v>43.25</v>
      </c>
      <c r="E121" s="53">
        <f t="shared" si="8"/>
        <v>12975</v>
      </c>
      <c r="F121" s="54" t="str">
        <f t="shared" si="9"/>
        <v>Euronext Amsterdam</v>
      </c>
      <c r="H121" s="94">
        <v>300</v>
      </c>
      <c r="I121" s="94">
        <v>43.25</v>
      </c>
      <c r="J121" s="95">
        <v>44953.566666666666</v>
      </c>
      <c r="K121" s="72" t="s">
        <v>33</v>
      </c>
    </row>
    <row r="122" spans="1:11" ht="12.75" customHeight="1">
      <c r="A122" s="63">
        <v>44953</v>
      </c>
      <c r="B122" s="64">
        <f t="shared" si="5"/>
        <v>44953.566666666666</v>
      </c>
      <c r="C122" s="52">
        <f t="shared" si="6"/>
        <v>300</v>
      </c>
      <c r="D122" s="65">
        <f t="shared" si="7"/>
        <v>43.25</v>
      </c>
      <c r="E122" s="53">
        <f t="shared" si="8"/>
        <v>12975</v>
      </c>
      <c r="F122" s="54" t="str">
        <f t="shared" si="9"/>
        <v>Euronext Amsterdam</v>
      </c>
      <c r="H122" s="94">
        <v>300</v>
      </c>
      <c r="I122" s="94">
        <v>43.25</v>
      </c>
      <c r="J122" s="95">
        <v>44953.566666666666</v>
      </c>
      <c r="K122" s="72" t="s">
        <v>33</v>
      </c>
    </row>
    <row r="123" spans="1:11" ht="12.75" customHeight="1">
      <c r="A123" s="63">
        <v>44953</v>
      </c>
      <c r="B123" s="64">
        <f t="shared" si="5"/>
        <v>44953.566666666666</v>
      </c>
      <c r="C123" s="52">
        <f t="shared" si="6"/>
        <v>300</v>
      </c>
      <c r="D123" s="65">
        <f t="shared" si="7"/>
        <v>43.25</v>
      </c>
      <c r="E123" s="53">
        <f t="shared" si="8"/>
        <v>12975</v>
      </c>
      <c r="F123" s="54" t="str">
        <f t="shared" si="9"/>
        <v>Euronext Amsterdam</v>
      </c>
      <c r="H123" s="94">
        <v>300</v>
      </c>
      <c r="I123" s="94">
        <v>43.25</v>
      </c>
      <c r="J123" s="95">
        <v>44953.566666666666</v>
      </c>
      <c r="K123" s="72" t="s">
        <v>33</v>
      </c>
    </row>
    <row r="124" spans="1:11" ht="12.75" customHeight="1">
      <c r="A124" s="63">
        <v>44953</v>
      </c>
      <c r="B124" s="64">
        <f t="shared" si="5"/>
        <v>44953.572222222225</v>
      </c>
      <c r="C124" s="52">
        <f t="shared" si="6"/>
        <v>153</v>
      </c>
      <c r="D124" s="65">
        <f t="shared" si="7"/>
        <v>43.24</v>
      </c>
      <c r="E124" s="53">
        <f t="shared" si="8"/>
        <v>6615.72</v>
      </c>
      <c r="F124" s="54" t="str">
        <f t="shared" si="9"/>
        <v>Euronext Amsterdam</v>
      </c>
      <c r="H124" s="94">
        <v>153</v>
      </c>
      <c r="I124" s="94">
        <v>43.24</v>
      </c>
      <c r="J124" s="95">
        <v>44953.572222222225</v>
      </c>
      <c r="K124" s="72" t="s">
        <v>33</v>
      </c>
    </row>
    <row r="125" spans="1:11" ht="12.75" customHeight="1">
      <c r="A125" s="63">
        <v>44953</v>
      </c>
      <c r="B125" s="64">
        <f t="shared" si="5"/>
        <v>44953.572222222225</v>
      </c>
      <c r="C125" s="52">
        <f t="shared" si="6"/>
        <v>139</v>
      </c>
      <c r="D125" s="65">
        <f t="shared" si="7"/>
        <v>43.24</v>
      </c>
      <c r="E125" s="53">
        <f t="shared" si="8"/>
        <v>6010.3600000000006</v>
      </c>
      <c r="F125" s="54" t="str">
        <f t="shared" si="9"/>
        <v>Euronext Amsterdam</v>
      </c>
      <c r="H125" s="94">
        <v>139</v>
      </c>
      <c r="I125" s="94">
        <v>43.24</v>
      </c>
      <c r="J125" s="95">
        <v>44953.572222222225</v>
      </c>
      <c r="K125" s="72" t="s">
        <v>33</v>
      </c>
    </row>
    <row r="126" spans="1:11" ht="12.75" customHeight="1">
      <c r="A126" s="63">
        <v>44953</v>
      </c>
      <c r="B126" s="64">
        <f t="shared" si="5"/>
        <v>44953.572222222225</v>
      </c>
      <c r="C126" s="52">
        <f t="shared" si="6"/>
        <v>53</v>
      </c>
      <c r="D126" s="65">
        <f t="shared" si="7"/>
        <v>43.25</v>
      </c>
      <c r="E126" s="53">
        <f t="shared" si="8"/>
        <v>2292.25</v>
      </c>
      <c r="F126" s="54" t="str">
        <f t="shared" si="9"/>
        <v>Euronext Amsterdam</v>
      </c>
      <c r="H126" s="94">
        <v>53</v>
      </c>
      <c r="I126" s="94">
        <v>43.25</v>
      </c>
      <c r="J126" s="95">
        <v>44953.572222222225</v>
      </c>
      <c r="K126" s="72" t="s">
        <v>33</v>
      </c>
    </row>
    <row r="127" spans="1:11" ht="12.75" customHeight="1">
      <c r="A127" s="63">
        <v>44953</v>
      </c>
      <c r="B127" s="64">
        <f t="shared" si="5"/>
        <v>44953.572222222225</v>
      </c>
      <c r="C127" s="52">
        <f t="shared" si="6"/>
        <v>96</v>
      </c>
      <c r="D127" s="65">
        <f t="shared" si="7"/>
        <v>43.25</v>
      </c>
      <c r="E127" s="53">
        <f t="shared" si="8"/>
        <v>4152</v>
      </c>
      <c r="F127" s="54" t="str">
        <f t="shared" si="9"/>
        <v>Euronext Amsterdam</v>
      </c>
      <c r="H127" s="94">
        <v>96</v>
      </c>
      <c r="I127" s="94">
        <v>43.25</v>
      </c>
      <c r="J127" s="95">
        <v>44953.572222222225</v>
      </c>
      <c r="K127" s="72" t="s">
        <v>33</v>
      </c>
    </row>
    <row r="128" spans="1:11" ht="12.75" customHeight="1">
      <c r="A128" s="63">
        <v>44953</v>
      </c>
      <c r="B128" s="64">
        <f t="shared" si="5"/>
        <v>44953.572222222225</v>
      </c>
      <c r="C128" s="52">
        <f t="shared" si="6"/>
        <v>286</v>
      </c>
      <c r="D128" s="65">
        <f t="shared" si="7"/>
        <v>43.25</v>
      </c>
      <c r="E128" s="53">
        <f t="shared" si="8"/>
        <v>12369.5</v>
      </c>
      <c r="F128" s="54" t="str">
        <f t="shared" si="9"/>
        <v>Euronext Amsterdam</v>
      </c>
      <c r="H128" s="94">
        <v>286</v>
      </c>
      <c r="I128" s="94">
        <v>43.25</v>
      </c>
      <c r="J128" s="95">
        <v>44953.572222222225</v>
      </c>
      <c r="K128" s="72" t="s">
        <v>33</v>
      </c>
    </row>
    <row r="129" spans="1:11" ht="12.75" customHeight="1">
      <c r="A129" s="63">
        <v>44953</v>
      </c>
      <c r="B129" s="64">
        <f t="shared" si="5"/>
        <v>44953.572222222225</v>
      </c>
      <c r="C129" s="52">
        <f t="shared" si="6"/>
        <v>140</v>
      </c>
      <c r="D129" s="65">
        <f t="shared" si="7"/>
        <v>43.25</v>
      </c>
      <c r="E129" s="53">
        <f t="shared" si="8"/>
        <v>6055</v>
      </c>
      <c r="F129" s="54" t="str">
        <f t="shared" si="9"/>
        <v>Euronext Amsterdam</v>
      </c>
      <c r="H129" s="94">
        <v>140</v>
      </c>
      <c r="I129" s="94">
        <v>43.25</v>
      </c>
      <c r="J129" s="95">
        <v>44953.572222222225</v>
      </c>
      <c r="K129" s="72" t="s">
        <v>33</v>
      </c>
    </row>
    <row r="130" spans="1:11" ht="12.75" customHeight="1">
      <c r="A130" s="63">
        <v>44953</v>
      </c>
      <c r="B130" s="64">
        <f t="shared" si="5"/>
        <v>44953.577777777777</v>
      </c>
      <c r="C130" s="52">
        <f t="shared" si="6"/>
        <v>141</v>
      </c>
      <c r="D130" s="65">
        <f t="shared" si="7"/>
        <v>43.26</v>
      </c>
      <c r="E130" s="53">
        <f t="shared" si="8"/>
        <v>6099.66</v>
      </c>
      <c r="F130" s="54" t="str">
        <f t="shared" si="9"/>
        <v>Euronext Amsterdam</v>
      </c>
      <c r="H130" s="94">
        <v>141</v>
      </c>
      <c r="I130" s="94">
        <v>43.26</v>
      </c>
      <c r="J130" s="95">
        <v>44953.577777777777</v>
      </c>
      <c r="K130" s="72" t="s">
        <v>33</v>
      </c>
    </row>
    <row r="131" spans="1:11" ht="12.75" customHeight="1">
      <c r="A131" s="63">
        <v>44953</v>
      </c>
      <c r="B131" s="64">
        <f t="shared" si="5"/>
        <v>44953.581944444442</v>
      </c>
      <c r="C131" s="52">
        <f t="shared" si="6"/>
        <v>155</v>
      </c>
      <c r="D131" s="65">
        <f t="shared" si="7"/>
        <v>43.28</v>
      </c>
      <c r="E131" s="53">
        <f t="shared" si="8"/>
        <v>6708.4000000000005</v>
      </c>
      <c r="F131" s="54" t="str">
        <f t="shared" si="9"/>
        <v>Euronext Amsterdam</v>
      </c>
      <c r="H131" s="94">
        <v>155</v>
      </c>
      <c r="I131" s="94">
        <v>43.28</v>
      </c>
      <c r="J131" s="95">
        <v>44953.581944444442</v>
      </c>
      <c r="K131" s="72" t="s">
        <v>33</v>
      </c>
    </row>
    <row r="132" spans="1:11" ht="12.75" customHeight="1">
      <c r="A132" s="63">
        <v>44953</v>
      </c>
      <c r="B132" s="64">
        <f t="shared" si="5"/>
        <v>44953.581944444442</v>
      </c>
      <c r="C132" s="52">
        <f t="shared" si="6"/>
        <v>142</v>
      </c>
      <c r="D132" s="65">
        <f t="shared" si="7"/>
        <v>43.29</v>
      </c>
      <c r="E132" s="53">
        <f t="shared" si="8"/>
        <v>6147.18</v>
      </c>
      <c r="F132" s="54" t="str">
        <f t="shared" si="9"/>
        <v>Euronext Amsterdam</v>
      </c>
      <c r="H132" s="94">
        <v>142</v>
      </c>
      <c r="I132" s="94">
        <v>43.29</v>
      </c>
      <c r="J132" s="95">
        <v>44953.581944444442</v>
      </c>
      <c r="K132" s="72" t="s">
        <v>33</v>
      </c>
    </row>
    <row r="133" spans="1:11" ht="12.75" customHeight="1">
      <c r="A133" s="63">
        <v>44953</v>
      </c>
      <c r="B133" s="64">
        <f t="shared" ref="B133:B196" si="10">IF(H133=0," ",J133)</f>
        <v>44953.589583333334</v>
      </c>
      <c r="C133" s="52">
        <f t="shared" ref="C133:C196" si="11">IF(H133=0,"",H133)</f>
        <v>126</v>
      </c>
      <c r="D133" s="65">
        <f t="shared" ref="D133:D196" si="12">IF(H133=0,"",I133)</f>
        <v>43.23</v>
      </c>
      <c r="E133" s="53">
        <f t="shared" ref="E133:E196" si="13">IF(H133=0,"",C133*D133)</f>
        <v>5446.98</v>
      </c>
      <c r="F133" s="54" t="str">
        <f t="shared" si="9"/>
        <v>Euronext Amsterdam</v>
      </c>
      <c r="H133" s="94">
        <v>126</v>
      </c>
      <c r="I133" s="94">
        <v>43.23</v>
      </c>
      <c r="J133" s="95">
        <v>44953.589583333334</v>
      </c>
      <c r="K133" s="72" t="s">
        <v>33</v>
      </c>
    </row>
    <row r="134" spans="1:11" ht="12.75" customHeight="1">
      <c r="A134" s="63">
        <v>44953</v>
      </c>
      <c r="B134" s="64">
        <f t="shared" si="10"/>
        <v>44953.595833333333</v>
      </c>
      <c r="C134" s="52">
        <f t="shared" si="11"/>
        <v>130</v>
      </c>
      <c r="D134" s="65">
        <f t="shared" si="12"/>
        <v>43.28</v>
      </c>
      <c r="E134" s="53">
        <f t="shared" si="13"/>
        <v>5626.4000000000005</v>
      </c>
      <c r="F134" s="54" t="str">
        <f t="shared" ref="F134:F197" si="14">SUBSTITUTE(SUBSTITUTE(K134,"XAMS","Euronext Amsterdam"),"CEUX","Cboe DXE")</f>
        <v>Euronext Amsterdam</v>
      </c>
      <c r="H134" s="94">
        <v>130</v>
      </c>
      <c r="I134" s="94">
        <v>43.28</v>
      </c>
      <c r="J134" s="95">
        <v>44953.595833333333</v>
      </c>
      <c r="K134" s="72" t="s">
        <v>33</v>
      </c>
    </row>
    <row r="135" spans="1:11" ht="12.75" customHeight="1">
      <c r="A135" s="63">
        <v>44953</v>
      </c>
      <c r="B135" s="64">
        <f t="shared" si="10"/>
        <v>44953.595833333333</v>
      </c>
      <c r="C135" s="52">
        <f t="shared" si="11"/>
        <v>15</v>
      </c>
      <c r="D135" s="65">
        <f t="shared" si="12"/>
        <v>43.28</v>
      </c>
      <c r="E135" s="53">
        <f t="shared" si="13"/>
        <v>649.20000000000005</v>
      </c>
      <c r="F135" s="54" t="str">
        <f t="shared" si="14"/>
        <v>Euronext Amsterdam</v>
      </c>
      <c r="H135" s="94">
        <v>15</v>
      </c>
      <c r="I135" s="94">
        <v>43.28</v>
      </c>
      <c r="J135" s="95">
        <v>44953.595833333333</v>
      </c>
      <c r="K135" s="72" t="s">
        <v>33</v>
      </c>
    </row>
    <row r="136" spans="1:11" ht="12.75" customHeight="1">
      <c r="A136" s="63">
        <v>44953</v>
      </c>
      <c r="B136" s="64">
        <f t="shared" si="10"/>
        <v>44953.597222222219</v>
      </c>
      <c r="C136" s="52">
        <f t="shared" si="11"/>
        <v>82</v>
      </c>
      <c r="D136" s="65">
        <f t="shared" si="12"/>
        <v>43.27</v>
      </c>
      <c r="E136" s="53">
        <f t="shared" si="13"/>
        <v>3548.1400000000003</v>
      </c>
      <c r="F136" s="54" t="str">
        <f t="shared" si="14"/>
        <v>Euronext Amsterdam</v>
      </c>
      <c r="H136" s="94">
        <v>82</v>
      </c>
      <c r="I136" s="94">
        <v>43.27</v>
      </c>
      <c r="J136" s="95">
        <v>44953.597222222219</v>
      </c>
      <c r="K136" s="72" t="s">
        <v>33</v>
      </c>
    </row>
    <row r="137" spans="1:11" ht="12.75" customHeight="1">
      <c r="A137" s="63">
        <v>44953</v>
      </c>
      <c r="B137" s="64">
        <f t="shared" si="10"/>
        <v>44953.597222222219</v>
      </c>
      <c r="C137" s="52">
        <f t="shared" si="11"/>
        <v>365</v>
      </c>
      <c r="D137" s="65">
        <f t="shared" si="12"/>
        <v>43.27</v>
      </c>
      <c r="E137" s="53">
        <f t="shared" si="13"/>
        <v>15793.550000000001</v>
      </c>
      <c r="F137" s="54" t="str">
        <f t="shared" si="14"/>
        <v>Euronext Amsterdam</v>
      </c>
      <c r="H137" s="94">
        <v>365</v>
      </c>
      <c r="I137" s="94">
        <v>43.27</v>
      </c>
      <c r="J137" s="95">
        <v>44953.597222222219</v>
      </c>
      <c r="K137" s="72" t="s">
        <v>33</v>
      </c>
    </row>
    <row r="138" spans="1:11" ht="12.75" customHeight="1">
      <c r="A138" s="63">
        <v>44953</v>
      </c>
      <c r="B138" s="64">
        <f t="shared" si="10"/>
        <v>44953.602083333331</v>
      </c>
      <c r="C138" s="52">
        <f t="shared" si="11"/>
        <v>273</v>
      </c>
      <c r="D138" s="65">
        <f t="shared" si="12"/>
        <v>43.22</v>
      </c>
      <c r="E138" s="53">
        <f t="shared" si="13"/>
        <v>11799.06</v>
      </c>
      <c r="F138" s="54" t="str">
        <f t="shared" si="14"/>
        <v>Euronext Amsterdam</v>
      </c>
      <c r="H138" s="94">
        <v>273</v>
      </c>
      <c r="I138" s="94">
        <v>43.22</v>
      </c>
      <c r="J138" s="95">
        <v>44953.602083333331</v>
      </c>
      <c r="K138" s="72" t="s">
        <v>33</v>
      </c>
    </row>
    <row r="139" spans="1:11" ht="12.75" customHeight="1">
      <c r="A139" s="63">
        <v>44953</v>
      </c>
      <c r="B139" s="64">
        <f t="shared" si="10"/>
        <v>44953.602083333331</v>
      </c>
      <c r="C139" s="52">
        <f t="shared" si="11"/>
        <v>181</v>
      </c>
      <c r="D139" s="65">
        <f t="shared" si="12"/>
        <v>43.22</v>
      </c>
      <c r="E139" s="53">
        <f t="shared" si="13"/>
        <v>7822.82</v>
      </c>
      <c r="F139" s="54" t="str">
        <f t="shared" si="14"/>
        <v>Euronext Amsterdam</v>
      </c>
      <c r="H139" s="94">
        <v>181</v>
      </c>
      <c r="I139" s="94">
        <v>43.22</v>
      </c>
      <c r="J139" s="95">
        <v>44953.602083333331</v>
      </c>
      <c r="K139" s="66" t="s">
        <v>33</v>
      </c>
    </row>
    <row r="140" spans="1:11" ht="12.75" customHeight="1">
      <c r="A140" s="63">
        <v>44953</v>
      </c>
      <c r="B140" s="64">
        <f t="shared" si="10"/>
        <v>44953.602083333331</v>
      </c>
      <c r="C140" s="52">
        <f t="shared" si="11"/>
        <v>272</v>
      </c>
      <c r="D140" s="65">
        <f t="shared" si="12"/>
        <v>43.23</v>
      </c>
      <c r="E140" s="53">
        <f t="shared" si="13"/>
        <v>11758.56</v>
      </c>
      <c r="F140" s="54" t="str">
        <f t="shared" si="14"/>
        <v>Euronext Amsterdam</v>
      </c>
      <c r="H140" s="94">
        <v>272</v>
      </c>
      <c r="I140" s="94">
        <v>43.23</v>
      </c>
      <c r="J140" s="95">
        <v>44953.602083333331</v>
      </c>
      <c r="K140" s="72" t="s">
        <v>33</v>
      </c>
    </row>
    <row r="141" spans="1:11" ht="12.75" customHeight="1">
      <c r="A141" s="63">
        <v>44953</v>
      </c>
      <c r="B141" s="64">
        <f t="shared" si="10"/>
        <v>44953.602083333331</v>
      </c>
      <c r="C141" s="52">
        <f t="shared" si="11"/>
        <v>156</v>
      </c>
      <c r="D141" s="65">
        <f t="shared" si="12"/>
        <v>43.23</v>
      </c>
      <c r="E141" s="53">
        <f t="shared" si="13"/>
        <v>6743.8799999999992</v>
      </c>
      <c r="F141" s="54" t="str">
        <f t="shared" si="14"/>
        <v>Euronext Amsterdam</v>
      </c>
      <c r="H141" s="94">
        <v>156</v>
      </c>
      <c r="I141" s="94">
        <v>43.23</v>
      </c>
      <c r="J141" s="95">
        <v>44953.602083333331</v>
      </c>
      <c r="K141" s="72" t="s">
        <v>33</v>
      </c>
    </row>
    <row r="142" spans="1:11" ht="12.75" customHeight="1">
      <c r="A142" s="63">
        <v>44953</v>
      </c>
      <c r="B142" s="64">
        <f t="shared" si="10"/>
        <v>44953.602777777778</v>
      </c>
      <c r="C142" s="52">
        <f t="shared" si="11"/>
        <v>20</v>
      </c>
      <c r="D142" s="65">
        <f t="shared" si="12"/>
        <v>43.22</v>
      </c>
      <c r="E142" s="53">
        <f t="shared" si="13"/>
        <v>864.4</v>
      </c>
      <c r="F142" s="54" t="str">
        <f t="shared" si="14"/>
        <v>Euronext Amsterdam</v>
      </c>
      <c r="H142" s="50">
        <v>20</v>
      </c>
      <c r="I142" s="50">
        <v>43.22</v>
      </c>
      <c r="J142" s="97">
        <v>44953.602777777778</v>
      </c>
      <c r="K142" s="50" t="s">
        <v>33</v>
      </c>
    </row>
    <row r="143" spans="1:11" ht="12.75" customHeight="1">
      <c r="A143" s="63">
        <v>44953</v>
      </c>
      <c r="B143" s="64">
        <f t="shared" si="10"/>
        <v>44953.602777777778</v>
      </c>
      <c r="C143" s="52">
        <f t="shared" si="11"/>
        <v>140</v>
      </c>
      <c r="D143" s="65">
        <f t="shared" si="12"/>
        <v>43.22</v>
      </c>
      <c r="E143" s="53">
        <f t="shared" si="13"/>
        <v>6050.8</v>
      </c>
      <c r="F143" s="54" t="str">
        <f t="shared" si="14"/>
        <v>Euronext Amsterdam</v>
      </c>
      <c r="H143" s="50">
        <v>140</v>
      </c>
      <c r="I143" s="50">
        <v>43.22</v>
      </c>
      <c r="J143" s="97">
        <v>44953.602777777778</v>
      </c>
      <c r="K143" s="50" t="s">
        <v>33</v>
      </c>
    </row>
    <row r="144" spans="1:11" ht="12.75" customHeight="1">
      <c r="A144" s="63">
        <v>44953</v>
      </c>
      <c r="B144" s="64">
        <f t="shared" si="10"/>
        <v>44953.602777777778</v>
      </c>
      <c r="C144" s="52">
        <f t="shared" si="11"/>
        <v>140</v>
      </c>
      <c r="D144" s="65">
        <f t="shared" si="12"/>
        <v>43.22</v>
      </c>
      <c r="E144" s="53">
        <f t="shared" si="13"/>
        <v>6050.8</v>
      </c>
      <c r="F144" s="54" t="str">
        <f t="shared" si="14"/>
        <v>Euronext Amsterdam</v>
      </c>
      <c r="H144" s="50">
        <v>140</v>
      </c>
      <c r="I144" s="50">
        <v>43.22</v>
      </c>
      <c r="J144" s="97">
        <v>44953.602777777778</v>
      </c>
      <c r="K144" s="50" t="s">
        <v>33</v>
      </c>
    </row>
    <row r="145" spans="1:11" ht="12.75" customHeight="1">
      <c r="A145" s="63">
        <v>44953</v>
      </c>
      <c r="B145" s="64">
        <f t="shared" si="10"/>
        <v>44953.602777777778</v>
      </c>
      <c r="C145" s="52">
        <f t="shared" si="11"/>
        <v>19</v>
      </c>
      <c r="D145" s="65">
        <f t="shared" si="12"/>
        <v>43.22</v>
      </c>
      <c r="E145" s="53">
        <f t="shared" si="13"/>
        <v>821.18</v>
      </c>
      <c r="F145" s="54" t="str">
        <f t="shared" si="14"/>
        <v>Euronext Amsterdam</v>
      </c>
      <c r="H145" s="50">
        <v>19</v>
      </c>
      <c r="I145" s="50">
        <v>43.22</v>
      </c>
      <c r="J145" s="97">
        <v>44953.602777777778</v>
      </c>
      <c r="K145" s="50" t="s">
        <v>33</v>
      </c>
    </row>
    <row r="146" spans="1:11" ht="12.75" customHeight="1">
      <c r="A146" s="63">
        <v>44953</v>
      </c>
      <c r="B146" s="64">
        <f t="shared" si="10"/>
        <v>44953.602777777778</v>
      </c>
      <c r="C146" s="52">
        <f t="shared" si="11"/>
        <v>8</v>
      </c>
      <c r="D146" s="65">
        <f t="shared" si="12"/>
        <v>43.22</v>
      </c>
      <c r="E146" s="53">
        <f t="shared" si="13"/>
        <v>345.76</v>
      </c>
      <c r="F146" s="54" t="str">
        <f t="shared" si="14"/>
        <v>Euronext Amsterdam</v>
      </c>
      <c r="H146" s="94">
        <v>8</v>
      </c>
      <c r="I146" s="94">
        <v>43.22</v>
      </c>
      <c r="J146" s="95">
        <v>44953.602777777778</v>
      </c>
      <c r="K146" s="72" t="s">
        <v>33</v>
      </c>
    </row>
    <row r="147" spans="1:11" ht="12.75" customHeight="1">
      <c r="A147" s="63">
        <v>44953</v>
      </c>
      <c r="B147" s="64">
        <f t="shared" si="10"/>
        <v>44953.603472222225</v>
      </c>
      <c r="C147" s="52">
        <f t="shared" si="11"/>
        <v>138</v>
      </c>
      <c r="D147" s="65">
        <f t="shared" si="12"/>
        <v>43.22</v>
      </c>
      <c r="E147" s="53">
        <f t="shared" si="13"/>
        <v>5964.36</v>
      </c>
      <c r="F147" s="54" t="str">
        <f t="shared" si="14"/>
        <v>Euronext Amsterdam</v>
      </c>
      <c r="H147" s="50">
        <v>138</v>
      </c>
      <c r="I147" s="50">
        <v>43.22</v>
      </c>
      <c r="J147" s="97">
        <v>44953.603472222225</v>
      </c>
      <c r="K147" s="50" t="s">
        <v>33</v>
      </c>
    </row>
    <row r="148" spans="1:11" ht="12.75" customHeight="1">
      <c r="A148" s="63">
        <v>44953</v>
      </c>
      <c r="B148" s="64">
        <f t="shared" si="10"/>
        <v>44953.603472222225</v>
      </c>
      <c r="C148" s="52">
        <f t="shared" si="11"/>
        <v>287</v>
      </c>
      <c r="D148" s="65">
        <f t="shared" si="12"/>
        <v>43.22</v>
      </c>
      <c r="E148" s="53">
        <f t="shared" si="13"/>
        <v>12404.14</v>
      </c>
      <c r="F148" s="54" t="str">
        <f t="shared" si="14"/>
        <v>Euronext Amsterdam</v>
      </c>
      <c r="H148" s="50">
        <v>287</v>
      </c>
      <c r="I148" s="50">
        <v>43.22</v>
      </c>
      <c r="J148" s="97">
        <v>44953.603472222225</v>
      </c>
      <c r="K148" s="50" t="s">
        <v>33</v>
      </c>
    </row>
    <row r="149" spans="1:11" ht="12.75" customHeight="1">
      <c r="A149" s="63">
        <v>44953</v>
      </c>
      <c r="B149" s="64">
        <f t="shared" si="10"/>
        <v>44953.603472222225</v>
      </c>
      <c r="C149" s="52">
        <f t="shared" si="11"/>
        <v>16</v>
      </c>
      <c r="D149" s="65">
        <f t="shared" si="12"/>
        <v>43.22</v>
      </c>
      <c r="E149" s="53">
        <f t="shared" si="13"/>
        <v>691.52</v>
      </c>
      <c r="F149" s="54" t="str">
        <f t="shared" si="14"/>
        <v>Euronext Amsterdam</v>
      </c>
      <c r="H149" s="50">
        <v>16</v>
      </c>
      <c r="I149" s="50">
        <v>43.22</v>
      </c>
      <c r="J149" s="97">
        <v>44953.603472222225</v>
      </c>
      <c r="K149" s="50" t="s">
        <v>33</v>
      </c>
    </row>
    <row r="150" spans="1:11" ht="12.75" customHeight="1">
      <c r="A150" s="63">
        <v>44953</v>
      </c>
      <c r="B150" s="64">
        <f t="shared" si="10"/>
        <v>44953.603472222225</v>
      </c>
      <c r="C150" s="52">
        <f t="shared" si="11"/>
        <v>300</v>
      </c>
      <c r="D150" s="65">
        <f t="shared" si="12"/>
        <v>43.22</v>
      </c>
      <c r="E150" s="53">
        <f t="shared" si="13"/>
        <v>12966</v>
      </c>
      <c r="F150" s="54" t="str">
        <f t="shared" si="14"/>
        <v>Euronext Amsterdam</v>
      </c>
      <c r="H150" s="50">
        <v>300</v>
      </c>
      <c r="I150" s="50">
        <v>43.22</v>
      </c>
      <c r="J150" s="97">
        <v>44953.603472222225</v>
      </c>
      <c r="K150" s="50" t="s">
        <v>33</v>
      </c>
    </row>
    <row r="151" spans="1:11" ht="12.75" customHeight="1">
      <c r="A151" s="63">
        <v>44953</v>
      </c>
      <c r="B151" s="64">
        <f t="shared" si="10"/>
        <v>44953.603472222225</v>
      </c>
      <c r="C151" s="52">
        <f t="shared" si="11"/>
        <v>16</v>
      </c>
      <c r="D151" s="65">
        <f t="shared" si="12"/>
        <v>43.22</v>
      </c>
      <c r="E151" s="53">
        <f t="shared" si="13"/>
        <v>691.52</v>
      </c>
      <c r="F151" s="54" t="str">
        <f t="shared" si="14"/>
        <v>Euronext Amsterdam</v>
      </c>
      <c r="H151" s="50">
        <v>16</v>
      </c>
      <c r="I151" s="50">
        <v>43.22</v>
      </c>
      <c r="J151" s="97">
        <v>44953.603472222225</v>
      </c>
      <c r="K151" s="50" t="s">
        <v>33</v>
      </c>
    </row>
    <row r="152" spans="1:11" ht="12.75" customHeight="1">
      <c r="A152" s="63">
        <v>44953</v>
      </c>
      <c r="B152" s="64">
        <f t="shared" si="10"/>
        <v>44953.603472222225</v>
      </c>
      <c r="C152" s="52">
        <f t="shared" si="11"/>
        <v>300</v>
      </c>
      <c r="D152" s="65">
        <f t="shared" si="12"/>
        <v>43.22</v>
      </c>
      <c r="E152" s="53">
        <f t="shared" si="13"/>
        <v>12966</v>
      </c>
      <c r="F152" s="54" t="str">
        <f t="shared" si="14"/>
        <v>Euronext Amsterdam</v>
      </c>
      <c r="H152" s="50">
        <v>300</v>
      </c>
      <c r="I152" s="50">
        <v>43.22</v>
      </c>
      <c r="J152" s="97">
        <v>44953.603472222225</v>
      </c>
      <c r="K152" s="50" t="s">
        <v>33</v>
      </c>
    </row>
    <row r="153" spans="1:11" ht="12.75" customHeight="1">
      <c r="A153" s="63">
        <v>44953</v>
      </c>
      <c r="B153" s="64">
        <f t="shared" si="10"/>
        <v>44953.603472222225</v>
      </c>
      <c r="C153" s="52">
        <f t="shared" si="11"/>
        <v>50</v>
      </c>
      <c r="D153" s="65">
        <f t="shared" si="12"/>
        <v>43.22</v>
      </c>
      <c r="E153" s="53">
        <f t="shared" si="13"/>
        <v>2161</v>
      </c>
      <c r="F153" s="54" t="str">
        <f t="shared" si="14"/>
        <v>Euronext Amsterdam</v>
      </c>
      <c r="H153" s="50">
        <v>50</v>
      </c>
      <c r="I153" s="50">
        <v>43.22</v>
      </c>
      <c r="J153" s="97">
        <v>44953.603472222225</v>
      </c>
      <c r="K153" s="50" t="s">
        <v>33</v>
      </c>
    </row>
    <row r="154" spans="1:11" ht="12.75" customHeight="1">
      <c r="A154" s="63">
        <v>44953</v>
      </c>
      <c r="B154" s="64">
        <f t="shared" si="10"/>
        <v>44953.603472222225</v>
      </c>
      <c r="C154" s="52">
        <f t="shared" si="11"/>
        <v>250</v>
      </c>
      <c r="D154" s="65">
        <f t="shared" si="12"/>
        <v>43.22</v>
      </c>
      <c r="E154" s="53">
        <f t="shared" si="13"/>
        <v>10805</v>
      </c>
      <c r="F154" s="54" t="str">
        <f t="shared" si="14"/>
        <v>Euronext Amsterdam</v>
      </c>
      <c r="H154" s="50">
        <v>250</v>
      </c>
      <c r="I154" s="50">
        <v>43.22</v>
      </c>
      <c r="J154" s="97">
        <v>44953.603472222225</v>
      </c>
      <c r="K154" s="50" t="s">
        <v>33</v>
      </c>
    </row>
    <row r="155" spans="1:11" ht="12.75" customHeight="1">
      <c r="A155" s="63">
        <v>44953</v>
      </c>
      <c r="B155" s="64">
        <f t="shared" si="10"/>
        <v>44953.604166666664</v>
      </c>
      <c r="C155" s="52">
        <f t="shared" si="11"/>
        <v>88</v>
      </c>
      <c r="D155" s="65">
        <f t="shared" si="12"/>
        <v>43.18</v>
      </c>
      <c r="E155" s="53">
        <f t="shared" si="13"/>
        <v>3799.84</v>
      </c>
      <c r="F155" s="54" t="str">
        <f t="shared" si="14"/>
        <v>Euronext Amsterdam</v>
      </c>
      <c r="H155" s="50">
        <v>88</v>
      </c>
      <c r="I155" s="50">
        <v>43.18</v>
      </c>
      <c r="J155" s="97">
        <v>44953.604166666664</v>
      </c>
      <c r="K155" s="50" t="s">
        <v>33</v>
      </c>
    </row>
    <row r="156" spans="1:11" ht="12.75" customHeight="1">
      <c r="A156" s="63">
        <v>44953</v>
      </c>
      <c r="B156" s="64">
        <f t="shared" si="10"/>
        <v>44953.604166666664</v>
      </c>
      <c r="C156" s="52">
        <f t="shared" si="11"/>
        <v>12</v>
      </c>
      <c r="D156" s="65">
        <f t="shared" si="12"/>
        <v>43.18</v>
      </c>
      <c r="E156" s="53">
        <f t="shared" si="13"/>
        <v>518.16</v>
      </c>
      <c r="F156" s="54" t="str">
        <f t="shared" si="14"/>
        <v>Euronext Amsterdam</v>
      </c>
      <c r="H156" s="50">
        <v>12</v>
      </c>
      <c r="I156" s="50">
        <v>43.18</v>
      </c>
      <c r="J156" s="97">
        <v>44953.604166666664</v>
      </c>
      <c r="K156" s="50" t="s">
        <v>33</v>
      </c>
    </row>
    <row r="157" spans="1:11" ht="12.75" customHeight="1">
      <c r="A157" s="63">
        <v>44953</v>
      </c>
      <c r="B157" s="64">
        <f t="shared" si="10"/>
        <v>44953.604166666664</v>
      </c>
      <c r="C157" s="52">
        <f t="shared" si="11"/>
        <v>101</v>
      </c>
      <c r="D157" s="65">
        <f t="shared" si="12"/>
        <v>43.18</v>
      </c>
      <c r="E157" s="53">
        <f t="shared" si="13"/>
        <v>4361.18</v>
      </c>
      <c r="F157" s="54" t="str">
        <f t="shared" si="14"/>
        <v>Euronext Amsterdam</v>
      </c>
      <c r="H157" s="50">
        <v>101</v>
      </c>
      <c r="I157" s="50">
        <v>43.18</v>
      </c>
      <c r="J157" s="97">
        <v>44953.604166666664</v>
      </c>
      <c r="K157" s="50" t="s">
        <v>33</v>
      </c>
    </row>
    <row r="158" spans="1:11" ht="12.75" customHeight="1">
      <c r="A158" s="63">
        <v>44953</v>
      </c>
      <c r="B158" s="64">
        <f t="shared" si="10"/>
        <v>44953.604166666664</v>
      </c>
      <c r="C158" s="52">
        <f t="shared" si="11"/>
        <v>59</v>
      </c>
      <c r="D158" s="65">
        <f t="shared" si="12"/>
        <v>43.18</v>
      </c>
      <c r="E158" s="53">
        <f t="shared" si="13"/>
        <v>2547.62</v>
      </c>
      <c r="F158" s="54" t="str">
        <f t="shared" si="14"/>
        <v>Euronext Amsterdam</v>
      </c>
      <c r="H158" s="50">
        <v>59</v>
      </c>
      <c r="I158" s="50">
        <v>43.18</v>
      </c>
      <c r="J158" s="97">
        <v>44953.604166666664</v>
      </c>
      <c r="K158" s="50" t="s">
        <v>33</v>
      </c>
    </row>
    <row r="159" spans="1:11" ht="12.75" customHeight="1">
      <c r="A159" s="63">
        <v>44953</v>
      </c>
      <c r="B159" s="64">
        <f t="shared" si="10"/>
        <v>44953.604166666664</v>
      </c>
      <c r="C159" s="52">
        <f t="shared" si="11"/>
        <v>140</v>
      </c>
      <c r="D159" s="65">
        <f t="shared" si="12"/>
        <v>43.18</v>
      </c>
      <c r="E159" s="53">
        <f t="shared" si="13"/>
        <v>6045.2</v>
      </c>
      <c r="F159" s="54" t="str">
        <f t="shared" si="14"/>
        <v>Euronext Amsterdam</v>
      </c>
      <c r="H159" s="50">
        <v>140</v>
      </c>
      <c r="I159" s="50">
        <v>43.18</v>
      </c>
      <c r="J159" s="97">
        <v>44953.604166666664</v>
      </c>
      <c r="K159" s="50" t="s">
        <v>33</v>
      </c>
    </row>
    <row r="160" spans="1:11" ht="12.75" customHeight="1">
      <c r="A160" s="63">
        <v>44953</v>
      </c>
      <c r="B160" s="64">
        <f t="shared" si="10"/>
        <v>44953.604166666664</v>
      </c>
      <c r="C160" s="52">
        <f t="shared" si="11"/>
        <v>19</v>
      </c>
      <c r="D160" s="65">
        <f t="shared" si="12"/>
        <v>43.18</v>
      </c>
      <c r="E160" s="53">
        <f t="shared" si="13"/>
        <v>820.42</v>
      </c>
      <c r="F160" s="54" t="str">
        <f t="shared" si="14"/>
        <v>Euronext Amsterdam</v>
      </c>
      <c r="H160" s="50">
        <v>19</v>
      </c>
      <c r="I160" s="50">
        <v>43.18</v>
      </c>
      <c r="J160" s="97">
        <v>44953.604166666664</v>
      </c>
      <c r="K160" s="50" t="s">
        <v>33</v>
      </c>
    </row>
    <row r="161" spans="1:11" ht="12.75" customHeight="1">
      <c r="A161" s="63">
        <v>44953</v>
      </c>
      <c r="B161" s="64">
        <f t="shared" si="10"/>
        <v>44953.604166666664</v>
      </c>
      <c r="C161" s="52">
        <f t="shared" si="11"/>
        <v>281</v>
      </c>
      <c r="D161" s="65">
        <f t="shared" si="12"/>
        <v>43.18</v>
      </c>
      <c r="E161" s="53">
        <f t="shared" si="13"/>
        <v>12133.58</v>
      </c>
      <c r="F161" s="54" t="str">
        <f t="shared" si="14"/>
        <v>Euronext Amsterdam</v>
      </c>
      <c r="H161" s="50">
        <v>281</v>
      </c>
      <c r="I161" s="50">
        <v>43.18</v>
      </c>
      <c r="J161" s="97">
        <v>44953.604166666664</v>
      </c>
      <c r="K161" s="50" t="s">
        <v>33</v>
      </c>
    </row>
    <row r="162" spans="1:11" ht="12.75" customHeight="1">
      <c r="A162" s="63">
        <v>44953</v>
      </c>
      <c r="B162" s="64">
        <f t="shared" si="10"/>
        <v>44953.604166666664</v>
      </c>
      <c r="C162" s="52">
        <f t="shared" si="11"/>
        <v>300</v>
      </c>
      <c r="D162" s="65">
        <f t="shared" si="12"/>
        <v>43.18</v>
      </c>
      <c r="E162" s="53">
        <f t="shared" si="13"/>
        <v>12954</v>
      </c>
      <c r="F162" s="54" t="str">
        <f t="shared" si="14"/>
        <v>Euronext Amsterdam</v>
      </c>
      <c r="H162" s="50">
        <v>300</v>
      </c>
      <c r="I162" s="50">
        <v>43.18</v>
      </c>
      <c r="J162" s="97">
        <v>44953.604166666664</v>
      </c>
      <c r="K162" s="50" t="s">
        <v>33</v>
      </c>
    </row>
    <row r="163" spans="1:11" ht="12.75" customHeight="1">
      <c r="A163" s="63">
        <v>44953</v>
      </c>
      <c r="B163" s="64">
        <f t="shared" si="10"/>
        <v>44953.605555555558</v>
      </c>
      <c r="C163" s="52">
        <f t="shared" si="11"/>
        <v>63</v>
      </c>
      <c r="D163" s="65">
        <f t="shared" si="12"/>
        <v>43.18</v>
      </c>
      <c r="E163" s="53">
        <f t="shared" si="13"/>
        <v>2720.34</v>
      </c>
      <c r="F163" s="54" t="str">
        <f t="shared" si="14"/>
        <v>Euronext Amsterdam</v>
      </c>
      <c r="H163" s="50">
        <v>63</v>
      </c>
      <c r="I163" s="50">
        <v>43.18</v>
      </c>
      <c r="J163" s="97">
        <v>44953.605555555558</v>
      </c>
      <c r="K163" s="50" t="s">
        <v>33</v>
      </c>
    </row>
    <row r="164" spans="1:11" ht="12.75" customHeight="1">
      <c r="A164" s="63">
        <v>44953</v>
      </c>
      <c r="B164" s="64">
        <f t="shared" si="10"/>
        <v>44953.605555555558</v>
      </c>
      <c r="C164" s="52">
        <f t="shared" si="11"/>
        <v>227</v>
      </c>
      <c r="D164" s="65">
        <f t="shared" si="12"/>
        <v>43.18</v>
      </c>
      <c r="E164" s="53">
        <f t="shared" si="13"/>
        <v>9801.86</v>
      </c>
      <c r="F164" s="54" t="str">
        <f t="shared" si="14"/>
        <v>Euronext Amsterdam</v>
      </c>
      <c r="H164" s="50">
        <v>227</v>
      </c>
      <c r="I164" s="50">
        <v>43.18</v>
      </c>
      <c r="J164" s="97">
        <v>44953.605555555558</v>
      </c>
      <c r="K164" s="50" t="s">
        <v>33</v>
      </c>
    </row>
    <row r="165" spans="1:11" ht="12.75" customHeight="1">
      <c r="A165" s="63">
        <v>44953</v>
      </c>
      <c r="B165" s="64">
        <f t="shared" si="10"/>
        <v>44953.605555555558</v>
      </c>
      <c r="C165" s="52">
        <f t="shared" si="11"/>
        <v>52</v>
      </c>
      <c r="D165" s="65">
        <f t="shared" si="12"/>
        <v>43.18</v>
      </c>
      <c r="E165" s="53">
        <f t="shared" si="13"/>
        <v>2245.36</v>
      </c>
      <c r="F165" s="54" t="str">
        <f t="shared" si="14"/>
        <v>Euronext Amsterdam</v>
      </c>
      <c r="H165" s="50">
        <v>52</v>
      </c>
      <c r="I165" s="50">
        <v>43.18</v>
      </c>
      <c r="J165" s="97">
        <v>44953.605555555558</v>
      </c>
      <c r="K165" s="50" t="s">
        <v>33</v>
      </c>
    </row>
    <row r="166" spans="1:11" ht="12.75" customHeight="1">
      <c r="A166" s="63">
        <v>44953</v>
      </c>
      <c r="B166" s="64">
        <f t="shared" si="10"/>
        <v>44953.605555555558</v>
      </c>
      <c r="C166" s="52">
        <f t="shared" si="11"/>
        <v>238</v>
      </c>
      <c r="D166" s="65">
        <f t="shared" si="12"/>
        <v>43.18</v>
      </c>
      <c r="E166" s="53">
        <f t="shared" si="13"/>
        <v>10276.84</v>
      </c>
      <c r="F166" s="54" t="str">
        <f t="shared" si="14"/>
        <v>Euronext Amsterdam</v>
      </c>
      <c r="H166" s="50">
        <v>238</v>
      </c>
      <c r="I166" s="50">
        <v>43.18</v>
      </c>
      <c r="J166" s="97">
        <v>44953.605555555558</v>
      </c>
      <c r="K166" s="50" t="s">
        <v>33</v>
      </c>
    </row>
    <row r="167" spans="1:11" ht="12.75" customHeight="1">
      <c r="A167" s="63">
        <v>44953</v>
      </c>
      <c r="B167" s="64">
        <f t="shared" si="10"/>
        <v>44953.605555555558</v>
      </c>
      <c r="C167" s="52">
        <f t="shared" si="11"/>
        <v>119</v>
      </c>
      <c r="D167" s="65">
        <f t="shared" si="12"/>
        <v>43.18</v>
      </c>
      <c r="E167" s="53">
        <f t="shared" si="13"/>
        <v>5138.42</v>
      </c>
      <c r="F167" s="54" t="str">
        <f t="shared" si="14"/>
        <v>Euronext Amsterdam</v>
      </c>
      <c r="H167" s="50">
        <v>119</v>
      </c>
      <c r="I167" s="50">
        <v>43.18</v>
      </c>
      <c r="J167" s="97">
        <v>44953.605555555558</v>
      </c>
      <c r="K167" s="50" t="s">
        <v>33</v>
      </c>
    </row>
    <row r="168" spans="1:11" ht="12.75" customHeight="1">
      <c r="A168" s="63">
        <v>44953</v>
      </c>
      <c r="B168" s="64">
        <f t="shared" si="10"/>
        <v>44953.605555555558</v>
      </c>
      <c r="C168" s="52">
        <f t="shared" si="11"/>
        <v>142</v>
      </c>
      <c r="D168" s="65">
        <f t="shared" si="12"/>
        <v>43.18</v>
      </c>
      <c r="E168" s="53">
        <f t="shared" si="13"/>
        <v>6131.56</v>
      </c>
      <c r="F168" s="54" t="str">
        <f t="shared" si="14"/>
        <v>Euronext Amsterdam</v>
      </c>
      <c r="H168" s="50">
        <v>142</v>
      </c>
      <c r="I168" s="50">
        <v>43.18</v>
      </c>
      <c r="J168" s="97">
        <v>44953.605555555558</v>
      </c>
      <c r="K168" s="50" t="s">
        <v>33</v>
      </c>
    </row>
    <row r="169" spans="1:11" ht="12.75" customHeight="1">
      <c r="A169" s="63">
        <v>44953</v>
      </c>
      <c r="B169" s="64">
        <f t="shared" si="10"/>
        <v>44953.60833333333</v>
      </c>
      <c r="C169" s="52">
        <f t="shared" si="11"/>
        <v>7</v>
      </c>
      <c r="D169" s="65">
        <f t="shared" si="12"/>
        <v>43.23</v>
      </c>
      <c r="E169" s="53">
        <f t="shared" si="13"/>
        <v>302.60999999999996</v>
      </c>
      <c r="F169" s="54" t="str">
        <f t="shared" si="14"/>
        <v>Euronext Amsterdam</v>
      </c>
      <c r="H169" s="50">
        <v>7</v>
      </c>
      <c r="I169" s="50">
        <v>43.23</v>
      </c>
      <c r="J169" s="97">
        <v>44953.60833333333</v>
      </c>
      <c r="K169" s="50" t="s">
        <v>33</v>
      </c>
    </row>
    <row r="170" spans="1:11" ht="12.75" customHeight="1">
      <c r="A170" s="63">
        <v>44953</v>
      </c>
      <c r="B170" s="64">
        <f t="shared" si="10"/>
        <v>44953.60833333333</v>
      </c>
      <c r="C170" s="52">
        <f t="shared" si="11"/>
        <v>291</v>
      </c>
      <c r="D170" s="65">
        <f t="shared" si="12"/>
        <v>43.23</v>
      </c>
      <c r="E170" s="53">
        <f t="shared" si="13"/>
        <v>12579.929999999998</v>
      </c>
      <c r="F170" s="54" t="str">
        <f t="shared" si="14"/>
        <v>Euronext Amsterdam</v>
      </c>
      <c r="H170" s="50">
        <v>291</v>
      </c>
      <c r="I170" s="50">
        <v>43.23</v>
      </c>
      <c r="J170" s="97">
        <v>44953.60833333333</v>
      </c>
      <c r="K170" s="50" t="s">
        <v>33</v>
      </c>
    </row>
    <row r="171" spans="1:11" ht="12.75" customHeight="1">
      <c r="A171" s="63">
        <v>44953</v>
      </c>
      <c r="B171" s="64">
        <f t="shared" si="10"/>
        <v>44953.611111111109</v>
      </c>
      <c r="C171" s="52">
        <f t="shared" si="11"/>
        <v>83</v>
      </c>
      <c r="D171" s="65">
        <f t="shared" si="12"/>
        <v>43.2</v>
      </c>
      <c r="E171" s="53">
        <f t="shared" si="13"/>
        <v>3585.6000000000004</v>
      </c>
      <c r="F171" s="54" t="str">
        <f t="shared" si="14"/>
        <v>Euronext Amsterdam</v>
      </c>
      <c r="H171" s="50">
        <v>83</v>
      </c>
      <c r="I171" s="50">
        <v>43.2</v>
      </c>
      <c r="J171" s="97">
        <v>44953.611111111109</v>
      </c>
      <c r="K171" s="50" t="s">
        <v>33</v>
      </c>
    </row>
    <row r="172" spans="1:11" ht="12.75" customHeight="1">
      <c r="A172" s="63">
        <v>44953</v>
      </c>
      <c r="B172" s="64">
        <f t="shared" si="10"/>
        <v>44953.611111111109</v>
      </c>
      <c r="C172" s="52">
        <f t="shared" si="11"/>
        <v>234</v>
      </c>
      <c r="D172" s="65">
        <f t="shared" si="12"/>
        <v>43.2</v>
      </c>
      <c r="E172" s="53">
        <f t="shared" si="13"/>
        <v>10108.800000000001</v>
      </c>
      <c r="F172" s="54" t="str">
        <f t="shared" si="14"/>
        <v>Euronext Amsterdam</v>
      </c>
      <c r="H172" s="50">
        <v>234</v>
      </c>
      <c r="I172" s="50">
        <v>43.2</v>
      </c>
      <c r="J172" s="97">
        <v>44953.611111111109</v>
      </c>
      <c r="K172" s="50" t="s">
        <v>33</v>
      </c>
    </row>
    <row r="173" spans="1:11" ht="12.75" customHeight="1">
      <c r="A173" s="63">
        <v>44953</v>
      </c>
      <c r="B173" s="64">
        <f t="shared" si="10"/>
        <v>44953.612500000003</v>
      </c>
      <c r="C173" s="52">
        <f t="shared" si="11"/>
        <v>48</v>
      </c>
      <c r="D173" s="65">
        <f t="shared" si="12"/>
        <v>43.19</v>
      </c>
      <c r="E173" s="53">
        <f t="shared" si="13"/>
        <v>2073.12</v>
      </c>
      <c r="F173" s="54" t="str">
        <f t="shared" si="14"/>
        <v>Euronext Amsterdam</v>
      </c>
      <c r="H173" s="50">
        <v>48</v>
      </c>
      <c r="I173" s="50">
        <v>43.19</v>
      </c>
      <c r="J173" s="97">
        <v>44953.612500000003</v>
      </c>
      <c r="K173" s="50" t="s">
        <v>33</v>
      </c>
    </row>
    <row r="174" spans="1:11" ht="12.75" customHeight="1">
      <c r="A174" s="63">
        <v>44953</v>
      </c>
      <c r="B174" s="64">
        <f t="shared" si="10"/>
        <v>44953.612500000003</v>
      </c>
      <c r="C174" s="52">
        <f t="shared" si="11"/>
        <v>202</v>
      </c>
      <c r="D174" s="65">
        <f t="shared" si="12"/>
        <v>43.19</v>
      </c>
      <c r="E174" s="53">
        <f t="shared" si="13"/>
        <v>8724.3799999999992</v>
      </c>
      <c r="F174" s="54" t="str">
        <f t="shared" si="14"/>
        <v>Euronext Amsterdam</v>
      </c>
      <c r="H174" s="50">
        <v>202</v>
      </c>
      <c r="I174" s="50">
        <v>43.19</v>
      </c>
      <c r="J174" s="97">
        <v>44953.612500000003</v>
      </c>
      <c r="K174" s="50" t="s">
        <v>33</v>
      </c>
    </row>
    <row r="175" spans="1:11" ht="12.75" customHeight="1">
      <c r="A175" s="63">
        <v>44953</v>
      </c>
      <c r="B175" s="64">
        <f t="shared" si="10"/>
        <v>44953.612500000003</v>
      </c>
      <c r="C175" s="52">
        <f t="shared" si="11"/>
        <v>106</v>
      </c>
      <c r="D175" s="65">
        <f t="shared" si="12"/>
        <v>43.19</v>
      </c>
      <c r="E175" s="53">
        <f t="shared" si="13"/>
        <v>4578.1399999999994</v>
      </c>
      <c r="F175" s="54" t="str">
        <f t="shared" si="14"/>
        <v>Euronext Amsterdam</v>
      </c>
      <c r="H175" s="50">
        <v>106</v>
      </c>
      <c r="I175" s="50">
        <v>43.19</v>
      </c>
      <c r="J175" s="97">
        <v>44953.612500000003</v>
      </c>
      <c r="K175" s="50" t="s">
        <v>33</v>
      </c>
    </row>
    <row r="176" spans="1:11" ht="12.75" customHeight="1">
      <c r="A176" s="63">
        <v>44953</v>
      </c>
      <c r="B176" s="64">
        <f t="shared" si="10"/>
        <v>44953.616666666669</v>
      </c>
      <c r="C176" s="52">
        <f t="shared" si="11"/>
        <v>203</v>
      </c>
      <c r="D176" s="65">
        <f t="shared" si="12"/>
        <v>43.19</v>
      </c>
      <c r="E176" s="53">
        <f t="shared" si="13"/>
        <v>8767.57</v>
      </c>
      <c r="F176" s="54" t="str">
        <f t="shared" si="14"/>
        <v>Euronext Amsterdam</v>
      </c>
      <c r="H176" s="50">
        <v>203</v>
      </c>
      <c r="I176" s="50">
        <v>43.19</v>
      </c>
      <c r="J176" s="97">
        <v>44953.616666666669</v>
      </c>
      <c r="K176" s="50" t="s">
        <v>33</v>
      </c>
    </row>
    <row r="177" spans="1:11" ht="12.75" customHeight="1">
      <c r="A177" s="63">
        <v>44953</v>
      </c>
      <c r="B177" s="64">
        <f t="shared" si="10"/>
        <v>44953.616666666669</v>
      </c>
      <c r="C177" s="52">
        <f t="shared" si="11"/>
        <v>237</v>
      </c>
      <c r="D177" s="65">
        <f t="shared" si="12"/>
        <v>43.19</v>
      </c>
      <c r="E177" s="53">
        <f t="shared" si="13"/>
        <v>10236.029999999999</v>
      </c>
      <c r="F177" s="54" t="str">
        <f t="shared" si="14"/>
        <v>Euronext Amsterdam</v>
      </c>
      <c r="H177" s="50">
        <v>237</v>
      </c>
      <c r="I177" s="50">
        <v>43.19</v>
      </c>
      <c r="J177" s="97">
        <v>44953.616666666669</v>
      </c>
      <c r="K177" s="50" t="s">
        <v>33</v>
      </c>
    </row>
    <row r="178" spans="1:11" ht="12.75" customHeight="1">
      <c r="A178" s="63">
        <v>44953</v>
      </c>
      <c r="B178" s="64">
        <f t="shared" si="10"/>
        <v>44953.616666666669</v>
      </c>
      <c r="C178" s="52">
        <f t="shared" si="11"/>
        <v>100</v>
      </c>
      <c r="D178" s="65">
        <f t="shared" si="12"/>
        <v>43.19</v>
      </c>
      <c r="E178" s="53">
        <f t="shared" si="13"/>
        <v>4319</v>
      </c>
      <c r="F178" s="54" t="str">
        <f t="shared" si="14"/>
        <v>Euronext Amsterdam</v>
      </c>
      <c r="H178" s="50">
        <v>100</v>
      </c>
      <c r="I178" s="50">
        <v>43.19</v>
      </c>
      <c r="J178" s="97">
        <v>44953.616666666669</v>
      </c>
      <c r="K178" s="50" t="s">
        <v>33</v>
      </c>
    </row>
    <row r="179" spans="1:11" ht="12.75" customHeight="1">
      <c r="A179" s="63">
        <v>44953</v>
      </c>
      <c r="B179" s="64">
        <f t="shared" si="10"/>
        <v>44953.616666666669</v>
      </c>
      <c r="C179" s="52">
        <f t="shared" si="11"/>
        <v>27</v>
      </c>
      <c r="D179" s="65">
        <f t="shared" si="12"/>
        <v>43.19</v>
      </c>
      <c r="E179" s="53">
        <f t="shared" si="13"/>
        <v>1166.1299999999999</v>
      </c>
      <c r="F179" s="54" t="str">
        <f t="shared" si="14"/>
        <v>Euronext Amsterdam</v>
      </c>
      <c r="H179" s="50">
        <v>27</v>
      </c>
      <c r="I179" s="50">
        <v>43.19</v>
      </c>
      <c r="J179" s="97">
        <v>44953.616666666669</v>
      </c>
      <c r="K179" s="50" t="s">
        <v>33</v>
      </c>
    </row>
    <row r="180" spans="1:11" ht="12.75" customHeight="1">
      <c r="A180" s="63">
        <v>44953</v>
      </c>
      <c r="B180" s="64">
        <f t="shared" si="10"/>
        <v>44953.616666666669</v>
      </c>
      <c r="C180" s="52">
        <f t="shared" si="11"/>
        <v>250</v>
      </c>
      <c r="D180" s="65">
        <f t="shared" si="12"/>
        <v>43.19</v>
      </c>
      <c r="E180" s="53">
        <f t="shared" si="13"/>
        <v>10797.5</v>
      </c>
      <c r="F180" s="54" t="str">
        <f t="shared" si="14"/>
        <v>Euronext Amsterdam</v>
      </c>
      <c r="H180" s="50">
        <v>250</v>
      </c>
      <c r="I180" s="50">
        <v>43.19</v>
      </c>
      <c r="J180" s="97">
        <v>44953.616666666669</v>
      </c>
      <c r="K180" s="50" t="s">
        <v>33</v>
      </c>
    </row>
    <row r="181" spans="1:11" ht="12.75" customHeight="1">
      <c r="A181" s="63">
        <v>44953</v>
      </c>
      <c r="B181" s="64">
        <f t="shared" si="10"/>
        <v>44953.616666666669</v>
      </c>
      <c r="C181" s="52">
        <f t="shared" si="11"/>
        <v>13</v>
      </c>
      <c r="D181" s="65">
        <f t="shared" si="12"/>
        <v>43.19</v>
      </c>
      <c r="E181" s="53">
        <f t="shared" si="13"/>
        <v>561.47</v>
      </c>
      <c r="F181" s="54" t="str">
        <f t="shared" si="14"/>
        <v>Euronext Amsterdam</v>
      </c>
      <c r="H181" s="50">
        <v>13</v>
      </c>
      <c r="I181" s="50">
        <v>43.19</v>
      </c>
      <c r="J181" s="97">
        <v>44953.616666666669</v>
      </c>
      <c r="K181" s="50" t="s">
        <v>33</v>
      </c>
    </row>
    <row r="182" spans="1:11" ht="12.75" customHeight="1">
      <c r="A182" s="63">
        <v>44953</v>
      </c>
      <c r="B182" s="64">
        <f t="shared" si="10"/>
        <v>44953.62222222222</v>
      </c>
      <c r="C182" s="52">
        <f t="shared" si="11"/>
        <v>8</v>
      </c>
      <c r="D182" s="65">
        <f t="shared" si="12"/>
        <v>43.2</v>
      </c>
      <c r="E182" s="53">
        <f t="shared" si="13"/>
        <v>345.6</v>
      </c>
      <c r="F182" s="54" t="str">
        <f t="shared" si="14"/>
        <v>Euronext Amsterdam</v>
      </c>
      <c r="H182" s="50">
        <v>8</v>
      </c>
      <c r="I182" s="50">
        <v>43.2</v>
      </c>
      <c r="J182" s="97">
        <v>44953.62222222222</v>
      </c>
      <c r="K182" s="50" t="s">
        <v>33</v>
      </c>
    </row>
    <row r="183" spans="1:11" ht="12.75" customHeight="1">
      <c r="A183" s="63">
        <v>44953</v>
      </c>
      <c r="B183" s="64">
        <f t="shared" si="10"/>
        <v>44953.62222222222</v>
      </c>
      <c r="C183" s="52">
        <f t="shared" si="11"/>
        <v>200</v>
      </c>
      <c r="D183" s="65">
        <f t="shared" si="12"/>
        <v>43.2</v>
      </c>
      <c r="E183" s="53">
        <f t="shared" si="13"/>
        <v>8640</v>
      </c>
      <c r="F183" s="54" t="str">
        <f t="shared" si="14"/>
        <v>Euronext Amsterdam</v>
      </c>
      <c r="H183" s="50">
        <v>200</v>
      </c>
      <c r="I183" s="50">
        <v>43.2</v>
      </c>
      <c r="J183" s="97">
        <v>44953.62222222222</v>
      </c>
      <c r="K183" s="50" t="s">
        <v>33</v>
      </c>
    </row>
    <row r="184" spans="1:11" ht="12.75" customHeight="1">
      <c r="A184" s="63">
        <v>44953</v>
      </c>
      <c r="B184" s="64">
        <f t="shared" si="10"/>
        <v>44953.62222222222</v>
      </c>
      <c r="C184" s="52">
        <f t="shared" si="11"/>
        <v>21</v>
      </c>
      <c r="D184" s="65">
        <f t="shared" si="12"/>
        <v>43.2</v>
      </c>
      <c r="E184" s="53">
        <f t="shared" si="13"/>
        <v>907.2</v>
      </c>
      <c r="F184" s="54" t="str">
        <f t="shared" si="14"/>
        <v>Euronext Amsterdam</v>
      </c>
      <c r="H184" s="50">
        <v>21</v>
      </c>
      <c r="I184" s="50">
        <v>43.2</v>
      </c>
      <c r="J184" s="97">
        <v>44953.62222222222</v>
      </c>
      <c r="K184" s="50" t="s">
        <v>33</v>
      </c>
    </row>
    <row r="185" spans="1:11" ht="12.75" customHeight="1">
      <c r="A185" s="63">
        <v>44953</v>
      </c>
      <c r="B185" s="64">
        <f t="shared" si="10"/>
        <v>44953.62222222222</v>
      </c>
      <c r="C185" s="52">
        <f t="shared" si="11"/>
        <v>55</v>
      </c>
      <c r="D185" s="65">
        <f t="shared" si="12"/>
        <v>43.2</v>
      </c>
      <c r="E185" s="53">
        <f t="shared" si="13"/>
        <v>2376</v>
      </c>
      <c r="F185" s="54" t="str">
        <f t="shared" si="14"/>
        <v>Euronext Amsterdam</v>
      </c>
      <c r="H185" s="50">
        <v>55</v>
      </c>
      <c r="I185" s="50">
        <v>43.2</v>
      </c>
      <c r="J185" s="97">
        <v>44953.62222222222</v>
      </c>
      <c r="K185" s="50" t="s">
        <v>33</v>
      </c>
    </row>
    <row r="186" spans="1:11" ht="12.75" customHeight="1">
      <c r="A186" s="63">
        <v>44953</v>
      </c>
      <c r="B186" s="64">
        <f t="shared" si="10"/>
        <v>44953.62222222222</v>
      </c>
      <c r="C186" s="52">
        <f t="shared" si="11"/>
        <v>145</v>
      </c>
      <c r="D186" s="65">
        <f t="shared" si="12"/>
        <v>43.2</v>
      </c>
      <c r="E186" s="53">
        <f t="shared" si="13"/>
        <v>6264</v>
      </c>
      <c r="F186" s="54" t="str">
        <f t="shared" si="14"/>
        <v>Euronext Amsterdam</v>
      </c>
      <c r="H186" s="50">
        <v>145</v>
      </c>
      <c r="I186" s="50">
        <v>43.2</v>
      </c>
      <c r="J186" s="97">
        <v>44953.62222222222</v>
      </c>
      <c r="K186" s="50" t="s">
        <v>33</v>
      </c>
    </row>
    <row r="187" spans="1:11" ht="12.75" customHeight="1">
      <c r="A187" s="63">
        <v>44953</v>
      </c>
      <c r="B187" s="64">
        <f t="shared" si="10"/>
        <v>44953.62222222222</v>
      </c>
      <c r="C187" s="52">
        <f t="shared" si="11"/>
        <v>332</v>
      </c>
      <c r="D187" s="65">
        <f t="shared" si="12"/>
        <v>43.2</v>
      </c>
      <c r="E187" s="53">
        <f t="shared" si="13"/>
        <v>14342.400000000001</v>
      </c>
      <c r="F187" s="54" t="str">
        <f t="shared" si="14"/>
        <v>Euronext Amsterdam</v>
      </c>
      <c r="H187" s="50">
        <v>332</v>
      </c>
      <c r="I187" s="50">
        <v>43.2</v>
      </c>
      <c r="J187" s="97">
        <v>44953.62222222222</v>
      </c>
      <c r="K187" s="50" t="s">
        <v>33</v>
      </c>
    </row>
    <row r="188" spans="1:11" ht="12.75" customHeight="1">
      <c r="A188" s="63">
        <v>44953</v>
      </c>
      <c r="B188" s="64">
        <f t="shared" si="10"/>
        <v>44953.623611111114</v>
      </c>
      <c r="C188" s="52">
        <f t="shared" si="11"/>
        <v>19</v>
      </c>
      <c r="D188" s="65">
        <f t="shared" si="12"/>
        <v>43.19</v>
      </c>
      <c r="E188" s="53">
        <f t="shared" si="13"/>
        <v>820.6099999999999</v>
      </c>
      <c r="F188" s="54" t="str">
        <f t="shared" si="14"/>
        <v>Euronext Amsterdam</v>
      </c>
      <c r="H188" s="50">
        <v>19</v>
      </c>
      <c r="I188" s="50">
        <v>43.19</v>
      </c>
      <c r="J188" s="97">
        <v>44953.623611111114</v>
      </c>
      <c r="K188" s="50" t="s">
        <v>33</v>
      </c>
    </row>
    <row r="189" spans="1:11" ht="12.75" customHeight="1">
      <c r="A189" s="63">
        <v>44953</v>
      </c>
      <c r="B189" s="64">
        <f t="shared" si="10"/>
        <v>44953.623611111114</v>
      </c>
      <c r="C189" s="52">
        <f t="shared" si="11"/>
        <v>125</v>
      </c>
      <c r="D189" s="65">
        <f t="shared" si="12"/>
        <v>43.19</v>
      </c>
      <c r="E189" s="53">
        <f t="shared" si="13"/>
        <v>5398.75</v>
      </c>
      <c r="F189" s="54" t="str">
        <f t="shared" si="14"/>
        <v>Euronext Amsterdam</v>
      </c>
      <c r="H189" s="50">
        <v>125</v>
      </c>
      <c r="I189" s="50">
        <v>43.19</v>
      </c>
      <c r="J189" s="97">
        <v>44953.623611111114</v>
      </c>
      <c r="K189" s="50" t="s">
        <v>33</v>
      </c>
    </row>
    <row r="190" spans="1:11" ht="12.75" customHeight="1">
      <c r="A190" s="63">
        <v>44953</v>
      </c>
      <c r="B190" s="64">
        <f t="shared" si="10"/>
        <v>44953.65902777778</v>
      </c>
      <c r="C190" s="52">
        <f t="shared" si="11"/>
        <v>275</v>
      </c>
      <c r="D190" s="65">
        <f t="shared" si="12"/>
        <v>43.26</v>
      </c>
      <c r="E190" s="53">
        <f t="shared" si="13"/>
        <v>11896.5</v>
      </c>
      <c r="F190" s="54" t="str">
        <f t="shared" si="14"/>
        <v>Euronext Amsterdam</v>
      </c>
      <c r="H190" s="50">
        <v>275</v>
      </c>
      <c r="I190" s="50">
        <v>43.26</v>
      </c>
      <c r="J190" s="97">
        <v>44953.65902777778</v>
      </c>
      <c r="K190" s="50" t="s">
        <v>33</v>
      </c>
    </row>
    <row r="191" spans="1:11" ht="12.75" customHeight="1">
      <c r="A191" s="63">
        <v>44953</v>
      </c>
      <c r="B191" s="64">
        <f t="shared" si="10"/>
        <v>44953.65902777778</v>
      </c>
      <c r="C191" s="52">
        <f t="shared" si="11"/>
        <v>265</v>
      </c>
      <c r="D191" s="65">
        <f t="shared" si="12"/>
        <v>43.26</v>
      </c>
      <c r="E191" s="53">
        <f t="shared" si="13"/>
        <v>11463.9</v>
      </c>
      <c r="F191" s="54" t="str">
        <f t="shared" si="14"/>
        <v>Euronext Amsterdam</v>
      </c>
      <c r="H191" s="50">
        <v>265</v>
      </c>
      <c r="I191" s="50">
        <v>43.26</v>
      </c>
      <c r="J191" s="97">
        <v>44953.65902777778</v>
      </c>
      <c r="K191" s="50" t="s">
        <v>33</v>
      </c>
    </row>
    <row r="192" spans="1:11" ht="12.75" customHeight="1">
      <c r="A192" s="63">
        <v>44953</v>
      </c>
      <c r="B192" s="64">
        <f t="shared" si="10"/>
        <v>44953.65902777778</v>
      </c>
      <c r="C192" s="52">
        <f t="shared" si="11"/>
        <v>307</v>
      </c>
      <c r="D192" s="65">
        <f t="shared" si="12"/>
        <v>43.26</v>
      </c>
      <c r="E192" s="53">
        <f t="shared" si="13"/>
        <v>13280.82</v>
      </c>
      <c r="F192" s="54" t="str">
        <f t="shared" si="14"/>
        <v>Euronext Amsterdam</v>
      </c>
      <c r="H192" s="50">
        <v>307</v>
      </c>
      <c r="I192" s="50">
        <v>43.26</v>
      </c>
      <c r="J192" s="97">
        <v>44953.65902777778</v>
      </c>
      <c r="K192" s="50" t="s">
        <v>33</v>
      </c>
    </row>
    <row r="193" spans="1:11" ht="12.75" customHeight="1">
      <c r="A193" s="63">
        <v>44953</v>
      </c>
      <c r="B193" s="64">
        <f t="shared" si="10"/>
        <v>44953.65902777778</v>
      </c>
      <c r="C193" s="52">
        <f t="shared" si="11"/>
        <v>1</v>
      </c>
      <c r="D193" s="65">
        <f t="shared" si="12"/>
        <v>43.26</v>
      </c>
      <c r="E193" s="53">
        <f t="shared" si="13"/>
        <v>43.26</v>
      </c>
      <c r="F193" s="54" t="str">
        <f t="shared" si="14"/>
        <v>Euronext Amsterdam</v>
      </c>
      <c r="H193" s="50">
        <v>1</v>
      </c>
      <c r="I193" s="50">
        <v>43.26</v>
      </c>
      <c r="J193" s="97">
        <v>44953.65902777778</v>
      </c>
      <c r="K193" s="50" t="s">
        <v>33</v>
      </c>
    </row>
    <row r="194" spans="1:11" ht="12.75" customHeight="1">
      <c r="A194" s="63">
        <v>44953</v>
      </c>
      <c r="B194" s="64">
        <f t="shared" si="10"/>
        <v>44953.68472222222</v>
      </c>
      <c r="C194" s="52">
        <f t="shared" si="11"/>
        <v>69</v>
      </c>
      <c r="D194" s="65">
        <f t="shared" si="12"/>
        <v>43.25</v>
      </c>
      <c r="E194" s="53">
        <f t="shared" si="13"/>
        <v>2984.25</v>
      </c>
      <c r="F194" s="54" t="str">
        <f t="shared" si="14"/>
        <v>Euronext Amsterdam</v>
      </c>
      <c r="H194" s="50">
        <v>69</v>
      </c>
      <c r="I194" s="50">
        <v>43.25</v>
      </c>
      <c r="J194" s="97">
        <v>44953.68472222222</v>
      </c>
      <c r="K194" s="50" t="s">
        <v>33</v>
      </c>
    </row>
    <row r="195" spans="1:11" ht="12.75" customHeight="1">
      <c r="A195" s="63">
        <v>44953</v>
      </c>
      <c r="B195" s="64">
        <f t="shared" si="10"/>
        <v>44953.68472222222</v>
      </c>
      <c r="C195" s="52">
        <f t="shared" si="11"/>
        <v>140</v>
      </c>
      <c r="D195" s="65">
        <f t="shared" si="12"/>
        <v>43.25</v>
      </c>
      <c r="E195" s="53">
        <f t="shared" si="13"/>
        <v>6055</v>
      </c>
      <c r="F195" s="54" t="str">
        <f t="shared" si="14"/>
        <v>Euronext Amsterdam</v>
      </c>
      <c r="H195" s="50">
        <v>140</v>
      </c>
      <c r="I195" s="50">
        <v>43.25</v>
      </c>
      <c r="J195" s="97">
        <v>44953.68472222222</v>
      </c>
      <c r="K195" s="50" t="s">
        <v>33</v>
      </c>
    </row>
    <row r="196" spans="1:11" ht="12.75" customHeight="1">
      <c r="A196" s="63">
        <v>44953</v>
      </c>
      <c r="B196" s="64">
        <f t="shared" si="10"/>
        <v>44953.68472222222</v>
      </c>
      <c r="C196" s="52">
        <f t="shared" si="11"/>
        <v>209</v>
      </c>
      <c r="D196" s="65">
        <f t="shared" si="12"/>
        <v>43.25</v>
      </c>
      <c r="E196" s="53">
        <f t="shared" si="13"/>
        <v>9039.25</v>
      </c>
      <c r="F196" s="54" t="str">
        <f t="shared" si="14"/>
        <v>Euronext Amsterdam</v>
      </c>
      <c r="H196" s="50">
        <v>209</v>
      </c>
      <c r="I196" s="50">
        <v>43.25</v>
      </c>
      <c r="J196" s="97">
        <v>44953.68472222222</v>
      </c>
      <c r="K196" s="50" t="s">
        <v>33</v>
      </c>
    </row>
    <row r="197" spans="1:11" ht="12.75" customHeight="1">
      <c r="A197" s="63">
        <v>44953</v>
      </c>
      <c r="B197" s="64">
        <f t="shared" ref="B197:B260" si="15">IF(H197=0," ",J197)</f>
        <v>44953.685416666667</v>
      </c>
      <c r="C197" s="52">
        <f t="shared" ref="C197:C260" si="16">IF(H197=0,"",H197)</f>
        <v>12</v>
      </c>
      <c r="D197" s="65">
        <f t="shared" ref="D197:D260" si="17">IF(H197=0,"",I197)</f>
        <v>43.25</v>
      </c>
      <c r="E197" s="53">
        <f t="shared" ref="E197:E260" si="18">IF(H197=0,"",C197*D197)</f>
        <v>519</v>
      </c>
      <c r="F197" s="54" t="str">
        <f t="shared" si="14"/>
        <v>Euronext Amsterdam</v>
      </c>
      <c r="H197" s="94">
        <v>12</v>
      </c>
      <c r="I197" s="94">
        <v>43.25</v>
      </c>
      <c r="J197" s="95">
        <v>44953.685416666667</v>
      </c>
      <c r="K197" s="66" t="s">
        <v>33</v>
      </c>
    </row>
    <row r="198" spans="1:11" ht="12.75" customHeight="1">
      <c r="A198" s="63">
        <v>44953</v>
      </c>
      <c r="B198" s="64">
        <f t="shared" si="15"/>
        <v>44953.685416666667</v>
      </c>
      <c r="C198" s="52">
        <f t="shared" si="16"/>
        <v>61</v>
      </c>
      <c r="D198" s="65">
        <f t="shared" si="17"/>
        <v>43.25</v>
      </c>
      <c r="E198" s="53">
        <f t="shared" si="18"/>
        <v>2638.25</v>
      </c>
      <c r="F198" s="54" t="str">
        <f t="shared" ref="F198:F261" si="19">SUBSTITUTE(SUBSTITUTE(K198,"XAMS","Euronext Amsterdam"),"CEUX","Cboe DXE")</f>
        <v>Euronext Amsterdam</v>
      </c>
      <c r="H198" s="94">
        <v>61</v>
      </c>
      <c r="I198" s="94">
        <v>43.25</v>
      </c>
      <c r="J198" s="95">
        <v>44953.685416666667</v>
      </c>
      <c r="K198" s="72" t="s">
        <v>33</v>
      </c>
    </row>
    <row r="199" spans="1:11" ht="12.75" customHeight="1">
      <c r="A199" s="63">
        <v>44953</v>
      </c>
      <c r="B199" s="64">
        <f t="shared" si="15"/>
        <v>44953.685416666667</v>
      </c>
      <c r="C199" s="52">
        <f t="shared" si="16"/>
        <v>1</v>
      </c>
      <c r="D199" s="65">
        <f t="shared" si="17"/>
        <v>43.25</v>
      </c>
      <c r="E199" s="53">
        <f t="shared" si="18"/>
        <v>43.25</v>
      </c>
      <c r="F199" s="54" t="str">
        <f t="shared" si="19"/>
        <v>Euronext Amsterdam</v>
      </c>
      <c r="H199" s="94">
        <v>1</v>
      </c>
      <c r="I199" s="94">
        <v>43.25</v>
      </c>
      <c r="J199" s="95">
        <v>44953.685416666667</v>
      </c>
      <c r="K199" s="72" t="s">
        <v>33</v>
      </c>
    </row>
    <row r="200" spans="1:11" ht="12.75" customHeight="1">
      <c r="A200" s="63">
        <v>44953</v>
      </c>
      <c r="B200" s="64">
        <f t="shared" si="15"/>
        <v>44953.685416666667</v>
      </c>
      <c r="C200" s="52">
        <f t="shared" si="16"/>
        <v>129</v>
      </c>
      <c r="D200" s="65">
        <f t="shared" si="17"/>
        <v>43.25</v>
      </c>
      <c r="E200" s="53">
        <f t="shared" si="18"/>
        <v>5579.25</v>
      </c>
      <c r="F200" s="54" t="str">
        <f t="shared" si="19"/>
        <v>Euronext Amsterdam</v>
      </c>
      <c r="H200" s="94">
        <v>129</v>
      </c>
      <c r="I200" s="94">
        <v>43.25</v>
      </c>
      <c r="J200" s="95">
        <v>44953.685416666667</v>
      </c>
      <c r="K200" s="72" t="s">
        <v>33</v>
      </c>
    </row>
    <row r="201" spans="1:11" ht="12.75" customHeight="1">
      <c r="A201" s="63">
        <v>44953</v>
      </c>
      <c r="B201" s="64">
        <f t="shared" si="15"/>
        <v>44953.685416666667</v>
      </c>
      <c r="C201" s="52">
        <f t="shared" si="16"/>
        <v>140</v>
      </c>
      <c r="D201" s="65">
        <f t="shared" si="17"/>
        <v>43.25</v>
      </c>
      <c r="E201" s="53">
        <f t="shared" si="18"/>
        <v>6055</v>
      </c>
      <c r="F201" s="54" t="str">
        <f t="shared" si="19"/>
        <v>Euronext Amsterdam</v>
      </c>
      <c r="H201" s="94">
        <v>140</v>
      </c>
      <c r="I201" s="94">
        <v>43.25</v>
      </c>
      <c r="J201" s="95">
        <v>44953.685416666667</v>
      </c>
      <c r="K201" s="72" t="s">
        <v>33</v>
      </c>
    </row>
    <row r="202" spans="1:11" ht="12.75" customHeight="1">
      <c r="A202" s="63">
        <v>44953</v>
      </c>
      <c r="B202" s="64">
        <f t="shared" si="15"/>
        <v>44953.685416666667</v>
      </c>
      <c r="C202" s="52">
        <f t="shared" si="16"/>
        <v>43</v>
      </c>
      <c r="D202" s="65">
        <f t="shared" si="17"/>
        <v>43.25</v>
      </c>
      <c r="E202" s="53">
        <f t="shared" si="18"/>
        <v>1859.75</v>
      </c>
      <c r="F202" s="54" t="str">
        <f t="shared" si="19"/>
        <v>Euronext Amsterdam</v>
      </c>
      <c r="H202" s="94">
        <v>43</v>
      </c>
      <c r="I202" s="94">
        <v>43.25</v>
      </c>
      <c r="J202" s="95">
        <v>44953.685416666667</v>
      </c>
      <c r="K202" s="72" t="s">
        <v>33</v>
      </c>
    </row>
    <row r="203" spans="1:11" ht="12.75" customHeight="1">
      <c r="A203" s="63">
        <v>44953</v>
      </c>
      <c r="B203" s="64">
        <f t="shared" si="15"/>
        <v>44953.685416666667</v>
      </c>
      <c r="C203" s="52">
        <f t="shared" si="16"/>
        <v>190</v>
      </c>
      <c r="D203" s="65">
        <f t="shared" si="17"/>
        <v>43.25</v>
      </c>
      <c r="E203" s="53">
        <f t="shared" si="18"/>
        <v>8217.5</v>
      </c>
      <c r="F203" s="54" t="str">
        <f t="shared" si="19"/>
        <v>Euronext Amsterdam</v>
      </c>
      <c r="H203" s="94">
        <v>190</v>
      </c>
      <c r="I203" s="94">
        <v>43.25</v>
      </c>
      <c r="J203" s="95">
        <v>44953.685416666667</v>
      </c>
      <c r="K203" s="72" t="s">
        <v>33</v>
      </c>
    </row>
    <row r="204" spans="1:11" ht="12.75" customHeight="1">
      <c r="A204" s="63">
        <v>44953</v>
      </c>
      <c r="B204" s="64">
        <f t="shared" si="15"/>
        <v>44953.685416666667</v>
      </c>
      <c r="C204" s="52">
        <f t="shared" si="16"/>
        <v>17</v>
      </c>
      <c r="D204" s="65">
        <f t="shared" si="17"/>
        <v>43.25</v>
      </c>
      <c r="E204" s="53">
        <f t="shared" si="18"/>
        <v>735.25</v>
      </c>
      <c r="F204" s="54" t="str">
        <f t="shared" si="19"/>
        <v>Euronext Amsterdam</v>
      </c>
      <c r="H204" s="94">
        <v>17</v>
      </c>
      <c r="I204" s="94">
        <v>43.25</v>
      </c>
      <c r="J204" s="95">
        <v>44953.685416666667</v>
      </c>
      <c r="K204" s="72" t="s">
        <v>33</v>
      </c>
    </row>
    <row r="205" spans="1:11" ht="12.75" customHeight="1">
      <c r="A205" s="63">
        <v>44953</v>
      </c>
      <c r="B205" s="64">
        <f t="shared" si="15"/>
        <v>44953.685416666667</v>
      </c>
      <c r="C205" s="52">
        <f t="shared" si="16"/>
        <v>125</v>
      </c>
      <c r="D205" s="65">
        <f t="shared" si="17"/>
        <v>43.25</v>
      </c>
      <c r="E205" s="53">
        <f t="shared" si="18"/>
        <v>5406.25</v>
      </c>
      <c r="F205" s="54" t="str">
        <f t="shared" si="19"/>
        <v>Euronext Amsterdam</v>
      </c>
      <c r="H205" s="50">
        <v>125</v>
      </c>
      <c r="I205" s="50">
        <v>43.25</v>
      </c>
      <c r="J205" s="97">
        <v>44953.685416666667</v>
      </c>
      <c r="K205" s="50" t="s">
        <v>33</v>
      </c>
    </row>
    <row r="206" spans="1:11" ht="12.75" customHeight="1">
      <c r="A206" s="63">
        <v>44953</v>
      </c>
      <c r="B206" s="64">
        <f t="shared" si="15"/>
        <v>44953.685416666667</v>
      </c>
      <c r="C206" s="52">
        <f t="shared" si="16"/>
        <v>10</v>
      </c>
      <c r="D206" s="65">
        <f t="shared" si="17"/>
        <v>43.25</v>
      </c>
      <c r="E206" s="53">
        <f t="shared" si="18"/>
        <v>432.5</v>
      </c>
      <c r="F206" s="54" t="str">
        <f t="shared" si="19"/>
        <v>Euronext Amsterdam</v>
      </c>
      <c r="H206" s="50">
        <v>10</v>
      </c>
      <c r="I206" s="50">
        <v>43.25</v>
      </c>
      <c r="J206" s="97">
        <v>44953.685416666667</v>
      </c>
      <c r="K206" s="50" t="s">
        <v>33</v>
      </c>
    </row>
    <row r="207" spans="1:11" ht="12.75" customHeight="1">
      <c r="A207" s="63">
        <v>44953</v>
      </c>
      <c r="B207" s="64">
        <f t="shared" si="15"/>
        <v>44953.685416666667</v>
      </c>
      <c r="C207" s="52">
        <f t="shared" si="16"/>
        <v>140</v>
      </c>
      <c r="D207" s="65">
        <f t="shared" si="17"/>
        <v>43.25</v>
      </c>
      <c r="E207" s="53">
        <f t="shared" si="18"/>
        <v>6055</v>
      </c>
      <c r="F207" s="54" t="str">
        <f t="shared" si="19"/>
        <v>Euronext Amsterdam</v>
      </c>
      <c r="H207" s="50">
        <v>140</v>
      </c>
      <c r="I207" s="50">
        <v>43.25</v>
      </c>
      <c r="J207" s="97">
        <v>44953.685416666667</v>
      </c>
      <c r="K207" s="50" t="s">
        <v>33</v>
      </c>
    </row>
    <row r="208" spans="1:11" ht="12.75" customHeight="1">
      <c r="A208" s="63">
        <v>44953</v>
      </c>
      <c r="B208" s="64">
        <f t="shared" si="15"/>
        <v>44953.685416666667</v>
      </c>
      <c r="C208" s="52">
        <f t="shared" si="16"/>
        <v>16</v>
      </c>
      <c r="D208" s="65">
        <f t="shared" si="17"/>
        <v>43.25</v>
      </c>
      <c r="E208" s="53">
        <f t="shared" si="18"/>
        <v>692</v>
      </c>
      <c r="F208" s="54" t="str">
        <f t="shared" si="19"/>
        <v>Euronext Amsterdam</v>
      </c>
      <c r="H208" s="50">
        <v>16</v>
      </c>
      <c r="I208" s="50">
        <v>43.25</v>
      </c>
      <c r="J208" s="97">
        <v>44953.685416666667</v>
      </c>
      <c r="K208" s="50" t="s">
        <v>33</v>
      </c>
    </row>
    <row r="209" spans="1:11" ht="12.75" customHeight="1">
      <c r="A209" s="63">
        <v>44953</v>
      </c>
      <c r="B209" s="64">
        <f t="shared" si="15"/>
        <v>44953.685416666667</v>
      </c>
      <c r="C209" s="52">
        <f t="shared" si="16"/>
        <v>25</v>
      </c>
      <c r="D209" s="65">
        <f t="shared" si="17"/>
        <v>43.25</v>
      </c>
      <c r="E209" s="53">
        <f t="shared" si="18"/>
        <v>1081.25</v>
      </c>
      <c r="F209" s="54" t="str">
        <f t="shared" si="19"/>
        <v>Euronext Amsterdam</v>
      </c>
      <c r="H209" s="50">
        <v>25</v>
      </c>
      <c r="I209" s="50">
        <v>43.25</v>
      </c>
      <c r="J209" s="97">
        <v>44953.685416666667</v>
      </c>
      <c r="K209" s="50" t="s">
        <v>33</v>
      </c>
    </row>
    <row r="210" spans="1:11" ht="12.75" customHeight="1">
      <c r="A210" s="63">
        <v>44953</v>
      </c>
      <c r="B210" s="64">
        <f t="shared" si="15"/>
        <v>44953.685416666667</v>
      </c>
      <c r="C210" s="52">
        <f t="shared" si="16"/>
        <v>39</v>
      </c>
      <c r="D210" s="65">
        <f t="shared" si="17"/>
        <v>43.25</v>
      </c>
      <c r="E210" s="53">
        <f t="shared" si="18"/>
        <v>1686.75</v>
      </c>
      <c r="F210" s="54" t="str">
        <f t="shared" si="19"/>
        <v>Euronext Amsterdam</v>
      </c>
      <c r="H210" s="50">
        <v>39</v>
      </c>
      <c r="I210" s="50">
        <v>43.25</v>
      </c>
      <c r="J210" s="97">
        <v>44953.685416666667</v>
      </c>
      <c r="K210" s="50" t="s">
        <v>33</v>
      </c>
    </row>
    <row r="211" spans="1:11" ht="12.75" customHeight="1">
      <c r="A211" s="63">
        <v>44953</v>
      </c>
      <c r="B211" s="64">
        <f t="shared" si="15"/>
        <v>44953.686111111114</v>
      </c>
      <c r="C211" s="52">
        <f t="shared" si="16"/>
        <v>162</v>
      </c>
      <c r="D211" s="65">
        <f t="shared" si="17"/>
        <v>43.24</v>
      </c>
      <c r="E211" s="53">
        <f t="shared" si="18"/>
        <v>7004.88</v>
      </c>
      <c r="F211" s="54" t="str">
        <f t="shared" si="19"/>
        <v>Euronext Amsterdam</v>
      </c>
      <c r="H211" s="94">
        <v>162</v>
      </c>
      <c r="I211" s="94">
        <v>43.24</v>
      </c>
      <c r="J211" s="95">
        <v>44953.686111111114</v>
      </c>
      <c r="K211" s="72" t="s">
        <v>33</v>
      </c>
    </row>
    <row r="212" spans="1:11" ht="12.75" customHeight="1">
      <c r="A212" s="63">
        <v>44953</v>
      </c>
      <c r="B212" s="64">
        <f t="shared" si="15"/>
        <v>44953.6875</v>
      </c>
      <c r="C212" s="52">
        <f t="shared" si="16"/>
        <v>201</v>
      </c>
      <c r="D212" s="65">
        <f t="shared" si="17"/>
        <v>43.23</v>
      </c>
      <c r="E212" s="53">
        <f t="shared" si="18"/>
        <v>8689.23</v>
      </c>
      <c r="F212" s="54" t="str">
        <f t="shared" si="19"/>
        <v>Euronext Amsterdam</v>
      </c>
      <c r="H212" s="94">
        <v>201</v>
      </c>
      <c r="I212" s="94">
        <v>43.23</v>
      </c>
      <c r="J212" s="95">
        <v>44953.6875</v>
      </c>
      <c r="K212" s="66" t="s">
        <v>33</v>
      </c>
    </row>
    <row r="213" spans="1:11" ht="12.75" customHeight="1">
      <c r="A213" s="63">
        <v>44953</v>
      </c>
      <c r="B213" s="64">
        <f t="shared" si="15"/>
        <v>44953.690972222219</v>
      </c>
      <c r="C213" s="52">
        <f t="shared" si="16"/>
        <v>1</v>
      </c>
      <c r="D213" s="65">
        <f t="shared" si="17"/>
        <v>43.26</v>
      </c>
      <c r="E213" s="53">
        <f t="shared" si="18"/>
        <v>43.26</v>
      </c>
      <c r="F213" s="54" t="str">
        <f t="shared" si="19"/>
        <v>Euronext Amsterdam</v>
      </c>
      <c r="H213" s="94">
        <v>1</v>
      </c>
      <c r="I213" s="94">
        <v>43.26</v>
      </c>
      <c r="J213" s="95">
        <v>44953.690972222219</v>
      </c>
      <c r="K213" s="72" t="s">
        <v>33</v>
      </c>
    </row>
    <row r="214" spans="1:11" ht="12.75" customHeight="1">
      <c r="A214" s="63">
        <v>44953</v>
      </c>
      <c r="B214" s="64">
        <f t="shared" si="15"/>
        <v>44953.690972222219</v>
      </c>
      <c r="C214" s="52">
        <f t="shared" si="16"/>
        <v>170</v>
      </c>
      <c r="D214" s="65">
        <f t="shared" si="17"/>
        <v>43.26</v>
      </c>
      <c r="E214" s="53">
        <f t="shared" si="18"/>
        <v>7354.2</v>
      </c>
      <c r="F214" s="54" t="str">
        <f t="shared" si="19"/>
        <v>Euronext Amsterdam</v>
      </c>
      <c r="H214" s="94">
        <v>170</v>
      </c>
      <c r="I214" s="94">
        <v>43.26</v>
      </c>
      <c r="J214" s="95">
        <v>44953.690972222219</v>
      </c>
      <c r="K214" s="66" t="s">
        <v>33</v>
      </c>
    </row>
    <row r="215" spans="1:11" ht="12.75" customHeight="1">
      <c r="A215" s="63">
        <v>44953</v>
      </c>
      <c r="B215" s="64">
        <f t="shared" si="15"/>
        <v>44953.690972222219</v>
      </c>
      <c r="C215" s="52">
        <f t="shared" si="16"/>
        <v>167</v>
      </c>
      <c r="D215" s="65">
        <f t="shared" si="17"/>
        <v>43.26</v>
      </c>
      <c r="E215" s="53">
        <f t="shared" si="18"/>
        <v>7224.42</v>
      </c>
      <c r="F215" s="54" t="str">
        <f t="shared" si="19"/>
        <v>Euronext Amsterdam</v>
      </c>
      <c r="H215" s="50">
        <v>167</v>
      </c>
      <c r="I215" s="50">
        <v>43.26</v>
      </c>
      <c r="J215" s="97">
        <v>44953.690972222219</v>
      </c>
      <c r="K215" s="50" t="s">
        <v>33</v>
      </c>
    </row>
    <row r="216" spans="1:11" ht="12.75" customHeight="1">
      <c r="A216" s="63">
        <v>44953</v>
      </c>
      <c r="B216" s="64">
        <f t="shared" si="15"/>
        <v>44953.690972222219</v>
      </c>
      <c r="C216" s="52">
        <f t="shared" si="16"/>
        <v>209</v>
      </c>
      <c r="D216" s="65">
        <f t="shared" si="17"/>
        <v>43.26</v>
      </c>
      <c r="E216" s="53">
        <f t="shared" si="18"/>
        <v>9041.34</v>
      </c>
      <c r="F216" s="54" t="str">
        <f t="shared" si="19"/>
        <v>Euronext Amsterdam</v>
      </c>
      <c r="H216" s="50">
        <v>209</v>
      </c>
      <c r="I216" s="50">
        <v>43.26</v>
      </c>
      <c r="J216" s="97">
        <v>44953.690972222219</v>
      </c>
      <c r="K216" s="50" t="s">
        <v>33</v>
      </c>
    </row>
    <row r="217" spans="1:11" ht="12.75" customHeight="1">
      <c r="A217" s="63">
        <v>44953</v>
      </c>
      <c r="B217" s="64">
        <f t="shared" si="15"/>
        <v>44953.690972222219</v>
      </c>
      <c r="C217" s="52">
        <f t="shared" si="16"/>
        <v>209</v>
      </c>
      <c r="D217" s="65">
        <f t="shared" si="17"/>
        <v>43.26</v>
      </c>
      <c r="E217" s="53">
        <f t="shared" si="18"/>
        <v>9041.34</v>
      </c>
      <c r="F217" s="54" t="str">
        <f t="shared" si="19"/>
        <v>Euronext Amsterdam</v>
      </c>
      <c r="H217" s="94">
        <v>209</v>
      </c>
      <c r="I217" s="94">
        <v>43.26</v>
      </c>
      <c r="J217" s="95">
        <v>44953.690972222219</v>
      </c>
      <c r="K217" s="66" t="s">
        <v>33</v>
      </c>
    </row>
    <row r="218" spans="1:11" ht="12.75" customHeight="1">
      <c r="A218" s="63">
        <v>44953</v>
      </c>
      <c r="B218" s="64">
        <f t="shared" si="15"/>
        <v>44953.690972222219</v>
      </c>
      <c r="C218" s="52">
        <f t="shared" si="16"/>
        <v>168</v>
      </c>
      <c r="D218" s="65">
        <f t="shared" si="17"/>
        <v>43.26</v>
      </c>
      <c r="E218" s="53">
        <f t="shared" si="18"/>
        <v>7267.6799999999994</v>
      </c>
      <c r="F218" s="54" t="str">
        <f t="shared" si="19"/>
        <v>Euronext Amsterdam</v>
      </c>
      <c r="H218" s="94">
        <v>168</v>
      </c>
      <c r="I218" s="94">
        <v>43.26</v>
      </c>
      <c r="J218" s="95">
        <v>44953.690972222219</v>
      </c>
      <c r="K218" s="66" t="s">
        <v>33</v>
      </c>
    </row>
    <row r="219" spans="1:11" ht="12.75" customHeight="1">
      <c r="A219" s="63">
        <v>44953</v>
      </c>
      <c r="B219" s="64">
        <f t="shared" si="15"/>
        <v>44953.694444444445</v>
      </c>
      <c r="C219" s="52">
        <f t="shared" si="16"/>
        <v>19</v>
      </c>
      <c r="D219" s="65">
        <f t="shared" si="17"/>
        <v>43.26</v>
      </c>
      <c r="E219" s="53">
        <f t="shared" si="18"/>
        <v>821.93999999999994</v>
      </c>
      <c r="F219" s="54" t="str">
        <f t="shared" si="19"/>
        <v>Euronext Amsterdam</v>
      </c>
      <c r="H219" s="94">
        <v>19</v>
      </c>
      <c r="I219" s="94">
        <v>43.26</v>
      </c>
      <c r="J219" s="95">
        <v>44953.694444444445</v>
      </c>
      <c r="K219" s="72" t="s">
        <v>33</v>
      </c>
    </row>
    <row r="220" spans="1:11" ht="12.75" customHeight="1">
      <c r="A220" s="63">
        <v>44953</v>
      </c>
      <c r="B220" s="64">
        <f t="shared" si="15"/>
        <v>44953.694444444445</v>
      </c>
      <c r="C220" s="52">
        <f t="shared" si="16"/>
        <v>170</v>
      </c>
      <c r="D220" s="65">
        <f t="shared" si="17"/>
        <v>43.26</v>
      </c>
      <c r="E220" s="53">
        <f t="shared" si="18"/>
        <v>7354.2</v>
      </c>
      <c r="F220" s="54" t="str">
        <f t="shared" si="19"/>
        <v>Euronext Amsterdam</v>
      </c>
      <c r="H220" s="94">
        <v>170</v>
      </c>
      <c r="I220" s="94">
        <v>43.26</v>
      </c>
      <c r="J220" s="95">
        <v>44953.694444444445</v>
      </c>
      <c r="K220" s="72" t="s">
        <v>33</v>
      </c>
    </row>
    <row r="221" spans="1:11" ht="12.75" customHeight="1">
      <c r="A221" s="63">
        <v>44953</v>
      </c>
      <c r="B221" s="64">
        <f t="shared" si="15"/>
        <v>44953.694444444445</v>
      </c>
      <c r="C221" s="52">
        <f t="shared" si="16"/>
        <v>221</v>
      </c>
      <c r="D221" s="65">
        <f t="shared" si="17"/>
        <v>43.26</v>
      </c>
      <c r="E221" s="53">
        <f t="shared" si="18"/>
        <v>9560.4599999999991</v>
      </c>
      <c r="F221" s="54" t="str">
        <f t="shared" si="19"/>
        <v>Euronext Amsterdam</v>
      </c>
      <c r="H221" s="94">
        <v>221</v>
      </c>
      <c r="I221" s="94">
        <v>43.26</v>
      </c>
      <c r="J221" s="95">
        <v>44953.694444444445</v>
      </c>
      <c r="K221" s="72" t="s">
        <v>33</v>
      </c>
    </row>
    <row r="222" spans="1:11" ht="12.75" customHeight="1">
      <c r="A222" s="63">
        <v>44953</v>
      </c>
      <c r="B222" s="64">
        <f t="shared" si="15"/>
        <v>44953.694444444445</v>
      </c>
      <c r="C222" s="52">
        <f t="shared" si="16"/>
        <v>221</v>
      </c>
      <c r="D222" s="65">
        <f t="shared" si="17"/>
        <v>43.26</v>
      </c>
      <c r="E222" s="53">
        <f t="shared" si="18"/>
        <v>9560.4599999999991</v>
      </c>
      <c r="F222" s="54" t="str">
        <f t="shared" si="19"/>
        <v>Euronext Amsterdam</v>
      </c>
      <c r="H222" s="94">
        <v>221</v>
      </c>
      <c r="I222" s="94">
        <v>43.26</v>
      </c>
      <c r="J222" s="95">
        <v>44953.694444444445</v>
      </c>
      <c r="K222" s="66" t="s">
        <v>33</v>
      </c>
    </row>
    <row r="223" spans="1:11" ht="12.75" customHeight="1">
      <c r="A223" s="63">
        <v>44953</v>
      </c>
      <c r="B223" s="64">
        <f t="shared" si="15"/>
        <v>44953.694444444445</v>
      </c>
      <c r="C223" s="52">
        <f t="shared" si="16"/>
        <v>150</v>
      </c>
      <c r="D223" s="65">
        <f t="shared" si="17"/>
        <v>43.26</v>
      </c>
      <c r="E223" s="53">
        <f t="shared" si="18"/>
        <v>6489</v>
      </c>
      <c r="F223" s="54" t="str">
        <f t="shared" si="19"/>
        <v>Euronext Amsterdam</v>
      </c>
      <c r="H223" s="94">
        <v>150</v>
      </c>
      <c r="I223" s="94">
        <v>43.26</v>
      </c>
      <c r="J223" s="95">
        <v>44953.694444444445</v>
      </c>
      <c r="K223" s="66" t="s">
        <v>33</v>
      </c>
    </row>
    <row r="224" spans="1:11" ht="12.75" customHeight="1">
      <c r="A224" s="63">
        <v>44953</v>
      </c>
      <c r="B224" s="64">
        <f t="shared" si="15"/>
        <v>44953.694444444445</v>
      </c>
      <c r="C224" s="52">
        <f t="shared" si="16"/>
        <v>127</v>
      </c>
      <c r="D224" s="65">
        <f t="shared" si="17"/>
        <v>43.26</v>
      </c>
      <c r="E224" s="53">
        <f t="shared" si="18"/>
        <v>5494.0199999999995</v>
      </c>
      <c r="F224" s="54" t="str">
        <f t="shared" si="19"/>
        <v>Euronext Amsterdam</v>
      </c>
      <c r="H224" s="94">
        <v>127</v>
      </c>
      <c r="I224" s="94">
        <v>43.26</v>
      </c>
      <c r="J224" s="95">
        <v>44953.694444444445</v>
      </c>
      <c r="K224" s="72" t="s">
        <v>33</v>
      </c>
    </row>
    <row r="225" spans="1:11" ht="12.75" customHeight="1">
      <c r="A225" s="63">
        <v>44953</v>
      </c>
      <c r="B225" s="64">
        <f t="shared" si="15"/>
        <v>44953.695138888892</v>
      </c>
      <c r="C225" s="52">
        <f t="shared" si="16"/>
        <v>274</v>
      </c>
      <c r="D225" s="65">
        <f t="shared" si="17"/>
        <v>43.26</v>
      </c>
      <c r="E225" s="53">
        <f t="shared" si="18"/>
        <v>11853.24</v>
      </c>
      <c r="F225" s="54" t="str">
        <f t="shared" si="19"/>
        <v>Euronext Amsterdam</v>
      </c>
      <c r="H225" s="94">
        <v>274</v>
      </c>
      <c r="I225" s="94">
        <v>43.26</v>
      </c>
      <c r="J225" s="95">
        <v>44953.695138888892</v>
      </c>
      <c r="K225" s="72" t="s">
        <v>33</v>
      </c>
    </row>
    <row r="226" spans="1:11" ht="12.75" customHeight="1">
      <c r="A226" s="63">
        <v>44953</v>
      </c>
      <c r="B226" s="64">
        <f t="shared" si="15"/>
        <v>44953.695833333331</v>
      </c>
      <c r="C226" s="52">
        <f t="shared" si="16"/>
        <v>288</v>
      </c>
      <c r="D226" s="65">
        <f t="shared" si="17"/>
        <v>43.25</v>
      </c>
      <c r="E226" s="53">
        <f t="shared" si="18"/>
        <v>12456</v>
      </c>
      <c r="F226" s="54" t="str">
        <f t="shared" si="19"/>
        <v>Euronext Amsterdam</v>
      </c>
      <c r="H226" s="94">
        <v>288</v>
      </c>
      <c r="I226" s="94">
        <v>43.25</v>
      </c>
      <c r="J226" s="95">
        <v>44953.695833333331</v>
      </c>
      <c r="K226" s="72" t="s">
        <v>33</v>
      </c>
    </row>
    <row r="227" spans="1:11" ht="12.75" customHeight="1">
      <c r="A227" s="63">
        <v>44953</v>
      </c>
      <c r="B227" s="64">
        <f t="shared" si="15"/>
        <v>44953.696527777778</v>
      </c>
      <c r="C227" s="52">
        <f t="shared" si="16"/>
        <v>200</v>
      </c>
      <c r="D227" s="65">
        <f t="shared" si="17"/>
        <v>43.23</v>
      </c>
      <c r="E227" s="53">
        <f t="shared" si="18"/>
        <v>8646</v>
      </c>
      <c r="F227" s="54" t="str">
        <f t="shared" si="19"/>
        <v>Euronext Amsterdam</v>
      </c>
      <c r="H227" s="94">
        <v>200</v>
      </c>
      <c r="I227" s="94">
        <v>43.23</v>
      </c>
      <c r="J227" s="95">
        <v>44953.696527777778</v>
      </c>
      <c r="K227" s="72" t="s">
        <v>33</v>
      </c>
    </row>
    <row r="228" spans="1:11" ht="12.75" customHeight="1">
      <c r="A228" s="63">
        <v>44953</v>
      </c>
      <c r="B228" s="64">
        <f t="shared" si="15"/>
        <v>44953.697916666664</v>
      </c>
      <c r="C228" s="52">
        <f t="shared" si="16"/>
        <v>174</v>
      </c>
      <c r="D228" s="65">
        <f t="shared" si="17"/>
        <v>43.24</v>
      </c>
      <c r="E228" s="53">
        <f t="shared" si="18"/>
        <v>7523.76</v>
      </c>
      <c r="F228" s="54" t="str">
        <f t="shared" si="19"/>
        <v>Euronext Amsterdam</v>
      </c>
      <c r="H228" s="94">
        <v>174</v>
      </c>
      <c r="I228" s="94">
        <v>43.24</v>
      </c>
      <c r="J228" s="95">
        <v>44953.697916666664</v>
      </c>
      <c r="K228" s="66" t="s">
        <v>33</v>
      </c>
    </row>
    <row r="229" spans="1:11" ht="12.75" customHeight="1">
      <c r="A229" s="63">
        <v>44953</v>
      </c>
      <c r="B229" s="64">
        <f t="shared" si="15"/>
        <v>44953.698611111111</v>
      </c>
      <c r="C229" s="52">
        <f t="shared" si="16"/>
        <v>320</v>
      </c>
      <c r="D229" s="65">
        <f t="shared" si="17"/>
        <v>43.26</v>
      </c>
      <c r="E229" s="53">
        <f t="shared" si="18"/>
        <v>13843.199999999999</v>
      </c>
      <c r="F229" s="54" t="str">
        <f t="shared" si="19"/>
        <v>Euronext Amsterdam</v>
      </c>
      <c r="H229" s="94">
        <v>320</v>
      </c>
      <c r="I229" s="94">
        <v>43.26</v>
      </c>
      <c r="J229" s="95">
        <v>44953.698611111111</v>
      </c>
      <c r="K229" s="66" t="s">
        <v>33</v>
      </c>
    </row>
    <row r="230" spans="1:11" ht="12.75" customHeight="1">
      <c r="A230" s="63">
        <v>44953</v>
      </c>
      <c r="B230" s="64">
        <f t="shared" si="15"/>
        <v>44953.699305555558</v>
      </c>
      <c r="C230" s="52">
        <f t="shared" si="16"/>
        <v>166</v>
      </c>
      <c r="D230" s="65">
        <f t="shared" si="17"/>
        <v>43.24</v>
      </c>
      <c r="E230" s="53">
        <f t="shared" si="18"/>
        <v>7177.84</v>
      </c>
      <c r="F230" s="54" t="str">
        <f t="shared" si="19"/>
        <v>Euronext Amsterdam</v>
      </c>
      <c r="H230" s="94">
        <v>166</v>
      </c>
      <c r="I230" s="94">
        <v>43.24</v>
      </c>
      <c r="J230" s="95">
        <v>44953.699305555558</v>
      </c>
      <c r="K230" s="72" t="s">
        <v>33</v>
      </c>
    </row>
    <row r="231" spans="1:11" ht="12.75" customHeight="1">
      <c r="A231" s="63">
        <v>44953</v>
      </c>
      <c r="B231" s="64">
        <f t="shared" si="15"/>
        <v>44953.699305555558</v>
      </c>
      <c r="C231" s="52">
        <f t="shared" si="16"/>
        <v>289</v>
      </c>
      <c r="D231" s="65">
        <f t="shared" si="17"/>
        <v>43.25</v>
      </c>
      <c r="E231" s="53">
        <f t="shared" si="18"/>
        <v>12499.25</v>
      </c>
      <c r="F231" s="54" t="str">
        <f t="shared" si="19"/>
        <v>Euronext Amsterdam</v>
      </c>
      <c r="H231" s="94">
        <v>289</v>
      </c>
      <c r="I231" s="94">
        <v>43.25</v>
      </c>
      <c r="J231" s="95">
        <v>44953.699305555558</v>
      </c>
      <c r="K231" s="72" t="s">
        <v>33</v>
      </c>
    </row>
    <row r="232" spans="1:11" ht="12.75" customHeight="1">
      <c r="A232" s="63">
        <v>44953</v>
      </c>
      <c r="B232" s="64">
        <f t="shared" si="15"/>
        <v>44953.7</v>
      </c>
      <c r="C232" s="52">
        <f t="shared" si="16"/>
        <v>102</v>
      </c>
      <c r="D232" s="65">
        <f t="shared" si="17"/>
        <v>43.22</v>
      </c>
      <c r="E232" s="53">
        <f t="shared" si="18"/>
        <v>4408.4399999999996</v>
      </c>
      <c r="F232" s="54" t="str">
        <f t="shared" si="19"/>
        <v>Euronext Amsterdam</v>
      </c>
      <c r="H232" s="94">
        <v>102</v>
      </c>
      <c r="I232" s="94">
        <v>43.22</v>
      </c>
      <c r="J232" s="95">
        <v>44953.7</v>
      </c>
      <c r="K232" s="72" t="s">
        <v>33</v>
      </c>
    </row>
    <row r="233" spans="1:11" ht="12.75" customHeight="1">
      <c r="A233" s="63">
        <v>44953</v>
      </c>
      <c r="B233" s="64">
        <f t="shared" si="15"/>
        <v>44953.7</v>
      </c>
      <c r="C233" s="52">
        <f t="shared" si="16"/>
        <v>59</v>
      </c>
      <c r="D233" s="65">
        <f t="shared" si="17"/>
        <v>43.22</v>
      </c>
      <c r="E233" s="53">
        <f t="shared" si="18"/>
        <v>2549.98</v>
      </c>
      <c r="F233" s="54" t="str">
        <f t="shared" si="19"/>
        <v>Euronext Amsterdam</v>
      </c>
      <c r="H233" s="94">
        <v>59</v>
      </c>
      <c r="I233" s="94">
        <v>43.22</v>
      </c>
      <c r="J233" s="95">
        <v>44953.7</v>
      </c>
      <c r="K233" s="72" t="s">
        <v>33</v>
      </c>
    </row>
    <row r="234" spans="1:11" ht="12.75" customHeight="1">
      <c r="A234" s="63">
        <v>44953</v>
      </c>
      <c r="B234" s="64">
        <f t="shared" si="15"/>
        <v>44953.702777777777</v>
      </c>
      <c r="C234" s="52">
        <f t="shared" si="16"/>
        <v>7</v>
      </c>
      <c r="D234" s="65">
        <f t="shared" si="17"/>
        <v>43.23</v>
      </c>
      <c r="E234" s="53">
        <f t="shared" si="18"/>
        <v>302.60999999999996</v>
      </c>
      <c r="F234" s="54" t="str">
        <f t="shared" si="19"/>
        <v>Euronext Amsterdam</v>
      </c>
      <c r="H234" s="94">
        <v>7</v>
      </c>
      <c r="I234" s="94">
        <v>43.23</v>
      </c>
      <c r="J234" s="95">
        <v>44953.702777777777</v>
      </c>
      <c r="K234" s="66" t="s">
        <v>33</v>
      </c>
    </row>
    <row r="235" spans="1:11" ht="12.75" customHeight="1">
      <c r="A235" s="63">
        <v>44953</v>
      </c>
      <c r="B235" s="64">
        <f t="shared" si="15"/>
        <v>44953.702777777777</v>
      </c>
      <c r="C235" s="52">
        <f t="shared" si="16"/>
        <v>182</v>
      </c>
      <c r="D235" s="65">
        <f t="shared" si="17"/>
        <v>43.23</v>
      </c>
      <c r="E235" s="53">
        <f t="shared" si="18"/>
        <v>7867.86</v>
      </c>
      <c r="F235" s="54" t="str">
        <f t="shared" si="19"/>
        <v>Euronext Amsterdam</v>
      </c>
      <c r="H235" s="94">
        <v>182</v>
      </c>
      <c r="I235" s="94">
        <v>43.23</v>
      </c>
      <c r="J235" s="95">
        <v>44953.702777777777</v>
      </c>
      <c r="K235" s="66" t="s">
        <v>33</v>
      </c>
    </row>
    <row r="236" spans="1:11" ht="12.75" customHeight="1">
      <c r="A236" s="63">
        <v>44953</v>
      </c>
      <c r="B236" s="64">
        <f t="shared" si="15"/>
        <v>44953.704861111109</v>
      </c>
      <c r="C236" s="52">
        <f t="shared" si="16"/>
        <v>10</v>
      </c>
      <c r="D236" s="65">
        <f t="shared" si="17"/>
        <v>43.25</v>
      </c>
      <c r="E236" s="53">
        <f t="shared" si="18"/>
        <v>432.5</v>
      </c>
      <c r="F236" s="54" t="str">
        <f t="shared" si="19"/>
        <v>Euronext Amsterdam</v>
      </c>
      <c r="H236" s="94">
        <v>10</v>
      </c>
      <c r="I236" s="94">
        <v>43.25</v>
      </c>
      <c r="J236" s="95">
        <v>44953.704861111109</v>
      </c>
      <c r="K236" s="66" t="s">
        <v>33</v>
      </c>
    </row>
    <row r="237" spans="1:11">
      <c r="A237" s="63"/>
      <c r="B237" s="64" t="str">
        <f t="shared" si="15"/>
        <v xml:space="preserve"> </v>
      </c>
      <c r="C237" s="52" t="str">
        <f t="shared" si="16"/>
        <v/>
      </c>
      <c r="D237" s="65" t="str">
        <f t="shared" si="17"/>
        <v/>
      </c>
      <c r="E237" s="53" t="str">
        <f t="shared" si="18"/>
        <v/>
      </c>
      <c r="F237" s="54" t="str">
        <f t="shared" si="19"/>
        <v/>
      </c>
      <c r="J237" s="97"/>
    </row>
    <row r="238" spans="1:11">
      <c r="A238" s="63"/>
      <c r="B238" s="64" t="str">
        <f t="shared" si="15"/>
        <v xml:space="preserve"> </v>
      </c>
      <c r="C238" s="52" t="str">
        <f t="shared" si="16"/>
        <v/>
      </c>
      <c r="D238" s="65" t="str">
        <f t="shared" si="17"/>
        <v/>
      </c>
      <c r="E238" s="53" t="str">
        <f t="shared" si="18"/>
        <v/>
      </c>
      <c r="F238" s="54" t="str">
        <f t="shared" si="19"/>
        <v/>
      </c>
      <c r="J238" s="97"/>
    </row>
    <row r="239" spans="1:11">
      <c r="A239" s="63"/>
      <c r="B239" s="64" t="str">
        <f t="shared" si="15"/>
        <v xml:space="preserve"> </v>
      </c>
      <c r="C239" s="52" t="str">
        <f t="shared" si="16"/>
        <v/>
      </c>
      <c r="D239" s="65" t="str">
        <f t="shared" si="17"/>
        <v/>
      </c>
      <c r="E239" s="53" t="str">
        <f t="shared" si="18"/>
        <v/>
      </c>
      <c r="F239" s="54" t="str">
        <f t="shared" si="19"/>
        <v/>
      </c>
      <c r="J239" s="97"/>
    </row>
    <row r="240" spans="1:11">
      <c r="A240" s="63"/>
      <c r="B240" s="64" t="str">
        <f t="shared" si="15"/>
        <v xml:space="preserve"> </v>
      </c>
      <c r="C240" s="52" t="str">
        <f t="shared" si="16"/>
        <v/>
      </c>
      <c r="D240" s="65" t="str">
        <f t="shared" si="17"/>
        <v/>
      </c>
      <c r="E240" s="53" t="str">
        <f t="shared" si="18"/>
        <v/>
      </c>
      <c r="F240" s="54" t="str">
        <f t="shared" si="19"/>
        <v/>
      </c>
      <c r="J240" s="97"/>
    </row>
    <row r="241" spans="1:10">
      <c r="A241" s="63"/>
      <c r="B241" s="64" t="str">
        <f t="shared" si="15"/>
        <v xml:space="preserve"> </v>
      </c>
      <c r="C241" s="52" t="str">
        <f t="shared" si="16"/>
        <v/>
      </c>
      <c r="D241" s="65" t="str">
        <f t="shared" si="17"/>
        <v/>
      </c>
      <c r="E241" s="53" t="str">
        <f t="shared" si="18"/>
        <v/>
      </c>
      <c r="F241" s="54" t="str">
        <f t="shared" si="19"/>
        <v/>
      </c>
      <c r="J241" s="97"/>
    </row>
    <row r="242" spans="1:10">
      <c r="A242" s="63"/>
      <c r="B242" s="64" t="str">
        <f t="shared" si="15"/>
        <v xml:space="preserve"> </v>
      </c>
      <c r="C242" s="52" t="str">
        <f t="shared" si="16"/>
        <v/>
      </c>
      <c r="D242" s="65" t="str">
        <f t="shared" si="17"/>
        <v/>
      </c>
      <c r="E242" s="53" t="str">
        <f t="shared" si="18"/>
        <v/>
      </c>
      <c r="F242" s="54" t="str">
        <f t="shared" si="19"/>
        <v/>
      </c>
      <c r="J242" s="97"/>
    </row>
    <row r="243" spans="1:10">
      <c r="A243" s="63"/>
      <c r="B243" s="64" t="str">
        <f t="shared" si="15"/>
        <v xml:space="preserve"> </v>
      </c>
      <c r="C243" s="52" t="str">
        <f t="shared" si="16"/>
        <v/>
      </c>
      <c r="D243" s="65" t="str">
        <f t="shared" si="17"/>
        <v/>
      </c>
      <c r="E243" s="53" t="str">
        <f t="shared" si="18"/>
        <v/>
      </c>
      <c r="F243" s="54" t="str">
        <f t="shared" si="19"/>
        <v/>
      </c>
      <c r="J243" s="97"/>
    </row>
    <row r="244" spans="1:10">
      <c r="A244" s="63"/>
      <c r="B244" s="64" t="str">
        <f t="shared" si="15"/>
        <v xml:space="preserve"> </v>
      </c>
      <c r="C244" s="52" t="str">
        <f t="shared" si="16"/>
        <v/>
      </c>
      <c r="D244" s="65" t="str">
        <f t="shared" si="17"/>
        <v/>
      </c>
      <c r="E244" s="53" t="str">
        <f t="shared" si="18"/>
        <v/>
      </c>
      <c r="F244" s="54" t="str">
        <f t="shared" si="19"/>
        <v/>
      </c>
      <c r="J244" s="97"/>
    </row>
    <row r="245" spans="1:10">
      <c r="A245" s="63"/>
      <c r="B245" s="64" t="str">
        <f t="shared" si="15"/>
        <v xml:space="preserve"> </v>
      </c>
      <c r="C245" s="52" t="str">
        <f t="shared" si="16"/>
        <v/>
      </c>
      <c r="D245" s="65" t="str">
        <f t="shared" si="17"/>
        <v/>
      </c>
      <c r="E245" s="53" t="str">
        <f t="shared" si="18"/>
        <v/>
      </c>
      <c r="F245" s="54" t="str">
        <f t="shared" si="19"/>
        <v/>
      </c>
      <c r="J245" s="97"/>
    </row>
    <row r="246" spans="1:10">
      <c r="A246" s="63"/>
      <c r="B246" s="64" t="str">
        <f t="shared" si="15"/>
        <v xml:space="preserve"> </v>
      </c>
      <c r="C246" s="52" t="str">
        <f t="shared" si="16"/>
        <v/>
      </c>
      <c r="D246" s="65" t="str">
        <f t="shared" si="17"/>
        <v/>
      </c>
      <c r="E246" s="53" t="str">
        <f t="shared" si="18"/>
        <v/>
      </c>
      <c r="F246" s="54" t="str">
        <f t="shared" si="19"/>
        <v/>
      </c>
      <c r="J246" s="97"/>
    </row>
    <row r="247" spans="1:10">
      <c r="A247" s="63"/>
      <c r="B247" s="64" t="str">
        <f t="shared" si="15"/>
        <v xml:space="preserve"> </v>
      </c>
      <c r="C247" s="52" t="str">
        <f t="shared" si="16"/>
        <v/>
      </c>
      <c r="D247" s="65" t="str">
        <f t="shared" si="17"/>
        <v/>
      </c>
      <c r="E247" s="53" t="str">
        <f t="shared" si="18"/>
        <v/>
      </c>
      <c r="F247" s="54" t="str">
        <f t="shared" si="19"/>
        <v/>
      </c>
      <c r="J247" s="97"/>
    </row>
    <row r="248" spans="1:10">
      <c r="A248" s="63"/>
      <c r="B248" s="64" t="str">
        <f t="shared" si="15"/>
        <v xml:space="preserve"> </v>
      </c>
      <c r="C248" s="52" t="str">
        <f t="shared" si="16"/>
        <v/>
      </c>
      <c r="D248" s="65" t="str">
        <f t="shared" si="17"/>
        <v/>
      </c>
      <c r="E248" s="53" t="str">
        <f t="shared" si="18"/>
        <v/>
      </c>
      <c r="F248" s="54" t="str">
        <f t="shared" si="19"/>
        <v/>
      </c>
      <c r="J248" s="97"/>
    </row>
    <row r="249" spans="1:10">
      <c r="A249" s="63"/>
      <c r="B249" s="64" t="str">
        <f t="shared" si="15"/>
        <v xml:space="preserve"> </v>
      </c>
      <c r="C249" s="52" t="str">
        <f t="shared" si="16"/>
        <v/>
      </c>
      <c r="D249" s="65" t="str">
        <f t="shared" si="17"/>
        <v/>
      </c>
      <c r="E249" s="53" t="str">
        <f t="shared" si="18"/>
        <v/>
      </c>
      <c r="F249" s="54" t="str">
        <f t="shared" si="19"/>
        <v/>
      </c>
      <c r="J249" s="97"/>
    </row>
    <row r="250" spans="1:10">
      <c r="A250" s="63"/>
      <c r="B250" s="64" t="str">
        <f t="shared" si="15"/>
        <v xml:space="preserve"> </v>
      </c>
      <c r="C250" s="52" t="str">
        <f t="shared" si="16"/>
        <v/>
      </c>
      <c r="D250" s="65" t="str">
        <f t="shared" si="17"/>
        <v/>
      </c>
      <c r="E250" s="53" t="str">
        <f t="shared" si="18"/>
        <v/>
      </c>
      <c r="F250" s="54" t="str">
        <f t="shared" si="19"/>
        <v/>
      </c>
      <c r="J250" s="97"/>
    </row>
    <row r="251" spans="1:10">
      <c r="A251" s="63"/>
      <c r="B251" s="64" t="str">
        <f t="shared" si="15"/>
        <v xml:space="preserve"> </v>
      </c>
      <c r="C251" s="52" t="str">
        <f t="shared" si="16"/>
        <v/>
      </c>
      <c r="D251" s="65" t="str">
        <f t="shared" si="17"/>
        <v/>
      </c>
      <c r="E251" s="53" t="str">
        <f t="shared" si="18"/>
        <v/>
      </c>
      <c r="F251" s="54" t="str">
        <f t="shared" si="19"/>
        <v/>
      </c>
      <c r="J251" s="97"/>
    </row>
    <row r="252" spans="1:10">
      <c r="A252" s="63"/>
      <c r="B252" s="64" t="str">
        <f t="shared" si="15"/>
        <v xml:space="preserve"> </v>
      </c>
      <c r="C252" s="52" t="str">
        <f t="shared" si="16"/>
        <v/>
      </c>
      <c r="D252" s="65" t="str">
        <f t="shared" si="17"/>
        <v/>
      </c>
      <c r="E252" s="53" t="str">
        <f t="shared" si="18"/>
        <v/>
      </c>
      <c r="F252" s="54" t="str">
        <f t="shared" si="19"/>
        <v/>
      </c>
      <c r="J252" s="97"/>
    </row>
    <row r="253" spans="1:10">
      <c r="A253" s="63"/>
      <c r="B253" s="64" t="str">
        <f t="shared" si="15"/>
        <v xml:space="preserve"> </v>
      </c>
      <c r="C253" s="52" t="str">
        <f t="shared" si="16"/>
        <v/>
      </c>
      <c r="D253" s="65" t="str">
        <f t="shared" si="17"/>
        <v/>
      </c>
      <c r="E253" s="53" t="str">
        <f t="shared" si="18"/>
        <v/>
      </c>
      <c r="F253" s="54" t="str">
        <f t="shared" si="19"/>
        <v/>
      </c>
      <c r="J253" s="97"/>
    </row>
    <row r="254" spans="1:10">
      <c r="A254" s="63"/>
      <c r="B254" s="64" t="str">
        <f t="shared" si="15"/>
        <v xml:space="preserve"> </v>
      </c>
      <c r="C254" s="52" t="str">
        <f t="shared" si="16"/>
        <v/>
      </c>
      <c r="D254" s="65" t="str">
        <f t="shared" si="17"/>
        <v/>
      </c>
      <c r="E254" s="53" t="str">
        <f t="shared" si="18"/>
        <v/>
      </c>
      <c r="F254" s="54" t="str">
        <f t="shared" si="19"/>
        <v/>
      </c>
      <c r="J254" s="97"/>
    </row>
    <row r="255" spans="1:10">
      <c r="A255" s="63"/>
      <c r="B255" s="64" t="str">
        <f t="shared" si="15"/>
        <v xml:space="preserve"> </v>
      </c>
      <c r="C255" s="52" t="str">
        <f t="shared" si="16"/>
        <v/>
      </c>
      <c r="D255" s="65" t="str">
        <f t="shared" si="17"/>
        <v/>
      </c>
      <c r="E255" s="53" t="str">
        <f t="shared" si="18"/>
        <v/>
      </c>
      <c r="F255" s="54" t="str">
        <f t="shared" si="19"/>
        <v/>
      </c>
      <c r="J255" s="97"/>
    </row>
    <row r="256" spans="1:10">
      <c r="A256" s="63"/>
      <c r="B256" s="64" t="str">
        <f t="shared" si="15"/>
        <v xml:space="preserve"> </v>
      </c>
      <c r="C256" s="52" t="str">
        <f t="shared" si="16"/>
        <v/>
      </c>
      <c r="D256" s="65" t="str">
        <f t="shared" si="17"/>
        <v/>
      </c>
      <c r="E256" s="53" t="str">
        <f t="shared" si="18"/>
        <v/>
      </c>
      <c r="F256" s="54" t="str">
        <f t="shared" si="19"/>
        <v/>
      </c>
      <c r="J256" s="97"/>
    </row>
    <row r="257" spans="1:10">
      <c r="A257" s="63"/>
      <c r="B257" s="64" t="str">
        <f t="shared" si="15"/>
        <v xml:space="preserve"> </v>
      </c>
      <c r="C257" s="52" t="str">
        <f t="shared" si="16"/>
        <v/>
      </c>
      <c r="D257" s="65" t="str">
        <f t="shared" si="17"/>
        <v/>
      </c>
      <c r="E257" s="53" t="str">
        <f t="shared" si="18"/>
        <v/>
      </c>
      <c r="F257" s="54" t="str">
        <f t="shared" si="19"/>
        <v/>
      </c>
      <c r="J257" s="97"/>
    </row>
    <row r="258" spans="1:10">
      <c r="A258" s="63"/>
      <c r="B258" s="64" t="str">
        <f t="shared" si="15"/>
        <v xml:space="preserve"> </v>
      </c>
      <c r="C258" s="52" t="str">
        <f t="shared" si="16"/>
        <v/>
      </c>
      <c r="D258" s="65" t="str">
        <f t="shared" si="17"/>
        <v/>
      </c>
      <c r="E258" s="53" t="str">
        <f t="shared" si="18"/>
        <v/>
      </c>
      <c r="F258" s="54" t="str">
        <f t="shared" si="19"/>
        <v/>
      </c>
      <c r="J258" s="97"/>
    </row>
    <row r="259" spans="1:10">
      <c r="A259" s="63"/>
      <c r="B259" s="64" t="str">
        <f t="shared" si="15"/>
        <v xml:space="preserve"> </v>
      </c>
      <c r="C259" s="52" t="str">
        <f t="shared" si="16"/>
        <v/>
      </c>
      <c r="D259" s="65" t="str">
        <f t="shared" si="17"/>
        <v/>
      </c>
      <c r="E259" s="53" t="str">
        <f t="shared" si="18"/>
        <v/>
      </c>
      <c r="F259" s="54" t="str">
        <f t="shared" si="19"/>
        <v/>
      </c>
      <c r="J259" s="97"/>
    </row>
    <row r="260" spans="1:10">
      <c r="A260" s="63"/>
      <c r="B260" s="64" t="str">
        <f t="shared" si="15"/>
        <v xml:space="preserve"> </v>
      </c>
      <c r="C260" s="52" t="str">
        <f t="shared" si="16"/>
        <v/>
      </c>
      <c r="D260" s="65" t="str">
        <f t="shared" si="17"/>
        <v/>
      </c>
      <c r="E260" s="53" t="str">
        <f t="shared" si="18"/>
        <v/>
      </c>
      <c r="F260" s="54" t="str">
        <f t="shared" si="19"/>
        <v/>
      </c>
      <c r="J260" s="97"/>
    </row>
    <row r="261" spans="1:10">
      <c r="A261" s="63"/>
      <c r="B261" s="64" t="str">
        <f t="shared" ref="B261:B324" si="20">IF(H261=0," ",J261)</f>
        <v xml:space="preserve"> </v>
      </c>
      <c r="C261" s="52" t="str">
        <f t="shared" ref="C261:C324" si="21">IF(H261=0,"",H261)</f>
        <v/>
      </c>
      <c r="D261" s="65" t="str">
        <f t="shared" ref="D261:D324" si="22">IF(H261=0,"",I261)</f>
        <v/>
      </c>
      <c r="E261" s="53" t="str">
        <f t="shared" ref="E261:E324" si="23">IF(H261=0,"",C261*D261)</f>
        <v/>
      </c>
      <c r="F261" s="54" t="str">
        <f t="shared" si="19"/>
        <v/>
      </c>
      <c r="J261" s="97"/>
    </row>
    <row r="262" spans="1:10">
      <c r="A262" s="63"/>
      <c r="B262" s="64" t="str">
        <f t="shared" si="20"/>
        <v xml:space="preserve"> </v>
      </c>
      <c r="C262" s="52" t="str">
        <f t="shared" si="21"/>
        <v/>
      </c>
      <c r="D262" s="65" t="str">
        <f t="shared" si="22"/>
        <v/>
      </c>
      <c r="E262" s="53" t="str">
        <f t="shared" si="23"/>
        <v/>
      </c>
      <c r="F262" s="54" t="str">
        <f t="shared" ref="F262:F325" si="24">SUBSTITUTE(SUBSTITUTE(K262,"XAMS","Euronext Amsterdam"),"CEUX","Cboe DXE")</f>
        <v/>
      </c>
      <c r="J262" s="97"/>
    </row>
    <row r="263" spans="1:10">
      <c r="A263" s="63"/>
      <c r="B263" s="64" t="str">
        <f t="shared" si="20"/>
        <v xml:space="preserve"> </v>
      </c>
      <c r="C263" s="52" t="str">
        <f t="shared" si="21"/>
        <v/>
      </c>
      <c r="D263" s="65" t="str">
        <f t="shared" si="22"/>
        <v/>
      </c>
      <c r="E263" s="53" t="str">
        <f t="shared" si="23"/>
        <v/>
      </c>
      <c r="F263" s="54" t="str">
        <f t="shared" si="24"/>
        <v/>
      </c>
      <c r="J263" s="97"/>
    </row>
    <row r="264" spans="1:10">
      <c r="A264" s="63"/>
      <c r="B264" s="64" t="str">
        <f t="shared" si="20"/>
        <v xml:space="preserve"> </v>
      </c>
      <c r="C264" s="52" t="str">
        <f t="shared" si="21"/>
        <v/>
      </c>
      <c r="D264" s="65" t="str">
        <f t="shared" si="22"/>
        <v/>
      </c>
      <c r="E264" s="53" t="str">
        <f t="shared" si="23"/>
        <v/>
      </c>
      <c r="F264" s="54" t="str">
        <f t="shared" si="24"/>
        <v/>
      </c>
      <c r="J264" s="97"/>
    </row>
    <row r="265" spans="1:10">
      <c r="A265" s="63"/>
      <c r="B265" s="64" t="str">
        <f t="shared" si="20"/>
        <v xml:space="preserve"> </v>
      </c>
      <c r="C265" s="52" t="str">
        <f t="shared" si="21"/>
        <v/>
      </c>
      <c r="D265" s="65" t="str">
        <f t="shared" si="22"/>
        <v/>
      </c>
      <c r="E265" s="53" t="str">
        <f t="shared" si="23"/>
        <v/>
      </c>
      <c r="F265" s="54" t="str">
        <f t="shared" si="24"/>
        <v/>
      </c>
      <c r="J265" s="97"/>
    </row>
    <row r="266" spans="1:10">
      <c r="A266" s="63"/>
      <c r="B266" s="64" t="str">
        <f t="shared" si="20"/>
        <v xml:space="preserve"> </v>
      </c>
      <c r="C266" s="52" t="str">
        <f t="shared" si="21"/>
        <v/>
      </c>
      <c r="D266" s="65" t="str">
        <f t="shared" si="22"/>
        <v/>
      </c>
      <c r="E266" s="53" t="str">
        <f t="shared" si="23"/>
        <v/>
      </c>
      <c r="F266" s="54" t="str">
        <f t="shared" si="24"/>
        <v/>
      </c>
      <c r="J266" s="97"/>
    </row>
    <row r="267" spans="1:10">
      <c r="A267" s="63"/>
      <c r="B267" s="64" t="str">
        <f t="shared" si="20"/>
        <v xml:space="preserve"> </v>
      </c>
      <c r="C267" s="52" t="str">
        <f t="shared" si="21"/>
        <v/>
      </c>
      <c r="D267" s="65" t="str">
        <f t="shared" si="22"/>
        <v/>
      </c>
      <c r="E267" s="53" t="str">
        <f t="shared" si="23"/>
        <v/>
      </c>
      <c r="F267" s="54" t="str">
        <f t="shared" si="24"/>
        <v/>
      </c>
      <c r="J267" s="97"/>
    </row>
    <row r="268" spans="1:10">
      <c r="A268" s="63"/>
      <c r="B268" s="64" t="str">
        <f t="shared" si="20"/>
        <v xml:space="preserve"> </v>
      </c>
      <c r="C268" s="52" t="str">
        <f t="shared" si="21"/>
        <v/>
      </c>
      <c r="D268" s="65" t="str">
        <f t="shared" si="22"/>
        <v/>
      </c>
      <c r="E268" s="53" t="str">
        <f t="shared" si="23"/>
        <v/>
      </c>
      <c r="F268" s="54" t="str">
        <f t="shared" si="24"/>
        <v/>
      </c>
      <c r="J268" s="97"/>
    </row>
    <row r="269" spans="1:10">
      <c r="A269" s="63"/>
      <c r="B269" s="64" t="str">
        <f t="shared" si="20"/>
        <v xml:space="preserve"> </v>
      </c>
      <c r="C269" s="52" t="str">
        <f t="shared" si="21"/>
        <v/>
      </c>
      <c r="D269" s="65" t="str">
        <f t="shared" si="22"/>
        <v/>
      </c>
      <c r="E269" s="53" t="str">
        <f t="shared" si="23"/>
        <v/>
      </c>
      <c r="F269" s="54" t="str">
        <f t="shared" si="24"/>
        <v/>
      </c>
      <c r="J269" s="97"/>
    </row>
    <row r="270" spans="1:10">
      <c r="A270" s="63"/>
      <c r="B270" s="64" t="str">
        <f t="shared" si="20"/>
        <v xml:space="preserve"> </v>
      </c>
      <c r="C270" s="52" t="str">
        <f t="shared" si="21"/>
        <v/>
      </c>
      <c r="D270" s="65" t="str">
        <f t="shared" si="22"/>
        <v/>
      </c>
      <c r="E270" s="53" t="str">
        <f t="shared" si="23"/>
        <v/>
      </c>
      <c r="F270" s="54" t="str">
        <f t="shared" si="24"/>
        <v/>
      </c>
      <c r="J270" s="97"/>
    </row>
    <row r="271" spans="1:10">
      <c r="A271" s="63"/>
      <c r="B271" s="64" t="str">
        <f t="shared" si="20"/>
        <v xml:space="preserve"> </v>
      </c>
      <c r="C271" s="52" t="str">
        <f t="shared" si="21"/>
        <v/>
      </c>
      <c r="D271" s="65" t="str">
        <f t="shared" si="22"/>
        <v/>
      </c>
      <c r="E271" s="53" t="str">
        <f t="shared" si="23"/>
        <v/>
      </c>
      <c r="F271" s="54" t="str">
        <f t="shared" si="24"/>
        <v/>
      </c>
      <c r="J271" s="97"/>
    </row>
    <row r="272" spans="1:10">
      <c r="A272" s="63"/>
      <c r="B272" s="64" t="str">
        <f t="shared" si="20"/>
        <v xml:space="preserve"> </v>
      </c>
      <c r="C272" s="52" t="str">
        <f t="shared" si="21"/>
        <v/>
      </c>
      <c r="D272" s="65" t="str">
        <f t="shared" si="22"/>
        <v/>
      </c>
      <c r="E272" s="53" t="str">
        <f t="shared" si="23"/>
        <v/>
      </c>
      <c r="F272" s="54" t="str">
        <f t="shared" si="24"/>
        <v/>
      </c>
      <c r="J272" s="97"/>
    </row>
    <row r="273" spans="1:10">
      <c r="A273" s="63"/>
      <c r="B273" s="64" t="str">
        <f t="shared" si="20"/>
        <v xml:space="preserve"> </v>
      </c>
      <c r="C273" s="52" t="str">
        <f t="shared" si="21"/>
        <v/>
      </c>
      <c r="D273" s="65" t="str">
        <f t="shared" si="22"/>
        <v/>
      </c>
      <c r="E273" s="53" t="str">
        <f t="shared" si="23"/>
        <v/>
      </c>
      <c r="F273" s="54" t="str">
        <f t="shared" si="24"/>
        <v/>
      </c>
      <c r="J273" s="97"/>
    </row>
    <row r="274" spans="1:10">
      <c r="A274" s="63"/>
      <c r="B274" s="64" t="str">
        <f t="shared" si="20"/>
        <v xml:space="preserve"> </v>
      </c>
      <c r="C274" s="52" t="str">
        <f t="shared" si="21"/>
        <v/>
      </c>
      <c r="D274" s="65" t="str">
        <f t="shared" si="22"/>
        <v/>
      </c>
      <c r="E274" s="53" t="str">
        <f t="shared" si="23"/>
        <v/>
      </c>
      <c r="F274" s="54" t="str">
        <f t="shared" si="24"/>
        <v/>
      </c>
      <c r="J274" s="97"/>
    </row>
    <row r="275" spans="1:10">
      <c r="A275" s="63"/>
      <c r="B275" s="64" t="str">
        <f t="shared" si="20"/>
        <v xml:space="preserve"> </v>
      </c>
      <c r="C275" s="52" t="str">
        <f t="shared" si="21"/>
        <v/>
      </c>
      <c r="D275" s="65" t="str">
        <f t="shared" si="22"/>
        <v/>
      </c>
      <c r="E275" s="53" t="str">
        <f t="shared" si="23"/>
        <v/>
      </c>
      <c r="F275" s="54" t="str">
        <f t="shared" si="24"/>
        <v/>
      </c>
      <c r="J275" s="97"/>
    </row>
    <row r="276" spans="1:10">
      <c r="A276" s="63"/>
      <c r="B276" s="64" t="str">
        <f t="shared" si="20"/>
        <v xml:space="preserve"> </v>
      </c>
      <c r="C276" s="52" t="str">
        <f t="shared" si="21"/>
        <v/>
      </c>
      <c r="D276" s="65" t="str">
        <f t="shared" si="22"/>
        <v/>
      </c>
      <c r="E276" s="53" t="str">
        <f t="shared" si="23"/>
        <v/>
      </c>
      <c r="F276" s="54" t="str">
        <f t="shared" si="24"/>
        <v/>
      </c>
      <c r="J276" s="97"/>
    </row>
    <row r="277" spans="1:10">
      <c r="A277" s="63"/>
      <c r="B277" s="64" t="str">
        <f t="shared" si="20"/>
        <v xml:space="preserve"> </v>
      </c>
      <c r="C277" s="52" t="str">
        <f t="shared" si="21"/>
        <v/>
      </c>
      <c r="D277" s="65" t="str">
        <f t="shared" si="22"/>
        <v/>
      </c>
      <c r="E277" s="53" t="str">
        <f t="shared" si="23"/>
        <v/>
      </c>
      <c r="F277" s="54" t="str">
        <f t="shared" si="24"/>
        <v/>
      </c>
      <c r="J277" s="97"/>
    </row>
    <row r="278" spans="1:10">
      <c r="A278" s="63"/>
      <c r="B278" s="64" t="str">
        <f t="shared" si="20"/>
        <v xml:space="preserve"> </v>
      </c>
      <c r="C278" s="52" t="str">
        <f t="shared" si="21"/>
        <v/>
      </c>
      <c r="D278" s="65" t="str">
        <f t="shared" si="22"/>
        <v/>
      </c>
      <c r="E278" s="53" t="str">
        <f t="shared" si="23"/>
        <v/>
      </c>
      <c r="F278" s="54" t="str">
        <f t="shared" si="24"/>
        <v/>
      </c>
      <c r="J278" s="97"/>
    </row>
    <row r="279" spans="1:10">
      <c r="A279" s="63"/>
      <c r="B279" s="64" t="str">
        <f t="shared" si="20"/>
        <v xml:space="preserve"> </v>
      </c>
      <c r="C279" s="52" t="str">
        <f t="shared" si="21"/>
        <v/>
      </c>
      <c r="D279" s="65" t="str">
        <f t="shared" si="22"/>
        <v/>
      </c>
      <c r="E279" s="53" t="str">
        <f t="shared" si="23"/>
        <v/>
      </c>
      <c r="F279" s="54" t="str">
        <f t="shared" si="24"/>
        <v/>
      </c>
      <c r="J279" s="97"/>
    </row>
    <row r="280" spans="1:10">
      <c r="A280" s="63"/>
      <c r="B280" s="64" t="str">
        <f t="shared" si="20"/>
        <v xml:space="preserve"> </v>
      </c>
      <c r="C280" s="52" t="str">
        <f t="shared" si="21"/>
        <v/>
      </c>
      <c r="D280" s="65" t="str">
        <f t="shared" si="22"/>
        <v/>
      </c>
      <c r="E280" s="53" t="str">
        <f t="shared" si="23"/>
        <v/>
      </c>
      <c r="F280" s="54" t="str">
        <f t="shared" si="24"/>
        <v/>
      </c>
      <c r="J280" s="97"/>
    </row>
    <row r="281" spans="1:10">
      <c r="A281" s="63"/>
      <c r="B281" s="64" t="str">
        <f t="shared" si="20"/>
        <v xml:space="preserve"> </v>
      </c>
      <c r="C281" s="52" t="str">
        <f t="shared" si="21"/>
        <v/>
      </c>
      <c r="D281" s="65" t="str">
        <f t="shared" si="22"/>
        <v/>
      </c>
      <c r="E281" s="53" t="str">
        <f t="shared" si="23"/>
        <v/>
      </c>
      <c r="F281" s="54" t="str">
        <f t="shared" si="24"/>
        <v/>
      </c>
      <c r="J281" s="97"/>
    </row>
    <row r="282" spans="1:10">
      <c r="A282" s="63"/>
      <c r="B282" s="64" t="str">
        <f t="shared" si="20"/>
        <v xml:space="preserve"> </v>
      </c>
      <c r="C282" s="52" t="str">
        <f t="shared" si="21"/>
        <v/>
      </c>
      <c r="D282" s="65" t="str">
        <f t="shared" si="22"/>
        <v/>
      </c>
      <c r="E282" s="53" t="str">
        <f t="shared" si="23"/>
        <v/>
      </c>
      <c r="F282" s="54" t="str">
        <f t="shared" si="24"/>
        <v/>
      </c>
      <c r="J282" s="97"/>
    </row>
    <row r="283" spans="1:10">
      <c r="A283" s="63"/>
      <c r="B283" s="64" t="str">
        <f t="shared" si="20"/>
        <v xml:space="preserve"> </v>
      </c>
      <c r="C283" s="52" t="str">
        <f t="shared" si="21"/>
        <v/>
      </c>
      <c r="D283" s="65" t="str">
        <f t="shared" si="22"/>
        <v/>
      </c>
      <c r="E283" s="53" t="str">
        <f t="shared" si="23"/>
        <v/>
      </c>
      <c r="F283" s="54" t="str">
        <f t="shared" si="24"/>
        <v/>
      </c>
      <c r="J283" s="97"/>
    </row>
    <row r="284" spans="1:10">
      <c r="A284" s="63"/>
      <c r="B284" s="64" t="str">
        <f t="shared" si="20"/>
        <v xml:space="preserve"> </v>
      </c>
      <c r="C284" s="52" t="str">
        <f t="shared" si="21"/>
        <v/>
      </c>
      <c r="D284" s="65" t="str">
        <f t="shared" si="22"/>
        <v/>
      </c>
      <c r="E284" s="53" t="str">
        <f t="shared" si="23"/>
        <v/>
      </c>
      <c r="F284" s="54" t="str">
        <f t="shared" si="24"/>
        <v/>
      </c>
      <c r="J284" s="97"/>
    </row>
    <row r="285" spans="1:10">
      <c r="A285" s="63"/>
      <c r="B285" s="64" t="str">
        <f t="shared" si="20"/>
        <v xml:space="preserve"> </v>
      </c>
      <c r="C285" s="52" t="str">
        <f t="shared" si="21"/>
        <v/>
      </c>
      <c r="D285" s="65" t="str">
        <f t="shared" si="22"/>
        <v/>
      </c>
      <c r="E285" s="53" t="str">
        <f t="shared" si="23"/>
        <v/>
      </c>
      <c r="F285" s="54" t="str">
        <f t="shared" si="24"/>
        <v/>
      </c>
      <c r="J285" s="97"/>
    </row>
    <row r="286" spans="1:10">
      <c r="A286" s="63"/>
      <c r="B286" s="64" t="str">
        <f t="shared" si="20"/>
        <v xml:space="preserve"> </v>
      </c>
      <c r="C286" s="52" t="str">
        <f t="shared" si="21"/>
        <v/>
      </c>
      <c r="D286" s="65" t="str">
        <f t="shared" si="22"/>
        <v/>
      </c>
      <c r="E286" s="53" t="str">
        <f t="shared" si="23"/>
        <v/>
      </c>
      <c r="F286" s="54" t="str">
        <f t="shared" si="24"/>
        <v/>
      </c>
      <c r="J286" s="97"/>
    </row>
    <row r="287" spans="1:10">
      <c r="A287" s="63"/>
      <c r="B287" s="64" t="str">
        <f t="shared" si="20"/>
        <v xml:space="preserve"> </v>
      </c>
      <c r="C287" s="52" t="str">
        <f t="shared" si="21"/>
        <v/>
      </c>
      <c r="D287" s="65" t="str">
        <f t="shared" si="22"/>
        <v/>
      </c>
      <c r="E287" s="53" t="str">
        <f t="shared" si="23"/>
        <v/>
      </c>
      <c r="F287" s="54" t="str">
        <f t="shared" si="24"/>
        <v/>
      </c>
      <c r="J287" s="97"/>
    </row>
    <row r="288" spans="1:10">
      <c r="A288" s="63"/>
      <c r="B288" s="64" t="str">
        <f t="shared" si="20"/>
        <v xml:space="preserve"> </v>
      </c>
      <c r="C288" s="52" t="str">
        <f t="shared" si="21"/>
        <v/>
      </c>
      <c r="D288" s="65" t="str">
        <f t="shared" si="22"/>
        <v/>
      </c>
      <c r="E288" s="53" t="str">
        <f t="shared" si="23"/>
        <v/>
      </c>
      <c r="F288" s="54" t="str">
        <f t="shared" si="24"/>
        <v/>
      </c>
      <c r="J288" s="97"/>
    </row>
    <row r="289" spans="1:10">
      <c r="A289" s="63"/>
      <c r="B289" s="64" t="str">
        <f t="shared" si="20"/>
        <v xml:space="preserve"> </v>
      </c>
      <c r="C289" s="52" t="str">
        <f t="shared" si="21"/>
        <v/>
      </c>
      <c r="D289" s="65" t="str">
        <f t="shared" si="22"/>
        <v/>
      </c>
      <c r="E289" s="53" t="str">
        <f t="shared" si="23"/>
        <v/>
      </c>
      <c r="F289" s="54" t="str">
        <f t="shared" si="24"/>
        <v/>
      </c>
      <c r="J289" s="97"/>
    </row>
    <row r="290" spans="1:10">
      <c r="A290" s="63"/>
      <c r="B290" s="64" t="str">
        <f t="shared" si="20"/>
        <v xml:space="preserve"> </v>
      </c>
      <c r="C290" s="52" t="str">
        <f t="shared" si="21"/>
        <v/>
      </c>
      <c r="D290" s="65" t="str">
        <f t="shared" si="22"/>
        <v/>
      </c>
      <c r="E290" s="53" t="str">
        <f t="shared" si="23"/>
        <v/>
      </c>
      <c r="F290" s="54" t="str">
        <f t="shared" si="24"/>
        <v/>
      </c>
      <c r="J290" s="97"/>
    </row>
    <row r="291" spans="1:10">
      <c r="A291" s="63"/>
      <c r="B291" s="64" t="str">
        <f t="shared" si="20"/>
        <v xml:space="preserve"> </v>
      </c>
      <c r="C291" s="52" t="str">
        <f t="shared" si="21"/>
        <v/>
      </c>
      <c r="D291" s="65" t="str">
        <f t="shared" si="22"/>
        <v/>
      </c>
      <c r="E291" s="53" t="str">
        <f t="shared" si="23"/>
        <v/>
      </c>
      <c r="F291" s="54" t="str">
        <f t="shared" si="24"/>
        <v/>
      </c>
      <c r="J291" s="97"/>
    </row>
    <row r="292" spans="1:10">
      <c r="A292" s="63"/>
      <c r="B292" s="64" t="str">
        <f t="shared" si="20"/>
        <v xml:space="preserve"> </v>
      </c>
      <c r="C292" s="52" t="str">
        <f t="shared" si="21"/>
        <v/>
      </c>
      <c r="D292" s="65" t="str">
        <f t="shared" si="22"/>
        <v/>
      </c>
      <c r="E292" s="53" t="str">
        <f t="shared" si="23"/>
        <v/>
      </c>
      <c r="F292" s="54" t="str">
        <f t="shared" si="24"/>
        <v/>
      </c>
    </row>
    <row r="293" spans="1:10">
      <c r="A293" s="63"/>
      <c r="B293" s="64" t="str">
        <f t="shared" si="20"/>
        <v xml:space="preserve"> </v>
      </c>
      <c r="C293" s="52" t="str">
        <f t="shared" si="21"/>
        <v/>
      </c>
      <c r="D293" s="65" t="str">
        <f t="shared" si="22"/>
        <v/>
      </c>
      <c r="E293" s="53" t="str">
        <f t="shared" si="23"/>
        <v/>
      </c>
      <c r="F293" s="54" t="str">
        <f t="shared" si="24"/>
        <v/>
      </c>
    </row>
    <row r="294" spans="1:10">
      <c r="A294" s="63"/>
      <c r="B294" s="64" t="str">
        <f t="shared" si="20"/>
        <v xml:space="preserve"> </v>
      </c>
      <c r="C294" s="52" t="str">
        <f t="shared" si="21"/>
        <v/>
      </c>
      <c r="D294" s="65" t="str">
        <f t="shared" si="22"/>
        <v/>
      </c>
      <c r="E294" s="53" t="str">
        <f t="shared" si="23"/>
        <v/>
      </c>
      <c r="F294" s="54" t="str">
        <f t="shared" si="24"/>
        <v/>
      </c>
    </row>
    <row r="295" spans="1:10">
      <c r="A295" s="63"/>
      <c r="B295" s="64" t="str">
        <f t="shared" si="20"/>
        <v xml:space="preserve"> </v>
      </c>
      <c r="C295" s="52" t="str">
        <f t="shared" si="21"/>
        <v/>
      </c>
      <c r="D295" s="65" t="str">
        <f t="shared" si="22"/>
        <v/>
      </c>
      <c r="E295" s="53" t="str">
        <f t="shared" si="23"/>
        <v/>
      </c>
      <c r="F295" s="54" t="str">
        <f t="shared" si="24"/>
        <v/>
      </c>
    </row>
    <row r="296" spans="1:10">
      <c r="A296" s="63"/>
      <c r="B296" s="64" t="str">
        <f t="shared" si="20"/>
        <v xml:space="preserve"> </v>
      </c>
      <c r="C296" s="52" t="str">
        <f t="shared" si="21"/>
        <v/>
      </c>
      <c r="D296" s="65" t="str">
        <f t="shared" si="22"/>
        <v/>
      </c>
      <c r="E296" s="53" t="str">
        <f t="shared" si="23"/>
        <v/>
      </c>
      <c r="F296" s="54" t="str">
        <f t="shared" si="24"/>
        <v/>
      </c>
    </row>
    <row r="297" spans="1:10">
      <c r="A297" s="63"/>
      <c r="B297" s="64" t="str">
        <f t="shared" si="20"/>
        <v xml:space="preserve"> </v>
      </c>
      <c r="C297" s="52" t="str">
        <f t="shared" si="21"/>
        <v/>
      </c>
      <c r="D297" s="65" t="str">
        <f t="shared" si="22"/>
        <v/>
      </c>
      <c r="E297" s="53" t="str">
        <f t="shared" si="23"/>
        <v/>
      </c>
      <c r="F297" s="54" t="str">
        <f t="shared" si="24"/>
        <v/>
      </c>
    </row>
    <row r="298" spans="1:10">
      <c r="A298" s="63"/>
      <c r="B298" s="64" t="str">
        <f t="shared" si="20"/>
        <v xml:space="preserve"> </v>
      </c>
      <c r="C298" s="52" t="str">
        <f t="shared" si="21"/>
        <v/>
      </c>
      <c r="D298" s="65" t="str">
        <f t="shared" si="22"/>
        <v/>
      </c>
      <c r="E298" s="53" t="str">
        <f t="shared" si="23"/>
        <v/>
      </c>
      <c r="F298" s="54" t="str">
        <f t="shared" si="24"/>
        <v/>
      </c>
    </row>
    <row r="299" spans="1:10">
      <c r="A299" s="63"/>
      <c r="B299" s="64" t="str">
        <f t="shared" si="20"/>
        <v xml:space="preserve"> </v>
      </c>
      <c r="C299" s="52" t="str">
        <f t="shared" si="21"/>
        <v/>
      </c>
      <c r="D299" s="65" t="str">
        <f t="shared" si="22"/>
        <v/>
      </c>
      <c r="E299" s="53" t="str">
        <f t="shared" si="23"/>
        <v/>
      </c>
      <c r="F299" s="54" t="str">
        <f t="shared" si="24"/>
        <v/>
      </c>
    </row>
    <row r="300" spans="1:10">
      <c r="A300" s="63"/>
      <c r="B300" s="64" t="str">
        <f t="shared" si="20"/>
        <v xml:space="preserve"> </v>
      </c>
      <c r="C300" s="52" t="str">
        <f t="shared" si="21"/>
        <v/>
      </c>
      <c r="D300" s="65" t="str">
        <f t="shared" si="22"/>
        <v/>
      </c>
      <c r="E300" s="53" t="str">
        <f t="shared" si="23"/>
        <v/>
      </c>
      <c r="F300" s="54" t="str">
        <f t="shared" si="24"/>
        <v/>
      </c>
    </row>
    <row r="301" spans="1:10">
      <c r="A301" s="63"/>
      <c r="B301" s="64" t="str">
        <f t="shared" si="20"/>
        <v xml:space="preserve"> </v>
      </c>
      <c r="C301" s="52" t="str">
        <f t="shared" si="21"/>
        <v/>
      </c>
      <c r="D301" s="65" t="str">
        <f t="shared" si="22"/>
        <v/>
      </c>
      <c r="E301" s="53" t="str">
        <f t="shared" si="23"/>
        <v/>
      </c>
      <c r="F301" s="54" t="str">
        <f t="shared" si="24"/>
        <v/>
      </c>
    </row>
    <row r="302" spans="1:10">
      <c r="A302" s="63"/>
      <c r="B302" s="64" t="str">
        <f t="shared" si="20"/>
        <v xml:space="preserve"> </v>
      </c>
      <c r="C302" s="52" t="str">
        <f t="shared" si="21"/>
        <v/>
      </c>
      <c r="D302" s="65" t="str">
        <f t="shared" si="22"/>
        <v/>
      </c>
      <c r="E302" s="53" t="str">
        <f t="shared" si="23"/>
        <v/>
      </c>
      <c r="F302" s="54" t="str">
        <f t="shared" si="24"/>
        <v/>
      </c>
    </row>
    <row r="303" spans="1:10">
      <c r="A303" s="63"/>
      <c r="B303" s="64" t="str">
        <f t="shared" si="20"/>
        <v xml:space="preserve"> </v>
      </c>
      <c r="C303" s="52" t="str">
        <f t="shared" si="21"/>
        <v/>
      </c>
      <c r="D303" s="65" t="str">
        <f t="shared" si="22"/>
        <v/>
      </c>
      <c r="E303" s="53" t="str">
        <f t="shared" si="23"/>
        <v/>
      </c>
      <c r="F303" s="54" t="str">
        <f t="shared" si="24"/>
        <v/>
      </c>
    </row>
    <row r="304" spans="1:10">
      <c r="A304" s="63"/>
      <c r="B304" s="64" t="str">
        <f t="shared" si="20"/>
        <v xml:space="preserve"> </v>
      </c>
      <c r="C304" s="52" t="str">
        <f t="shared" si="21"/>
        <v/>
      </c>
      <c r="D304" s="65" t="str">
        <f t="shared" si="22"/>
        <v/>
      </c>
      <c r="E304" s="53" t="str">
        <f t="shared" si="23"/>
        <v/>
      </c>
      <c r="F304" s="54" t="str">
        <f t="shared" si="24"/>
        <v/>
      </c>
    </row>
    <row r="305" spans="1:6">
      <c r="A305" s="63"/>
      <c r="B305" s="64" t="str">
        <f t="shared" si="20"/>
        <v xml:space="preserve"> </v>
      </c>
      <c r="C305" s="52" t="str">
        <f t="shared" si="21"/>
        <v/>
      </c>
      <c r="D305" s="65" t="str">
        <f t="shared" si="22"/>
        <v/>
      </c>
      <c r="E305" s="53" t="str">
        <f t="shared" si="23"/>
        <v/>
      </c>
      <c r="F305" s="54" t="str">
        <f t="shared" si="24"/>
        <v/>
      </c>
    </row>
    <row r="306" spans="1:6">
      <c r="A306" s="63"/>
      <c r="B306" s="64" t="str">
        <f t="shared" si="20"/>
        <v xml:space="preserve"> </v>
      </c>
      <c r="C306" s="52" t="str">
        <f t="shared" si="21"/>
        <v/>
      </c>
      <c r="D306" s="65" t="str">
        <f t="shared" si="22"/>
        <v/>
      </c>
      <c r="E306" s="53" t="str">
        <f t="shared" si="23"/>
        <v/>
      </c>
      <c r="F306" s="54" t="str">
        <f t="shared" si="24"/>
        <v/>
      </c>
    </row>
    <row r="307" spans="1:6">
      <c r="A307" s="63"/>
      <c r="B307" s="64" t="str">
        <f t="shared" si="20"/>
        <v xml:space="preserve"> </v>
      </c>
      <c r="C307" s="52" t="str">
        <f t="shared" si="21"/>
        <v/>
      </c>
      <c r="D307" s="65" t="str">
        <f t="shared" si="22"/>
        <v/>
      </c>
      <c r="E307" s="53" t="str">
        <f t="shared" si="23"/>
        <v/>
      </c>
      <c r="F307" s="54" t="str">
        <f t="shared" si="24"/>
        <v/>
      </c>
    </row>
    <row r="308" spans="1:6">
      <c r="A308" s="63"/>
      <c r="B308" s="64" t="str">
        <f t="shared" si="20"/>
        <v xml:space="preserve"> </v>
      </c>
      <c r="C308" s="52" t="str">
        <f t="shared" si="21"/>
        <v/>
      </c>
      <c r="D308" s="65" t="str">
        <f t="shared" si="22"/>
        <v/>
      </c>
      <c r="E308" s="53" t="str">
        <f t="shared" si="23"/>
        <v/>
      </c>
      <c r="F308" s="54" t="str">
        <f t="shared" si="24"/>
        <v/>
      </c>
    </row>
    <row r="309" spans="1:6">
      <c r="A309" s="63"/>
      <c r="B309" s="64" t="str">
        <f t="shared" si="20"/>
        <v xml:space="preserve"> </v>
      </c>
      <c r="C309" s="52" t="str">
        <f t="shared" si="21"/>
        <v/>
      </c>
      <c r="D309" s="65" t="str">
        <f t="shared" si="22"/>
        <v/>
      </c>
      <c r="E309" s="53" t="str">
        <f t="shared" si="23"/>
        <v/>
      </c>
      <c r="F309" s="54" t="str">
        <f t="shared" si="24"/>
        <v/>
      </c>
    </row>
    <row r="310" spans="1:6">
      <c r="A310" s="63"/>
      <c r="B310" s="64" t="str">
        <f t="shared" si="20"/>
        <v xml:space="preserve"> </v>
      </c>
      <c r="C310" s="52" t="str">
        <f t="shared" si="21"/>
        <v/>
      </c>
      <c r="D310" s="65" t="str">
        <f t="shared" si="22"/>
        <v/>
      </c>
      <c r="E310" s="53" t="str">
        <f t="shared" si="23"/>
        <v/>
      </c>
      <c r="F310" s="54" t="str">
        <f t="shared" si="24"/>
        <v/>
      </c>
    </row>
    <row r="311" spans="1:6">
      <c r="A311" s="63"/>
      <c r="B311" s="64" t="str">
        <f t="shared" si="20"/>
        <v xml:space="preserve"> </v>
      </c>
      <c r="C311" s="52" t="str">
        <f t="shared" si="21"/>
        <v/>
      </c>
      <c r="D311" s="65" t="str">
        <f t="shared" si="22"/>
        <v/>
      </c>
      <c r="E311" s="53" t="str">
        <f t="shared" si="23"/>
        <v/>
      </c>
      <c r="F311" s="54" t="str">
        <f t="shared" si="24"/>
        <v/>
      </c>
    </row>
    <row r="312" spans="1:6">
      <c r="A312" s="63"/>
      <c r="B312" s="64" t="str">
        <f t="shared" si="20"/>
        <v xml:space="preserve"> </v>
      </c>
      <c r="C312" s="52" t="str">
        <f t="shared" si="21"/>
        <v/>
      </c>
      <c r="D312" s="65" t="str">
        <f t="shared" si="22"/>
        <v/>
      </c>
      <c r="E312" s="53" t="str">
        <f t="shared" si="23"/>
        <v/>
      </c>
      <c r="F312" s="54" t="str">
        <f t="shared" si="24"/>
        <v/>
      </c>
    </row>
    <row r="313" spans="1:6">
      <c r="A313" s="63"/>
      <c r="B313" s="64" t="str">
        <f t="shared" si="20"/>
        <v xml:space="preserve"> </v>
      </c>
      <c r="C313" s="52" t="str">
        <f t="shared" si="21"/>
        <v/>
      </c>
      <c r="D313" s="65" t="str">
        <f t="shared" si="22"/>
        <v/>
      </c>
      <c r="E313" s="53" t="str">
        <f t="shared" si="23"/>
        <v/>
      </c>
      <c r="F313" s="54" t="str">
        <f t="shared" si="24"/>
        <v/>
      </c>
    </row>
    <row r="314" spans="1:6">
      <c r="A314" s="63"/>
      <c r="B314" s="64" t="str">
        <f t="shared" si="20"/>
        <v xml:space="preserve"> </v>
      </c>
      <c r="C314" s="52" t="str">
        <f t="shared" si="21"/>
        <v/>
      </c>
      <c r="D314" s="65" t="str">
        <f t="shared" si="22"/>
        <v/>
      </c>
      <c r="E314" s="53" t="str">
        <f t="shared" si="23"/>
        <v/>
      </c>
      <c r="F314" s="54" t="str">
        <f t="shared" si="24"/>
        <v/>
      </c>
    </row>
    <row r="315" spans="1:6">
      <c r="A315" s="63"/>
      <c r="B315" s="64" t="str">
        <f t="shared" si="20"/>
        <v xml:space="preserve"> </v>
      </c>
      <c r="C315" s="52" t="str">
        <f t="shared" si="21"/>
        <v/>
      </c>
      <c r="D315" s="65" t="str">
        <f t="shared" si="22"/>
        <v/>
      </c>
      <c r="E315" s="53" t="str">
        <f t="shared" si="23"/>
        <v/>
      </c>
      <c r="F315" s="54" t="str">
        <f t="shared" si="24"/>
        <v/>
      </c>
    </row>
    <row r="316" spans="1:6">
      <c r="A316" s="63"/>
      <c r="B316" s="64" t="str">
        <f t="shared" si="20"/>
        <v xml:space="preserve"> </v>
      </c>
      <c r="C316" s="52" t="str">
        <f t="shared" si="21"/>
        <v/>
      </c>
      <c r="D316" s="65" t="str">
        <f t="shared" si="22"/>
        <v/>
      </c>
      <c r="E316" s="53" t="str">
        <f t="shared" si="23"/>
        <v/>
      </c>
      <c r="F316" s="54" t="str">
        <f t="shared" si="24"/>
        <v/>
      </c>
    </row>
    <row r="317" spans="1:6">
      <c r="A317" s="63"/>
      <c r="B317" s="64" t="str">
        <f t="shared" si="20"/>
        <v xml:space="preserve"> </v>
      </c>
      <c r="C317" s="52" t="str">
        <f t="shared" si="21"/>
        <v/>
      </c>
      <c r="D317" s="65" t="str">
        <f t="shared" si="22"/>
        <v/>
      </c>
      <c r="E317" s="53" t="str">
        <f t="shared" si="23"/>
        <v/>
      </c>
      <c r="F317" s="54" t="str">
        <f t="shared" si="24"/>
        <v/>
      </c>
    </row>
    <row r="318" spans="1:6">
      <c r="A318" s="63"/>
      <c r="B318" s="64" t="str">
        <f t="shared" si="20"/>
        <v xml:space="preserve"> </v>
      </c>
      <c r="C318" s="52" t="str">
        <f t="shared" si="21"/>
        <v/>
      </c>
      <c r="D318" s="65" t="str">
        <f t="shared" si="22"/>
        <v/>
      </c>
      <c r="E318" s="53" t="str">
        <f t="shared" si="23"/>
        <v/>
      </c>
      <c r="F318" s="54" t="str">
        <f t="shared" si="24"/>
        <v/>
      </c>
    </row>
    <row r="319" spans="1:6">
      <c r="A319" s="63"/>
      <c r="B319" s="64" t="str">
        <f t="shared" si="20"/>
        <v xml:space="preserve"> </v>
      </c>
      <c r="C319" s="52" t="str">
        <f t="shared" si="21"/>
        <v/>
      </c>
      <c r="D319" s="65" t="str">
        <f t="shared" si="22"/>
        <v/>
      </c>
      <c r="E319" s="53" t="str">
        <f t="shared" si="23"/>
        <v/>
      </c>
      <c r="F319" s="54" t="str">
        <f t="shared" si="24"/>
        <v/>
      </c>
    </row>
    <row r="320" spans="1:6">
      <c r="A320" s="63"/>
      <c r="B320" s="64" t="str">
        <f t="shared" si="20"/>
        <v xml:space="preserve"> </v>
      </c>
      <c r="C320" s="52" t="str">
        <f t="shared" si="21"/>
        <v/>
      </c>
      <c r="D320" s="65" t="str">
        <f t="shared" si="22"/>
        <v/>
      </c>
      <c r="E320" s="53" t="str">
        <f t="shared" si="23"/>
        <v/>
      </c>
      <c r="F320" s="54" t="str">
        <f t="shared" si="24"/>
        <v/>
      </c>
    </row>
    <row r="321" spans="1:6">
      <c r="A321" s="63"/>
      <c r="B321" s="64" t="str">
        <f t="shared" si="20"/>
        <v xml:space="preserve"> </v>
      </c>
      <c r="C321" s="52" t="str">
        <f t="shared" si="21"/>
        <v/>
      </c>
      <c r="D321" s="65" t="str">
        <f t="shared" si="22"/>
        <v/>
      </c>
      <c r="E321" s="53" t="str">
        <f t="shared" si="23"/>
        <v/>
      </c>
      <c r="F321" s="54" t="str">
        <f t="shared" si="24"/>
        <v/>
      </c>
    </row>
    <row r="322" spans="1:6">
      <c r="A322" s="63"/>
      <c r="B322" s="64" t="str">
        <f t="shared" si="20"/>
        <v xml:space="preserve"> </v>
      </c>
      <c r="C322" s="52" t="str">
        <f t="shared" si="21"/>
        <v/>
      </c>
      <c r="D322" s="65" t="str">
        <f t="shared" si="22"/>
        <v/>
      </c>
      <c r="E322" s="53" t="str">
        <f t="shared" si="23"/>
        <v/>
      </c>
      <c r="F322" s="54" t="str">
        <f t="shared" si="24"/>
        <v/>
      </c>
    </row>
    <row r="323" spans="1:6">
      <c r="A323" s="63"/>
      <c r="B323" s="64" t="str">
        <f t="shared" si="20"/>
        <v xml:space="preserve"> </v>
      </c>
      <c r="C323" s="52" t="str">
        <f t="shared" si="21"/>
        <v/>
      </c>
      <c r="D323" s="65" t="str">
        <f t="shared" si="22"/>
        <v/>
      </c>
      <c r="E323" s="53" t="str">
        <f t="shared" si="23"/>
        <v/>
      </c>
      <c r="F323" s="54" t="str">
        <f t="shared" si="24"/>
        <v/>
      </c>
    </row>
    <row r="324" spans="1:6">
      <c r="A324" s="63"/>
      <c r="B324" s="64" t="str">
        <f t="shared" si="20"/>
        <v xml:space="preserve"> </v>
      </c>
      <c r="C324" s="52" t="str">
        <f t="shared" si="21"/>
        <v/>
      </c>
      <c r="D324" s="65" t="str">
        <f t="shared" si="22"/>
        <v/>
      </c>
      <c r="E324" s="53" t="str">
        <f t="shared" si="23"/>
        <v/>
      </c>
      <c r="F324" s="54" t="str">
        <f t="shared" si="24"/>
        <v/>
      </c>
    </row>
    <row r="325" spans="1:6">
      <c r="A325" s="63"/>
      <c r="B325" s="64" t="str">
        <f t="shared" ref="B325:B353" si="25">IF(H325=0," ",J325)</f>
        <v xml:space="preserve"> </v>
      </c>
      <c r="C325" s="52" t="str">
        <f t="shared" ref="C325:C353" si="26">IF(H325=0,"",H325)</f>
        <v/>
      </c>
      <c r="D325" s="65" t="str">
        <f t="shared" ref="D325:D353" si="27">IF(H325=0,"",I325)</f>
        <v/>
      </c>
      <c r="E325" s="53" t="str">
        <f t="shared" ref="E325:E353" si="28">IF(H325=0,"",C325*D325)</f>
        <v/>
      </c>
      <c r="F325" s="54" t="str">
        <f t="shared" si="24"/>
        <v/>
      </c>
    </row>
    <row r="326" spans="1:6">
      <c r="A326" s="63"/>
      <c r="B326" s="64" t="str">
        <f t="shared" si="25"/>
        <v xml:space="preserve"> </v>
      </c>
      <c r="C326" s="52" t="str">
        <f t="shared" si="26"/>
        <v/>
      </c>
      <c r="D326" s="65" t="str">
        <f t="shared" si="27"/>
        <v/>
      </c>
      <c r="E326" s="53" t="str">
        <f t="shared" si="28"/>
        <v/>
      </c>
      <c r="F326" s="54" t="str">
        <f t="shared" ref="F326:F353" si="29">SUBSTITUTE(SUBSTITUTE(K326,"XAMS","Euronext Amsterdam"),"CEUX","Cboe DXE")</f>
        <v/>
      </c>
    </row>
    <row r="327" spans="1:6">
      <c r="A327" s="63"/>
      <c r="B327" s="64" t="str">
        <f t="shared" si="25"/>
        <v xml:space="preserve"> </v>
      </c>
      <c r="C327" s="52" t="str">
        <f t="shared" si="26"/>
        <v/>
      </c>
      <c r="D327" s="65" t="str">
        <f t="shared" si="27"/>
        <v/>
      </c>
      <c r="E327" s="53" t="str">
        <f t="shared" si="28"/>
        <v/>
      </c>
      <c r="F327" s="54" t="str">
        <f t="shared" si="29"/>
        <v/>
      </c>
    </row>
    <row r="328" spans="1:6">
      <c r="A328" s="63"/>
      <c r="B328" s="64" t="str">
        <f t="shared" si="25"/>
        <v xml:space="preserve"> </v>
      </c>
      <c r="C328" s="52" t="str">
        <f t="shared" si="26"/>
        <v/>
      </c>
      <c r="D328" s="65" t="str">
        <f t="shared" si="27"/>
        <v/>
      </c>
      <c r="E328" s="53" t="str">
        <f t="shared" si="28"/>
        <v/>
      </c>
      <c r="F328" s="54" t="str">
        <f t="shared" si="29"/>
        <v/>
      </c>
    </row>
    <row r="329" spans="1:6">
      <c r="A329" s="63"/>
      <c r="B329" s="64" t="str">
        <f t="shared" si="25"/>
        <v xml:space="preserve"> </v>
      </c>
      <c r="C329" s="52" t="str">
        <f t="shared" si="26"/>
        <v/>
      </c>
      <c r="D329" s="65" t="str">
        <f t="shared" si="27"/>
        <v/>
      </c>
      <c r="E329" s="53" t="str">
        <f t="shared" si="28"/>
        <v/>
      </c>
      <c r="F329" s="54" t="str">
        <f t="shared" si="29"/>
        <v/>
      </c>
    </row>
    <row r="330" spans="1:6">
      <c r="A330" s="63"/>
      <c r="B330" s="64" t="str">
        <f t="shared" si="25"/>
        <v xml:space="preserve"> </v>
      </c>
      <c r="C330" s="52" t="str">
        <f t="shared" si="26"/>
        <v/>
      </c>
      <c r="D330" s="65" t="str">
        <f t="shared" si="27"/>
        <v/>
      </c>
      <c r="E330" s="53" t="str">
        <f t="shared" si="28"/>
        <v/>
      </c>
      <c r="F330" s="54" t="str">
        <f t="shared" si="29"/>
        <v/>
      </c>
    </row>
    <row r="331" spans="1:6">
      <c r="A331" s="63"/>
      <c r="B331" s="64" t="str">
        <f t="shared" si="25"/>
        <v xml:space="preserve"> </v>
      </c>
      <c r="C331" s="52" t="str">
        <f t="shared" si="26"/>
        <v/>
      </c>
      <c r="D331" s="65" t="str">
        <f t="shared" si="27"/>
        <v/>
      </c>
      <c r="E331" s="53" t="str">
        <f t="shared" si="28"/>
        <v/>
      </c>
      <c r="F331" s="54" t="str">
        <f t="shared" si="29"/>
        <v/>
      </c>
    </row>
    <row r="332" spans="1:6">
      <c r="A332" s="63"/>
      <c r="B332" s="64" t="str">
        <f t="shared" si="25"/>
        <v xml:space="preserve"> </v>
      </c>
      <c r="C332" s="52" t="str">
        <f t="shared" si="26"/>
        <v/>
      </c>
      <c r="D332" s="65" t="str">
        <f t="shared" si="27"/>
        <v/>
      </c>
      <c r="E332" s="53" t="str">
        <f t="shared" si="28"/>
        <v/>
      </c>
      <c r="F332" s="54" t="str">
        <f t="shared" si="29"/>
        <v/>
      </c>
    </row>
    <row r="333" spans="1:6">
      <c r="A333" s="63"/>
      <c r="B333" s="64" t="str">
        <f t="shared" si="25"/>
        <v xml:space="preserve"> </v>
      </c>
      <c r="C333" s="52" t="str">
        <f t="shared" si="26"/>
        <v/>
      </c>
      <c r="D333" s="65" t="str">
        <f t="shared" si="27"/>
        <v/>
      </c>
      <c r="E333" s="53" t="str">
        <f t="shared" si="28"/>
        <v/>
      </c>
      <c r="F333" s="54" t="str">
        <f t="shared" si="29"/>
        <v/>
      </c>
    </row>
    <row r="334" spans="1:6">
      <c r="A334" s="63"/>
      <c r="B334" s="64" t="str">
        <f t="shared" si="25"/>
        <v xml:space="preserve"> </v>
      </c>
      <c r="C334" s="52" t="str">
        <f t="shared" si="26"/>
        <v/>
      </c>
      <c r="D334" s="65" t="str">
        <f t="shared" si="27"/>
        <v/>
      </c>
      <c r="E334" s="53" t="str">
        <f t="shared" si="28"/>
        <v/>
      </c>
      <c r="F334" s="54" t="str">
        <f t="shared" si="29"/>
        <v/>
      </c>
    </row>
    <row r="335" spans="1:6">
      <c r="A335" s="63"/>
      <c r="B335" s="64" t="str">
        <f t="shared" si="25"/>
        <v xml:space="preserve"> </v>
      </c>
      <c r="C335" s="52" t="str">
        <f t="shared" si="26"/>
        <v/>
      </c>
      <c r="D335" s="65" t="str">
        <f t="shared" si="27"/>
        <v/>
      </c>
      <c r="E335" s="53" t="str">
        <f t="shared" si="28"/>
        <v/>
      </c>
      <c r="F335" s="54" t="str">
        <f t="shared" si="29"/>
        <v/>
      </c>
    </row>
    <row r="336" spans="1:6">
      <c r="A336" s="63"/>
      <c r="B336" s="64" t="str">
        <f t="shared" si="25"/>
        <v xml:space="preserve"> </v>
      </c>
      <c r="C336" s="52" t="str">
        <f t="shared" si="26"/>
        <v/>
      </c>
      <c r="D336" s="65" t="str">
        <f t="shared" si="27"/>
        <v/>
      </c>
      <c r="E336" s="53" t="str">
        <f t="shared" si="28"/>
        <v/>
      </c>
      <c r="F336" s="54" t="str">
        <f t="shared" si="29"/>
        <v/>
      </c>
    </row>
    <row r="337" spans="1:6">
      <c r="A337" s="63"/>
      <c r="B337" s="64" t="str">
        <f t="shared" si="25"/>
        <v xml:space="preserve"> </v>
      </c>
      <c r="C337" s="52" t="str">
        <f t="shared" si="26"/>
        <v/>
      </c>
      <c r="D337" s="65" t="str">
        <f t="shared" si="27"/>
        <v/>
      </c>
      <c r="E337" s="53" t="str">
        <f t="shared" si="28"/>
        <v/>
      </c>
      <c r="F337" s="54" t="str">
        <f t="shared" si="29"/>
        <v/>
      </c>
    </row>
    <row r="338" spans="1:6">
      <c r="A338" s="63"/>
      <c r="B338" s="64" t="str">
        <f t="shared" si="25"/>
        <v xml:space="preserve"> </v>
      </c>
      <c r="C338" s="52" t="str">
        <f t="shared" si="26"/>
        <v/>
      </c>
      <c r="D338" s="65" t="str">
        <f t="shared" si="27"/>
        <v/>
      </c>
      <c r="E338" s="53" t="str">
        <f t="shared" si="28"/>
        <v/>
      </c>
      <c r="F338" s="54" t="str">
        <f t="shared" si="29"/>
        <v/>
      </c>
    </row>
    <row r="339" spans="1:6">
      <c r="A339" s="63"/>
      <c r="B339" s="64" t="str">
        <f t="shared" si="25"/>
        <v xml:space="preserve"> </v>
      </c>
      <c r="C339" s="52" t="str">
        <f t="shared" si="26"/>
        <v/>
      </c>
      <c r="D339" s="65" t="str">
        <f t="shared" si="27"/>
        <v/>
      </c>
      <c r="E339" s="53" t="str">
        <f t="shared" si="28"/>
        <v/>
      </c>
      <c r="F339" s="54" t="str">
        <f t="shared" si="29"/>
        <v/>
      </c>
    </row>
    <row r="340" spans="1:6">
      <c r="A340" s="63"/>
      <c r="B340" s="64" t="str">
        <f t="shared" si="25"/>
        <v xml:space="preserve"> </v>
      </c>
      <c r="C340" s="52" t="str">
        <f t="shared" si="26"/>
        <v/>
      </c>
      <c r="D340" s="65" t="str">
        <f t="shared" si="27"/>
        <v/>
      </c>
      <c r="E340" s="53" t="str">
        <f t="shared" si="28"/>
        <v/>
      </c>
      <c r="F340" s="54" t="str">
        <f t="shared" si="29"/>
        <v/>
      </c>
    </row>
    <row r="341" spans="1:6">
      <c r="A341" s="63"/>
      <c r="B341" s="64" t="str">
        <f t="shared" si="25"/>
        <v xml:space="preserve"> </v>
      </c>
      <c r="C341" s="52" t="str">
        <f t="shared" si="26"/>
        <v/>
      </c>
      <c r="D341" s="65" t="str">
        <f t="shared" si="27"/>
        <v/>
      </c>
      <c r="E341" s="53" t="str">
        <f t="shared" si="28"/>
        <v/>
      </c>
      <c r="F341" s="54" t="str">
        <f t="shared" si="29"/>
        <v/>
      </c>
    </row>
    <row r="342" spans="1:6">
      <c r="A342" s="63"/>
      <c r="B342" s="64" t="str">
        <f t="shared" si="25"/>
        <v xml:space="preserve"> </v>
      </c>
      <c r="C342" s="52" t="str">
        <f t="shared" si="26"/>
        <v/>
      </c>
      <c r="D342" s="65" t="str">
        <f t="shared" si="27"/>
        <v/>
      </c>
      <c r="E342" s="53" t="str">
        <f t="shared" si="28"/>
        <v/>
      </c>
      <c r="F342" s="54" t="str">
        <f t="shared" si="29"/>
        <v/>
      </c>
    </row>
    <row r="343" spans="1:6">
      <c r="A343" s="63"/>
      <c r="B343" s="64" t="str">
        <f t="shared" si="25"/>
        <v xml:space="preserve"> </v>
      </c>
      <c r="C343" s="52" t="str">
        <f t="shared" si="26"/>
        <v/>
      </c>
      <c r="D343" s="65" t="str">
        <f t="shared" si="27"/>
        <v/>
      </c>
      <c r="E343" s="53" t="str">
        <f t="shared" si="28"/>
        <v/>
      </c>
      <c r="F343" s="54" t="str">
        <f t="shared" si="29"/>
        <v/>
      </c>
    </row>
    <row r="344" spans="1:6">
      <c r="A344" s="63"/>
      <c r="B344" s="64" t="str">
        <f t="shared" si="25"/>
        <v xml:space="preserve"> </v>
      </c>
      <c r="C344" s="52" t="str">
        <f t="shared" si="26"/>
        <v/>
      </c>
      <c r="D344" s="65" t="str">
        <f t="shared" si="27"/>
        <v/>
      </c>
      <c r="E344" s="53" t="str">
        <f t="shared" si="28"/>
        <v/>
      </c>
      <c r="F344" s="54" t="str">
        <f t="shared" si="29"/>
        <v/>
      </c>
    </row>
    <row r="345" spans="1:6">
      <c r="A345" s="63"/>
      <c r="B345" s="64" t="str">
        <f t="shared" si="25"/>
        <v xml:space="preserve"> </v>
      </c>
      <c r="C345" s="52" t="str">
        <f t="shared" si="26"/>
        <v/>
      </c>
      <c r="D345" s="65" t="str">
        <f t="shared" si="27"/>
        <v/>
      </c>
      <c r="E345" s="53" t="str">
        <f t="shared" si="28"/>
        <v/>
      </c>
      <c r="F345" s="54" t="str">
        <f t="shared" si="29"/>
        <v/>
      </c>
    </row>
    <row r="346" spans="1:6">
      <c r="A346" s="63"/>
      <c r="B346" s="64" t="str">
        <f t="shared" si="25"/>
        <v xml:space="preserve"> </v>
      </c>
      <c r="C346" s="52" t="str">
        <f t="shared" si="26"/>
        <v/>
      </c>
      <c r="D346" s="65" t="str">
        <f t="shared" si="27"/>
        <v/>
      </c>
      <c r="E346" s="53" t="str">
        <f t="shared" si="28"/>
        <v/>
      </c>
      <c r="F346" s="54" t="str">
        <f t="shared" si="29"/>
        <v/>
      </c>
    </row>
    <row r="347" spans="1:6">
      <c r="A347" s="63"/>
      <c r="B347" s="64" t="str">
        <f t="shared" si="25"/>
        <v xml:space="preserve"> </v>
      </c>
      <c r="C347" s="52" t="str">
        <f t="shared" si="26"/>
        <v/>
      </c>
      <c r="D347" s="65" t="str">
        <f t="shared" si="27"/>
        <v/>
      </c>
      <c r="E347" s="53" t="str">
        <f t="shared" si="28"/>
        <v/>
      </c>
      <c r="F347" s="54" t="str">
        <f t="shared" si="29"/>
        <v/>
      </c>
    </row>
    <row r="348" spans="1:6">
      <c r="A348" s="63"/>
      <c r="B348" s="64" t="str">
        <f t="shared" si="25"/>
        <v xml:space="preserve"> </v>
      </c>
      <c r="C348" s="52" t="str">
        <f t="shared" si="26"/>
        <v/>
      </c>
      <c r="D348" s="65" t="str">
        <f t="shared" si="27"/>
        <v/>
      </c>
      <c r="E348" s="53" t="str">
        <f t="shared" si="28"/>
        <v/>
      </c>
      <c r="F348" s="54" t="str">
        <f t="shared" si="29"/>
        <v/>
      </c>
    </row>
    <row r="349" spans="1:6">
      <c r="A349" s="63"/>
      <c r="B349" s="64" t="str">
        <f t="shared" si="25"/>
        <v xml:space="preserve"> </v>
      </c>
      <c r="C349" s="52" t="str">
        <f t="shared" si="26"/>
        <v/>
      </c>
      <c r="D349" s="65" t="str">
        <f t="shared" si="27"/>
        <v/>
      </c>
      <c r="E349" s="53" t="str">
        <f t="shared" si="28"/>
        <v/>
      </c>
      <c r="F349" s="54" t="str">
        <f t="shared" si="29"/>
        <v/>
      </c>
    </row>
    <row r="350" spans="1:6">
      <c r="A350" s="63"/>
      <c r="B350" s="64" t="str">
        <f t="shared" si="25"/>
        <v xml:space="preserve"> </v>
      </c>
      <c r="C350" s="52" t="str">
        <f t="shared" si="26"/>
        <v/>
      </c>
      <c r="D350" s="65" t="str">
        <f t="shared" si="27"/>
        <v/>
      </c>
      <c r="E350" s="53" t="str">
        <f t="shared" si="28"/>
        <v/>
      </c>
      <c r="F350" s="54" t="str">
        <f t="shared" si="29"/>
        <v/>
      </c>
    </row>
    <row r="351" spans="1:6">
      <c r="A351" s="63"/>
      <c r="B351" s="64" t="str">
        <f t="shared" si="25"/>
        <v xml:space="preserve"> </v>
      </c>
      <c r="C351" s="52" t="str">
        <f t="shared" si="26"/>
        <v/>
      </c>
      <c r="D351" s="65" t="str">
        <f t="shared" si="27"/>
        <v/>
      </c>
      <c r="E351" s="53" t="str">
        <f t="shared" si="28"/>
        <v/>
      </c>
      <c r="F351" s="54" t="str">
        <f t="shared" si="29"/>
        <v/>
      </c>
    </row>
    <row r="352" spans="1:6">
      <c r="A352" s="63"/>
      <c r="B352" s="64" t="str">
        <f t="shared" si="25"/>
        <v xml:space="preserve"> </v>
      </c>
      <c r="C352" s="52" t="str">
        <f t="shared" si="26"/>
        <v/>
      </c>
      <c r="D352" s="65" t="str">
        <f t="shared" si="27"/>
        <v/>
      </c>
      <c r="E352" s="53" t="str">
        <f t="shared" si="28"/>
        <v/>
      </c>
      <c r="F352" s="54" t="str">
        <f t="shared" si="29"/>
        <v/>
      </c>
    </row>
    <row r="353" spans="1:6">
      <c r="A353" s="63"/>
      <c r="B353" s="64" t="str">
        <f t="shared" si="25"/>
        <v xml:space="preserve"> </v>
      </c>
      <c r="C353" s="52" t="str">
        <f t="shared" si="26"/>
        <v/>
      </c>
      <c r="D353" s="65" t="str">
        <f t="shared" si="27"/>
        <v/>
      </c>
      <c r="E353" s="53" t="str">
        <f t="shared" si="28"/>
        <v/>
      </c>
      <c r="F353" s="54" t="str">
        <f t="shared" si="29"/>
        <v/>
      </c>
    </row>
    <row r="354" spans="1:6">
      <c r="A354" s="63"/>
      <c r="B354" s="64"/>
      <c r="C354" s="52"/>
      <c r="D354" s="65"/>
      <c r="E354" s="53"/>
      <c r="F354" s="54"/>
    </row>
    <row r="355" spans="1:6">
      <c r="A355" s="63"/>
      <c r="B355" s="64"/>
      <c r="C355" s="52"/>
      <c r="D355" s="65"/>
      <c r="E355" s="53"/>
      <c r="F355" s="54"/>
    </row>
    <row r="356" spans="1:6">
      <c r="A356" s="63"/>
      <c r="B356" s="64"/>
      <c r="C356" s="52"/>
      <c r="D356" s="65"/>
      <c r="E356" s="53"/>
      <c r="F356" s="54"/>
    </row>
    <row r="357" spans="1:6">
      <c r="A357" s="63"/>
      <c r="B357" s="64"/>
      <c r="C357" s="52"/>
      <c r="D357" s="65"/>
      <c r="E357" s="53"/>
      <c r="F357" s="54"/>
    </row>
    <row r="358" spans="1:6">
      <c r="A358" s="63"/>
      <c r="B358" s="64"/>
      <c r="C358" s="52"/>
      <c r="D358" s="65"/>
      <c r="E358" s="53"/>
      <c r="F358" s="54"/>
    </row>
    <row r="359" spans="1:6">
      <c r="A359" s="63"/>
      <c r="B359" s="64"/>
      <c r="C359" s="52"/>
      <c r="D359" s="65"/>
      <c r="E359" s="53"/>
      <c r="F359" s="54"/>
    </row>
    <row r="360" spans="1:6">
      <c r="A360" s="63"/>
      <c r="B360" s="64"/>
      <c r="C360" s="52"/>
      <c r="D360" s="65"/>
      <c r="E360" s="53"/>
      <c r="F360" s="54"/>
    </row>
    <row r="361" spans="1:6">
      <c r="A361" s="63"/>
      <c r="B361" s="64"/>
      <c r="C361" s="52"/>
      <c r="D361" s="65"/>
      <c r="E361" s="53"/>
      <c r="F361" s="54"/>
    </row>
    <row r="362" spans="1:6">
      <c r="A362" s="63"/>
      <c r="B362" s="64"/>
      <c r="C362" s="52"/>
      <c r="D362" s="65"/>
      <c r="E362" s="53"/>
      <c r="F362" s="54"/>
    </row>
    <row r="363" spans="1:6">
      <c r="A363" s="63"/>
      <c r="B363" s="64"/>
      <c r="C363" s="52"/>
      <c r="D363" s="65"/>
      <c r="E363" s="53"/>
      <c r="F363" s="54"/>
    </row>
    <row r="364" spans="1:6">
      <c r="A364" s="63"/>
      <c r="B364" s="64"/>
      <c r="C364" s="52"/>
      <c r="D364" s="65"/>
      <c r="E364" s="53"/>
      <c r="F364" s="54"/>
    </row>
    <row r="365" spans="1:6">
      <c r="A365" s="63"/>
      <c r="B365" s="64"/>
      <c r="C365" s="52"/>
      <c r="D365" s="65"/>
      <c r="E365" s="53"/>
      <c r="F365" s="54"/>
    </row>
    <row r="366" spans="1:6">
      <c r="A366" s="63"/>
      <c r="B366" s="64"/>
      <c r="C366" s="52"/>
      <c r="D366" s="65"/>
      <c r="E366" s="53"/>
      <c r="F366" s="54"/>
    </row>
    <row r="367" spans="1:6">
      <c r="A367" s="63"/>
      <c r="B367" s="64"/>
      <c r="C367" s="52"/>
      <c r="D367" s="65"/>
      <c r="E367" s="53"/>
      <c r="F367" s="54"/>
    </row>
    <row r="368" spans="1:6">
      <c r="A368" s="63"/>
      <c r="B368" s="64"/>
      <c r="C368" s="52"/>
      <c r="D368" s="65"/>
      <c r="E368" s="53"/>
      <c r="F368" s="54"/>
    </row>
    <row r="369" spans="1:6">
      <c r="A369" s="63"/>
      <c r="B369" s="64"/>
      <c r="C369" s="52"/>
      <c r="D369" s="65"/>
      <c r="E369" s="53"/>
      <c r="F369" s="54"/>
    </row>
    <row r="370" spans="1:6">
      <c r="A370" s="63"/>
      <c r="B370" s="64"/>
      <c r="C370" s="52"/>
      <c r="D370" s="65"/>
      <c r="E370" s="53"/>
      <c r="F370" s="54"/>
    </row>
    <row r="371" spans="1:6">
      <c r="A371" s="63"/>
      <c r="B371" s="64"/>
      <c r="C371" s="52"/>
      <c r="D371" s="65"/>
      <c r="E371" s="53"/>
      <c r="F371" s="54"/>
    </row>
    <row r="372" spans="1:6">
      <c r="A372" s="63"/>
      <c r="B372" s="64"/>
      <c r="C372" s="52"/>
      <c r="D372" s="65"/>
      <c r="E372" s="53"/>
      <c r="F372" s="54"/>
    </row>
    <row r="373" spans="1:6">
      <c r="A373" s="63"/>
      <c r="B373" s="64"/>
      <c r="C373" s="52"/>
      <c r="D373" s="65"/>
      <c r="E373" s="53"/>
      <c r="F373" s="54"/>
    </row>
    <row r="374" spans="1:6">
      <c r="A374" s="63"/>
      <c r="B374" s="64"/>
      <c r="C374" s="52"/>
      <c r="D374" s="65"/>
      <c r="E374" s="53"/>
      <c r="F374" s="54"/>
    </row>
    <row r="375" spans="1:6">
      <c r="A375" s="63"/>
      <c r="B375" s="64"/>
      <c r="C375" s="52"/>
      <c r="D375" s="65"/>
      <c r="E375" s="53"/>
      <c r="F375" s="54"/>
    </row>
    <row r="376" spans="1:6">
      <c r="A376" s="63"/>
      <c r="B376" s="64"/>
      <c r="C376" s="52"/>
      <c r="D376" s="65"/>
      <c r="E376" s="53"/>
      <c r="F376" s="54"/>
    </row>
    <row r="377" spans="1:6">
      <c r="A377" s="63"/>
      <c r="B377" s="64"/>
      <c r="C377" s="52"/>
      <c r="D377" s="65"/>
      <c r="E377" s="53"/>
      <c r="F377" s="54"/>
    </row>
    <row r="378" spans="1:6">
      <c r="A378" s="63"/>
      <c r="B378" s="64"/>
      <c r="C378" s="52"/>
      <c r="D378" s="65"/>
      <c r="E378" s="53"/>
      <c r="F378" s="54"/>
    </row>
    <row r="379" spans="1:6">
      <c r="A379" s="63"/>
      <c r="B379" s="64"/>
      <c r="C379" s="52"/>
      <c r="D379" s="65"/>
      <c r="E379" s="53"/>
      <c r="F379" s="54"/>
    </row>
    <row r="380" spans="1:6">
      <c r="A380" s="63"/>
      <c r="B380" s="64"/>
      <c r="C380" s="52"/>
      <c r="D380" s="65"/>
      <c r="E380" s="53"/>
      <c r="F380" s="54"/>
    </row>
    <row r="381" spans="1:6">
      <c r="A381" s="63"/>
      <c r="B381" s="64"/>
      <c r="C381" s="52"/>
      <c r="D381" s="65"/>
      <c r="E381" s="53"/>
      <c r="F381" s="54"/>
    </row>
    <row r="382" spans="1:6">
      <c r="A382" s="63"/>
      <c r="B382" s="64"/>
      <c r="C382" s="52"/>
      <c r="D382" s="65"/>
      <c r="E382" s="53"/>
      <c r="F382" s="54"/>
    </row>
    <row r="383" spans="1:6">
      <c r="A383" s="63"/>
      <c r="B383" s="64"/>
      <c r="C383" s="52"/>
      <c r="D383" s="65"/>
      <c r="E383" s="53"/>
      <c r="F383" s="54"/>
    </row>
    <row r="384" spans="1:6">
      <c r="A384" s="63"/>
      <c r="B384" s="64"/>
      <c r="C384" s="52"/>
      <c r="D384" s="65"/>
      <c r="E384" s="53"/>
      <c r="F384" s="54"/>
    </row>
    <row r="385" spans="1:6">
      <c r="A385" s="63"/>
      <c r="B385" s="64"/>
      <c r="C385" s="52"/>
      <c r="D385" s="65"/>
      <c r="E385" s="53"/>
      <c r="F385" s="54"/>
    </row>
    <row r="386" spans="1:6">
      <c r="A386" s="63"/>
      <c r="B386" s="64"/>
      <c r="C386" s="52"/>
      <c r="D386" s="65"/>
      <c r="E386" s="53"/>
      <c r="F386" s="54"/>
    </row>
    <row r="387" spans="1:6">
      <c r="A387" s="63"/>
      <c r="B387" s="64"/>
      <c r="C387" s="52"/>
      <c r="D387" s="65"/>
      <c r="E387" s="53"/>
      <c r="F387" s="54"/>
    </row>
    <row r="388" spans="1:6">
      <c r="A388" s="63"/>
      <c r="B388" s="64"/>
      <c r="C388" s="52"/>
      <c r="D388" s="65"/>
      <c r="E388" s="53"/>
      <c r="F388" s="54"/>
    </row>
    <row r="389" spans="1:6">
      <c r="A389" s="63"/>
      <c r="B389" s="64"/>
      <c r="C389" s="52"/>
      <c r="D389" s="65"/>
      <c r="E389" s="53"/>
      <c r="F389" s="54"/>
    </row>
    <row r="390" spans="1:6">
      <c r="A390" s="63"/>
      <c r="B390" s="64"/>
      <c r="C390" s="52"/>
      <c r="D390" s="65"/>
      <c r="E390" s="53"/>
      <c r="F390" s="54"/>
    </row>
    <row r="391" spans="1:6">
      <c r="A391" s="63"/>
      <c r="B391" s="64"/>
      <c r="C391" s="52"/>
      <c r="D391" s="65"/>
      <c r="E391" s="53"/>
      <c r="F391" s="54"/>
    </row>
    <row r="392" spans="1:6">
      <c r="A392" s="63"/>
      <c r="B392" s="64"/>
      <c r="C392" s="52"/>
      <c r="D392" s="65"/>
      <c r="E392" s="53"/>
      <c r="F392" s="54"/>
    </row>
    <row r="393" spans="1:6">
      <c r="A393" s="63"/>
      <c r="B393" s="64"/>
      <c r="C393" s="52"/>
      <c r="D393" s="65"/>
      <c r="E393" s="53"/>
      <c r="F393" s="54"/>
    </row>
    <row r="394" spans="1:6">
      <c r="A394" s="63"/>
      <c r="B394" s="64"/>
      <c r="C394" s="52"/>
      <c r="D394" s="65"/>
      <c r="E394" s="53"/>
      <c r="F394" s="54"/>
    </row>
    <row r="395" spans="1:6">
      <c r="A395" s="63"/>
      <c r="B395" s="64"/>
      <c r="C395" s="52"/>
      <c r="D395" s="65"/>
      <c r="E395" s="53"/>
      <c r="F395" s="54"/>
    </row>
    <row r="396" spans="1:6">
      <c r="A396" s="63"/>
      <c r="B396" s="64"/>
      <c r="C396" s="52"/>
      <c r="D396" s="65"/>
      <c r="E396" s="53"/>
      <c r="F396" s="54"/>
    </row>
    <row r="397" spans="1:6">
      <c r="A397" s="63"/>
      <c r="B397" s="64"/>
      <c r="C397" s="52"/>
      <c r="D397" s="65"/>
      <c r="E397" s="53"/>
      <c r="F397" s="54"/>
    </row>
    <row r="398" spans="1:6">
      <c r="A398" s="63"/>
      <c r="B398" s="64"/>
      <c r="C398" s="52"/>
      <c r="D398" s="65"/>
      <c r="E398" s="53"/>
      <c r="F398" s="54"/>
    </row>
    <row r="399" spans="1:6">
      <c r="A399" s="63"/>
      <c r="B399" s="64"/>
      <c r="C399" s="52"/>
      <c r="D399" s="65"/>
      <c r="E399" s="53"/>
      <c r="F399" s="54"/>
    </row>
    <row r="400" spans="1:6">
      <c r="A400" s="63"/>
      <c r="B400" s="64"/>
      <c r="C400" s="52"/>
      <c r="D400" s="65"/>
      <c r="E400" s="53"/>
      <c r="F400" s="54"/>
    </row>
    <row r="401" spans="1:6">
      <c r="A401" s="63"/>
      <c r="B401" s="64"/>
      <c r="C401" s="52"/>
      <c r="D401" s="65"/>
      <c r="E401" s="53"/>
      <c r="F401" s="54"/>
    </row>
    <row r="402" spans="1:6">
      <c r="A402" s="63"/>
      <c r="B402" s="64"/>
      <c r="C402" s="52"/>
      <c r="D402" s="65"/>
      <c r="E402" s="53"/>
      <c r="F402" s="54"/>
    </row>
    <row r="403" spans="1:6">
      <c r="A403" s="63"/>
      <c r="B403" s="64"/>
      <c r="C403" s="52"/>
      <c r="D403" s="65"/>
      <c r="E403" s="53"/>
      <c r="F403" s="54"/>
    </row>
    <row r="404" spans="1:6">
      <c r="A404" s="63"/>
      <c r="B404" s="64"/>
      <c r="C404" s="52"/>
      <c r="D404" s="65"/>
      <c r="E404" s="53"/>
      <c r="F404" s="54"/>
    </row>
    <row r="405" spans="1:6">
      <c r="A405" s="63"/>
      <c r="B405" s="64"/>
      <c r="C405" s="52"/>
      <c r="D405" s="65"/>
      <c r="E405" s="53"/>
      <c r="F405" s="54"/>
    </row>
    <row r="406" spans="1:6">
      <c r="A406" s="63"/>
      <c r="B406" s="64"/>
      <c r="C406" s="52"/>
      <c r="D406" s="65"/>
      <c r="E406" s="53"/>
      <c r="F406" s="54"/>
    </row>
    <row r="407" spans="1:6">
      <c r="A407" s="63"/>
      <c r="B407" s="64"/>
      <c r="C407" s="52"/>
      <c r="D407" s="65"/>
      <c r="E407" s="53"/>
      <c r="F407" s="54"/>
    </row>
    <row r="408" spans="1:6">
      <c r="A408" s="63"/>
      <c r="B408" s="64"/>
      <c r="C408" s="52"/>
      <c r="D408" s="65"/>
      <c r="E408" s="53"/>
      <c r="F408" s="54"/>
    </row>
    <row r="409" spans="1:6">
      <c r="A409" s="63"/>
      <c r="B409" s="64"/>
      <c r="C409" s="52"/>
      <c r="D409" s="65"/>
      <c r="E409" s="53"/>
      <c r="F409" s="54"/>
    </row>
    <row r="410" spans="1:6">
      <c r="A410" s="63"/>
      <c r="B410" s="64"/>
      <c r="C410" s="52"/>
      <c r="D410" s="65"/>
      <c r="E410" s="53"/>
      <c r="F410" s="54"/>
    </row>
    <row r="411" spans="1:6">
      <c r="A411" s="63"/>
      <c r="B411" s="64"/>
      <c r="C411" s="52"/>
      <c r="D411" s="65"/>
      <c r="E411" s="53"/>
      <c r="F411" s="54"/>
    </row>
    <row r="412" spans="1:6">
      <c r="A412" s="63"/>
      <c r="B412" s="64"/>
      <c r="C412" s="52"/>
      <c r="D412" s="65"/>
      <c r="E412" s="53"/>
      <c r="F412" s="54"/>
    </row>
    <row r="413" spans="1:6">
      <c r="A413" s="63"/>
      <c r="B413" s="64"/>
      <c r="C413" s="52"/>
      <c r="D413" s="65"/>
      <c r="E413" s="53"/>
      <c r="F413" s="54"/>
    </row>
    <row r="414" spans="1:6">
      <c r="A414" s="63"/>
      <c r="B414" s="64"/>
      <c r="C414" s="52"/>
      <c r="D414" s="65"/>
      <c r="E414" s="53"/>
      <c r="F414" s="54"/>
    </row>
    <row r="415" spans="1:6">
      <c r="A415" s="63"/>
      <c r="B415" s="64"/>
      <c r="C415" s="52"/>
      <c r="D415" s="65"/>
      <c r="E415" s="53"/>
      <c r="F415" s="54"/>
    </row>
    <row r="416" spans="1:6">
      <c r="A416" s="63"/>
      <c r="B416" s="64"/>
      <c r="C416" s="52"/>
      <c r="D416" s="65"/>
      <c r="E416" s="53"/>
      <c r="F416" s="54"/>
    </row>
    <row r="417" spans="1:6">
      <c r="A417" s="63"/>
      <c r="B417" s="64"/>
      <c r="C417" s="52"/>
      <c r="D417" s="65"/>
      <c r="E417" s="53"/>
      <c r="F417" s="54"/>
    </row>
    <row r="418" spans="1:6">
      <c r="A418" s="63"/>
      <c r="B418" s="64"/>
      <c r="C418" s="52"/>
      <c r="D418" s="65"/>
      <c r="E418" s="53"/>
      <c r="F418" s="54"/>
    </row>
    <row r="419" spans="1:6">
      <c r="A419" s="63"/>
      <c r="B419" s="64"/>
      <c r="C419" s="52"/>
      <c r="D419" s="65"/>
      <c r="E419" s="53"/>
      <c r="F419" s="54"/>
    </row>
    <row r="420" spans="1:6">
      <c r="A420" s="63"/>
      <c r="B420" s="64"/>
      <c r="C420" s="52"/>
      <c r="D420" s="65"/>
      <c r="E420" s="53"/>
      <c r="F420" s="54"/>
    </row>
    <row r="421" spans="1:6">
      <c r="A421" s="63"/>
      <c r="B421" s="64"/>
      <c r="C421" s="52"/>
      <c r="D421" s="65"/>
      <c r="E421" s="53"/>
      <c r="F421" s="54"/>
    </row>
    <row r="422" spans="1:6">
      <c r="A422" s="63"/>
      <c r="B422" s="64"/>
      <c r="C422" s="52"/>
      <c r="D422" s="65"/>
      <c r="E422" s="53"/>
      <c r="F422" s="54"/>
    </row>
    <row r="423" spans="1:6">
      <c r="A423" s="63"/>
      <c r="B423" s="64"/>
      <c r="C423" s="52"/>
      <c r="D423" s="65"/>
      <c r="E423" s="53"/>
      <c r="F423" s="54"/>
    </row>
    <row r="424" spans="1:6">
      <c r="A424" s="63"/>
      <c r="B424" s="64"/>
      <c r="C424" s="52"/>
      <c r="D424" s="65"/>
      <c r="E424" s="53"/>
      <c r="F424" s="54"/>
    </row>
    <row r="425" spans="1:6">
      <c r="A425" s="63"/>
      <c r="B425" s="64"/>
      <c r="C425" s="52"/>
      <c r="D425" s="65"/>
      <c r="E425" s="53"/>
      <c r="F425" s="54"/>
    </row>
    <row r="426" spans="1:6">
      <c r="A426" s="63"/>
      <c r="B426" s="64"/>
      <c r="C426" s="52"/>
      <c r="D426" s="65"/>
      <c r="E426" s="53"/>
      <c r="F426" s="54"/>
    </row>
    <row r="427" spans="1:6">
      <c r="A427" s="63"/>
      <c r="B427" s="64"/>
      <c r="C427" s="52"/>
      <c r="D427" s="65"/>
      <c r="E427" s="53"/>
      <c r="F427" s="54"/>
    </row>
    <row r="428" spans="1:6">
      <c r="A428" s="63"/>
      <c r="B428" s="64"/>
      <c r="C428" s="52"/>
      <c r="D428" s="65"/>
      <c r="E428" s="53"/>
      <c r="F428" s="54"/>
    </row>
    <row r="429" spans="1:6">
      <c r="A429" s="63"/>
      <c r="B429" s="64"/>
      <c r="C429" s="52"/>
      <c r="D429" s="65"/>
      <c r="E429" s="53"/>
      <c r="F429" s="54"/>
    </row>
    <row r="430" spans="1:6">
      <c r="A430" s="63"/>
      <c r="B430" s="64"/>
      <c r="C430" s="52"/>
      <c r="D430" s="65"/>
      <c r="E430" s="53"/>
      <c r="F430" s="54"/>
    </row>
    <row r="431" spans="1:6">
      <c r="A431" s="63"/>
      <c r="B431" s="64"/>
      <c r="C431" s="52"/>
      <c r="D431" s="65"/>
      <c r="E431" s="53"/>
      <c r="F431" s="54"/>
    </row>
    <row r="432" spans="1:6">
      <c r="A432" s="63"/>
      <c r="B432" s="64"/>
      <c r="C432" s="52"/>
      <c r="D432" s="65"/>
      <c r="E432" s="53"/>
      <c r="F432" s="54"/>
    </row>
    <row r="433" spans="1:6">
      <c r="A433" s="63"/>
      <c r="B433" s="64"/>
      <c r="C433" s="52"/>
      <c r="D433" s="65"/>
      <c r="E433" s="53"/>
      <c r="F433" s="54"/>
    </row>
    <row r="434" spans="1:6">
      <c r="A434" s="63"/>
      <c r="B434" s="64"/>
      <c r="C434" s="52"/>
      <c r="D434" s="65"/>
      <c r="E434" s="53"/>
      <c r="F434" s="54"/>
    </row>
    <row r="435" spans="1:6">
      <c r="A435" s="63"/>
      <c r="B435" s="64"/>
      <c r="C435" s="52"/>
      <c r="D435" s="65"/>
      <c r="E435" s="53"/>
      <c r="F435" s="54"/>
    </row>
    <row r="436" spans="1:6">
      <c r="A436" s="63"/>
      <c r="B436" s="64"/>
      <c r="C436" s="52"/>
      <c r="D436" s="65"/>
      <c r="E436" s="53"/>
      <c r="F436" s="54"/>
    </row>
    <row r="437" spans="1:6">
      <c r="A437" s="63"/>
      <c r="B437" s="64"/>
      <c r="C437" s="52"/>
      <c r="D437" s="65"/>
      <c r="E437" s="53"/>
      <c r="F437" s="54"/>
    </row>
    <row r="438" spans="1:6">
      <c r="A438" s="63"/>
      <c r="B438" s="64"/>
      <c r="C438" s="52"/>
      <c r="D438" s="65"/>
      <c r="E438" s="53"/>
      <c r="F438" s="54"/>
    </row>
    <row r="439" spans="1:6">
      <c r="A439" s="63"/>
      <c r="B439" s="64"/>
      <c r="C439" s="52"/>
      <c r="D439" s="65"/>
      <c r="E439" s="53"/>
      <c r="F439" s="54"/>
    </row>
    <row r="440" spans="1:6">
      <c r="A440" s="63"/>
      <c r="B440" s="64"/>
      <c r="C440" s="52"/>
      <c r="D440" s="65"/>
      <c r="E440" s="53"/>
      <c r="F440" s="54"/>
    </row>
    <row r="441" spans="1:6">
      <c r="A441" s="63"/>
      <c r="B441" s="64"/>
      <c r="C441" s="52"/>
      <c r="D441" s="65"/>
      <c r="E441" s="53"/>
      <c r="F441" s="54"/>
    </row>
    <row r="442" spans="1:6">
      <c r="A442" s="63"/>
      <c r="B442" s="64"/>
      <c r="C442" s="52"/>
      <c r="D442" s="65"/>
      <c r="E442" s="53"/>
      <c r="F442" s="54"/>
    </row>
    <row r="443" spans="1:6">
      <c r="A443" s="63"/>
      <c r="B443" s="64"/>
      <c r="C443" s="52"/>
      <c r="D443" s="65"/>
      <c r="E443" s="53"/>
      <c r="F443" s="54"/>
    </row>
    <row r="444" spans="1:6">
      <c r="A444" s="63"/>
      <c r="B444" s="64"/>
      <c r="C444" s="52"/>
      <c r="D444" s="65"/>
      <c r="E444" s="53"/>
      <c r="F444" s="54"/>
    </row>
    <row r="445" spans="1:6">
      <c r="A445" s="63"/>
      <c r="B445" s="64"/>
      <c r="C445" s="52"/>
      <c r="D445" s="65"/>
      <c r="E445" s="53"/>
      <c r="F445" s="54"/>
    </row>
    <row r="446" spans="1:6">
      <c r="A446" s="63"/>
      <c r="B446" s="64"/>
      <c r="C446" s="52"/>
      <c r="D446" s="65"/>
      <c r="E446" s="53"/>
      <c r="F446" s="54"/>
    </row>
    <row r="447" spans="1:6">
      <c r="A447" s="63"/>
      <c r="B447" s="64"/>
      <c r="C447" s="52"/>
      <c r="D447" s="65"/>
      <c r="E447" s="53"/>
      <c r="F447" s="54"/>
    </row>
    <row r="448" spans="1:6">
      <c r="A448" s="63"/>
      <c r="B448" s="64"/>
      <c r="C448" s="52"/>
      <c r="D448" s="65"/>
      <c r="E448" s="53"/>
      <c r="F448" s="54"/>
    </row>
    <row r="449" spans="1:6">
      <c r="A449" s="63"/>
      <c r="B449" s="64"/>
      <c r="C449" s="52"/>
      <c r="D449" s="65"/>
      <c r="E449" s="53"/>
      <c r="F449" s="54"/>
    </row>
    <row r="450" spans="1:6">
      <c r="A450" s="63"/>
      <c r="B450" s="64"/>
      <c r="C450" s="52"/>
      <c r="D450" s="65"/>
      <c r="E450" s="53"/>
      <c r="F450" s="54"/>
    </row>
    <row r="451" spans="1:6">
      <c r="A451" s="63"/>
      <c r="B451" s="64"/>
      <c r="C451" s="52"/>
      <c r="D451" s="65"/>
      <c r="E451" s="53"/>
      <c r="F451" s="54"/>
    </row>
    <row r="452" spans="1:6">
      <c r="A452" s="63"/>
      <c r="B452" s="64"/>
      <c r="C452" s="52"/>
      <c r="D452" s="65"/>
      <c r="E452" s="53"/>
      <c r="F452" s="54"/>
    </row>
    <row r="453" spans="1:6">
      <c r="A453" s="63"/>
      <c r="B453" s="64"/>
      <c r="C453" s="52"/>
      <c r="D453" s="65"/>
      <c r="E453" s="53"/>
      <c r="F453" s="54"/>
    </row>
    <row r="454" spans="1:6">
      <c r="A454" s="63"/>
      <c r="B454" s="64"/>
      <c r="C454" s="52"/>
      <c r="D454" s="65"/>
      <c r="E454" s="53"/>
      <c r="F454" s="54"/>
    </row>
    <row r="455" spans="1:6">
      <c r="A455" s="63"/>
      <c r="B455" s="64"/>
      <c r="C455" s="52"/>
      <c r="D455" s="65"/>
      <c r="E455" s="53"/>
      <c r="F455" s="54"/>
    </row>
    <row r="456" spans="1:6">
      <c r="A456" s="63"/>
      <c r="B456" s="64"/>
      <c r="C456" s="52"/>
      <c r="D456" s="65"/>
      <c r="E456" s="53"/>
      <c r="F456" s="54"/>
    </row>
    <row r="457" spans="1:6">
      <c r="A457" s="63"/>
      <c r="B457" s="64"/>
      <c r="C457" s="52"/>
      <c r="D457" s="65"/>
      <c r="E457" s="53"/>
      <c r="F457" s="54"/>
    </row>
    <row r="458" spans="1:6">
      <c r="A458" s="63"/>
      <c r="B458" s="64"/>
      <c r="C458" s="52"/>
      <c r="D458" s="65"/>
      <c r="E458" s="53"/>
      <c r="F458" s="54"/>
    </row>
    <row r="459" spans="1:6">
      <c r="A459" s="63"/>
      <c r="B459" s="64"/>
      <c r="C459" s="52"/>
      <c r="D459" s="65"/>
      <c r="E459" s="53"/>
      <c r="F459" s="54"/>
    </row>
    <row r="460" spans="1:6">
      <c r="A460" s="63"/>
      <c r="B460" s="64"/>
      <c r="C460" s="52"/>
      <c r="D460" s="65"/>
      <c r="E460" s="53"/>
      <c r="F460" s="54"/>
    </row>
    <row r="461" spans="1:6">
      <c r="A461" s="63"/>
      <c r="B461" s="64"/>
      <c r="C461" s="52"/>
      <c r="D461" s="65"/>
      <c r="E461" s="53"/>
      <c r="F461" s="54"/>
    </row>
    <row r="462" spans="1:6">
      <c r="A462" s="63"/>
      <c r="B462" s="64"/>
      <c r="C462" s="52"/>
      <c r="D462" s="65"/>
      <c r="E462" s="53"/>
      <c r="F462" s="54"/>
    </row>
    <row r="463" spans="1:6">
      <c r="A463" s="63"/>
      <c r="B463" s="64"/>
      <c r="C463" s="52"/>
      <c r="D463" s="65"/>
      <c r="E463" s="53"/>
      <c r="F463" s="54"/>
    </row>
    <row r="464" spans="1:6">
      <c r="A464" s="63"/>
      <c r="B464" s="64"/>
      <c r="C464" s="52"/>
      <c r="D464" s="65"/>
      <c r="E464" s="53"/>
      <c r="F464" s="54"/>
    </row>
    <row r="465" spans="1:6">
      <c r="A465" s="63"/>
      <c r="B465" s="64"/>
      <c r="C465" s="52"/>
      <c r="D465" s="65"/>
      <c r="E465" s="53"/>
      <c r="F465" s="54"/>
    </row>
    <row r="466" spans="1:6">
      <c r="A466" s="63"/>
      <c r="B466" s="64"/>
      <c r="C466" s="52"/>
      <c r="D466" s="65"/>
      <c r="E466" s="53"/>
      <c r="F466" s="54"/>
    </row>
    <row r="467" spans="1:6">
      <c r="A467" s="63"/>
      <c r="B467" s="64"/>
      <c r="C467" s="52"/>
      <c r="D467" s="65"/>
      <c r="E467" s="53"/>
      <c r="F467" s="54"/>
    </row>
    <row r="468" spans="1:6">
      <c r="A468" s="63"/>
      <c r="B468" s="64"/>
      <c r="C468" s="52"/>
      <c r="D468" s="65"/>
      <c r="E468" s="53"/>
      <c r="F468" s="54"/>
    </row>
    <row r="469" spans="1:6">
      <c r="A469" s="63"/>
      <c r="B469" s="64"/>
      <c r="C469" s="52"/>
      <c r="D469" s="65"/>
      <c r="E469" s="53"/>
      <c r="F469" s="54"/>
    </row>
    <row r="470" spans="1:6">
      <c r="A470" s="63"/>
      <c r="B470" s="64"/>
      <c r="C470" s="52"/>
      <c r="D470" s="65"/>
      <c r="E470" s="53"/>
      <c r="F470" s="54"/>
    </row>
    <row r="471" spans="1:6">
      <c r="A471" s="63"/>
      <c r="B471" s="64"/>
      <c r="C471" s="52"/>
      <c r="D471" s="65"/>
      <c r="E471" s="53"/>
      <c r="F471" s="54"/>
    </row>
    <row r="472" spans="1:6">
      <c r="A472" s="63"/>
      <c r="B472" s="64"/>
      <c r="C472" s="52"/>
      <c r="D472" s="65"/>
      <c r="E472" s="53"/>
      <c r="F472" s="54"/>
    </row>
    <row r="473" spans="1:6">
      <c r="A473" s="63"/>
      <c r="B473" s="64"/>
      <c r="C473" s="52"/>
      <c r="D473" s="65"/>
      <c r="E473" s="53"/>
      <c r="F473" s="54"/>
    </row>
    <row r="474" spans="1:6">
      <c r="A474" s="63"/>
      <c r="B474" s="64"/>
      <c r="C474" s="52"/>
      <c r="D474" s="65"/>
      <c r="E474" s="53"/>
      <c r="F474" s="54"/>
    </row>
    <row r="475" spans="1:6">
      <c r="A475" s="63"/>
      <c r="B475" s="64"/>
      <c r="C475" s="52"/>
      <c r="D475" s="65"/>
      <c r="E475" s="53"/>
      <c r="F475" s="54"/>
    </row>
    <row r="476" spans="1:6">
      <c r="A476" s="63"/>
      <c r="B476" s="64"/>
      <c r="C476" s="52"/>
      <c r="D476" s="65"/>
      <c r="E476" s="53"/>
      <c r="F476" s="54"/>
    </row>
    <row r="477" spans="1:6">
      <c r="A477" s="63"/>
      <c r="B477" s="64"/>
      <c r="C477" s="52"/>
      <c r="D477" s="65"/>
      <c r="E477" s="53"/>
      <c r="F477" s="54"/>
    </row>
    <row r="478" spans="1:6">
      <c r="A478" s="63"/>
      <c r="B478" s="64"/>
      <c r="C478" s="52"/>
      <c r="D478" s="65"/>
      <c r="E478" s="53"/>
      <c r="F478" s="54"/>
    </row>
    <row r="479" spans="1:6">
      <c r="A479" s="63"/>
      <c r="B479" s="64"/>
      <c r="C479" s="52"/>
      <c r="D479" s="65"/>
      <c r="E479" s="53"/>
      <c r="F479" s="54"/>
    </row>
    <row r="480" spans="1:6">
      <c r="A480" s="63"/>
      <c r="B480" s="64"/>
      <c r="C480" s="52"/>
      <c r="D480" s="65"/>
      <c r="E480" s="53"/>
      <c r="F480" s="54"/>
    </row>
    <row r="481" spans="1:6">
      <c r="A481" s="63"/>
      <c r="B481" s="64"/>
      <c r="C481" s="52"/>
      <c r="D481" s="65"/>
      <c r="E481" s="53"/>
      <c r="F481" s="54"/>
    </row>
    <row r="482" spans="1:6">
      <c r="A482" s="63"/>
      <c r="B482" s="64"/>
      <c r="C482" s="52"/>
      <c r="D482" s="65"/>
      <c r="E482" s="53"/>
      <c r="F482" s="54"/>
    </row>
    <row r="483" spans="1:6">
      <c r="A483" s="63"/>
      <c r="B483" s="64"/>
      <c r="C483" s="52"/>
      <c r="D483" s="65"/>
      <c r="E483" s="53"/>
      <c r="F483" s="54"/>
    </row>
    <row r="484" spans="1:6">
      <c r="A484" s="63"/>
      <c r="B484" s="64"/>
      <c r="C484" s="52"/>
      <c r="D484" s="65"/>
      <c r="E484" s="53"/>
      <c r="F484" s="54"/>
    </row>
    <row r="485" spans="1:6">
      <c r="A485" s="63"/>
      <c r="B485" s="64"/>
      <c r="C485" s="52"/>
      <c r="D485" s="65"/>
      <c r="E485" s="53"/>
      <c r="F485" s="54"/>
    </row>
    <row r="486" spans="1:6">
      <c r="A486" s="63"/>
      <c r="B486" s="64"/>
      <c r="C486" s="52"/>
      <c r="D486" s="65"/>
      <c r="E486" s="53"/>
      <c r="F486" s="54"/>
    </row>
    <row r="487" spans="1:6">
      <c r="A487" s="63"/>
      <c r="B487" s="64"/>
      <c r="C487" s="52"/>
      <c r="D487" s="65"/>
      <c r="E487" s="53"/>
      <c r="F487" s="54"/>
    </row>
    <row r="488" spans="1:6">
      <c r="A488" s="63"/>
      <c r="B488" s="64"/>
      <c r="C488" s="52"/>
      <c r="D488" s="65"/>
      <c r="E488" s="53"/>
      <c r="F488" s="54"/>
    </row>
    <row r="489" spans="1:6">
      <c r="A489" s="63"/>
      <c r="B489" s="64"/>
      <c r="C489" s="52"/>
      <c r="D489" s="65"/>
      <c r="E489" s="53"/>
      <c r="F489" s="54"/>
    </row>
    <row r="490" spans="1:6">
      <c r="A490" s="63"/>
      <c r="B490" s="64"/>
      <c r="C490" s="52"/>
      <c r="D490" s="65"/>
      <c r="E490" s="53"/>
      <c r="F490" s="54"/>
    </row>
    <row r="491" spans="1:6">
      <c r="A491" s="63"/>
      <c r="B491" s="64"/>
      <c r="C491" s="52"/>
      <c r="D491" s="65"/>
      <c r="E491" s="53"/>
      <c r="F491" s="54"/>
    </row>
    <row r="492" spans="1:6">
      <c r="A492" s="63"/>
      <c r="B492" s="64"/>
      <c r="C492" s="52"/>
      <c r="D492" s="65"/>
      <c r="E492" s="53"/>
      <c r="F492" s="54"/>
    </row>
    <row r="493" spans="1:6">
      <c r="A493" s="63"/>
      <c r="B493" s="64"/>
      <c r="C493" s="52"/>
      <c r="D493" s="65"/>
      <c r="E493" s="53"/>
      <c r="F493" s="54"/>
    </row>
    <row r="494" spans="1:6">
      <c r="A494" s="63"/>
      <c r="B494" s="64"/>
      <c r="C494" s="52"/>
      <c r="D494" s="65"/>
      <c r="E494" s="53"/>
      <c r="F494" s="54"/>
    </row>
    <row r="495" spans="1:6">
      <c r="A495" s="63"/>
      <c r="B495" s="64"/>
      <c r="C495" s="52"/>
      <c r="D495" s="65"/>
      <c r="E495" s="53"/>
      <c r="F495" s="54"/>
    </row>
    <row r="496" spans="1:6">
      <c r="A496" s="63"/>
      <c r="B496" s="64"/>
      <c r="C496" s="52"/>
      <c r="D496" s="65"/>
      <c r="E496" s="53"/>
      <c r="F496" s="54"/>
    </row>
    <row r="497" spans="1:6">
      <c r="A497" s="63"/>
      <c r="B497" s="64"/>
      <c r="C497" s="52"/>
      <c r="D497" s="65"/>
      <c r="E497" s="53"/>
      <c r="F497" s="54"/>
    </row>
    <row r="498" spans="1:6">
      <c r="A498" s="63"/>
      <c r="B498" s="64"/>
      <c r="C498" s="52"/>
      <c r="D498" s="65"/>
      <c r="E498" s="53"/>
      <c r="F498" s="54"/>
    </row>
    <row r="499" spans="1:6">
      <c r="A499" s="63"/>
      <c r="B499" s="64"/>
      <c r="C499" s="52"/>
      <c r="D499" s="65"/>
      <c r="E499" s="53"/>
      <c r="F499" s="54"/>
    </row>
    <row r="500" spans="1:6">
      <c r="A500" s="63"/>
      <c r="B500" s="64"/>
      <c r="C500" s="52"/>
      <c r="D500" s="65"/>
      <c r="E500" s="53"/>
      <c r="F500" s="54"/>
    </row>
    <row r="501" spans="1:6">
      <c r="A501" s="63"/>
      <c r="B501" s="64"/>
      <c r="C501" s="52"/>
      <c r="D501" s="65"/>
      <c r="E501" s="53"/>
      <c r="F501" s="54"/>
    </row>
    <row r="502" spans="1:6">
      <c r="A502" s="63"/>
      <c r="B502" s="64"/>
      <c r="C502" s="52"/>
      <c r="D502" s="65"/>
      <c r="E502" s="53"/>
      <c r="F502" s="54"/>
    </row>
    <row r="503" spans="1:6">
      <c r="A503" s="63"/>
      <c r="B503" s="64"/>
      <c r="C503" s="52"/>
      <c r="D503" s="65"/>
      <c r="E503" s="53"/>
      <c r="F503" s="54"/>
    </row>
    <row r="504" spans="1:6">
      <c r="A504" s="63"/>
      <c r="B504" s="64"/>
      <c r="C504" s="52"/>
      <c r="D504" s="65"/>
      <c r="E504" s="53"/>
      <c r="F504" s="54"/>
    </row>
    <row r="505" spans="1:6">
      <c r="A505" s="63"/>
      <c r="B505" s="64"/>
      <c r="C505" s="52"/>
      <c r="D505" s="65"/>
      <c r="E505" s="53"/>
      <c r="F505" s="54"/>
    </row>
    <row r="506" spans="1:6">
      <c r="A506" s="63"/>
      <c r="B506" s="64"/>
      <c r="C506" s="52"/>
      <c r="D506" s="65"/>
      <c r="E506" s="53"/>
      <c r="F506" s="54"/>
    </row>
    <row r="507" spans="1:6">
      <c r="A507" s="63"/>
      <c r="B507" s="64"/>
      <c r="C507" s="52"/>
      <c r="D507" s="65"/>
      <c r="E507" s="53"/>
      <c r="F507" s="54"/>
    </row>
    <row r="508" spans="1:6">
      <c r="A508" s="63"/>
      <c r="B508" s="64"/>
      <c r="C508" s="52"/>
      <c r="D508" s="65"/>
      <c r="E508" s="53"/>
      <c r="F508" s="54"/>
    </row>
    <row r="509" spans="1:6">
      <c r="A509" s="63"/>
      <c r="B509" s="64"/>
      <c r="C509" s="52"/>
      <c r="D509" s="65"/>
      <c r="E509" s="53"/>
      <c r="F509" s="54"/>
    </row>
    <row r="510" spans="1:6">
      <c r="A510" s="63"/>
      <c r="B510" s="64"/>
      <c r="C510" s="52"/>
      <c r="D510" s="65"/>
      <c r="E510" s="53"/>
      <c r="F510" s="54"/>
    </row>
    <row r="511" spans="1:6">
      <c r="A511" s="63"/>
      <c r="B511" s="64"/>
      <c r="C511" s="52"/>
      <c r="D511" s="65"/>
      <c r="E511" s="53"/>
      <c r="F511" s="54"/>
    </row>
    <row r="512" spans="1:6">
      <c r="A512" s="63"/>
      <c r="B512" s="64"/>
      <c r="C512" s="52"/>
      <c r="D512" s="65"/>
      <c r="E512" s="53"/>
      <c r="F512" s="54"/>
    </row>
    <row r="513" spans="1:6">
      <c r="A513" s="63"/>
      <c r="B513" s="64"/>
      <c r="C513" s="52"/>
      <c r="D513" s="65"/>
      <c r="E513" s="53"/>
      <c r="F513" s="54"/>
    </row>
    <row r="514" spans="1:6">
      <c r="A514" s="63"/>
      <c r="B514" s="64"/>
      <c r="C514" s="52"/>
      <c r="D514" s="65"/>
      <c r="E514" s="53"/>
      <c r="F514" s="54"/>
    </row>
    <row r="515" spans="1:6">
      <c r="A515" s="63"/>
      <c r="B515" s="64"/>
      <c r="C515" s="52"/>
      <c r="D515" s="65"/>
      <c r="E515" s="53"/>
      <c r="F515" s="54"/>
    </row>
    <row r="516" spans="1:6">
      <c r="A516" s="63"/>
      <c r="B516" s="64"/>
      <c r="C516" s="52"/>
      <c r="D516" s="65"/>
      <c r="E516" s="53"/>
      <c r="F516" s="54"/>
    </row>
    <row r="517" spans="1:6">
      <c r="A517" s="63"/>
      <c r="B517" s="64"/>
      <c r="C517" s="52"/>
      <c r="D517" s="65"/>
      <c r="E517" s="53"/>
      <c r="F517" s="54"/>
    </row>
    <row r="518" spans="1:6">
      <c r="A518" s="63"/>
      <c r="B518" s="64"/>
      <c r="C518" s="52"/>
      <c r="D518" s="65"/>
      <c r="E518" s="53"/>
      <c r="F518" s="54"/>
    </row>
    <row r="519" spans="1:6">
      <c r="A519" s="63"/>
      <c r="B519" s="64"/>
      <c r="C519" s="52"/>
      <c r="D519" s="65"/>
      <c r="E519" s="53"/>
      <c r="F519" s="54"/>
    </row>
    <row r="520" spans="1:6">
      <c r="A520" s="63"/>
      <c r="B520" s="64"/>
      <c r="C520" s="52"/>
      <c r="D520" s="65"/>
      <c r="E520" s="53"/>
      <c r="F520" s="54"/>
    </row>
    <row r="521" spans="1:6">
      <c r="A521" s="63"/>
      <c r="B521" s="64"/>
      <c r="C521" s="52"/>
      <c r="D521" s="65"/>
      <c r="E521" s="53"/>
      <c r="F521" s="54"/>
    </row>
    <row r="522" spans="1:6">
      <c r="A522" s="63"/>
      <c r="B522" s="64"/>
      <c r="C522" s="52"/>
      <c r="D522" s="65"/>
      <c r="E522" s="53"/>
      <c r="F522" s="54"/>
    </row>
    <row r="523" spans="1:6">
      <c r="A523" s="63"/>
      <c r="B523" s="64"/>
      <c r="C523" s="52"/>
      <c r="D523" s="65"/>
      <c r="E523" s="53"/>
      <c r="F523" s="54"/>
    </row>
    <row r="524" spans="1:6">
      <c r="A524" s="63"/>
      <c r="B524" s="64"/>
      <c r="C524" s="52"/>
      <c r="D524" s="65"/>
      <c r="E524" s="53"/>
      <c r="F524" s="54"/>
    </row>
    <row r="525" spans="1:6">
      <c r="A525" s="63"/>
      <c r="B525" s="64"/>
      <c r="C525" s="52"/>
      <c r="D525" s="65"/>
      <c r="E525" s="53"/>
      <c r="F525" s="54"/>
    </row>
    <row r="526" spans="1:6">
      <c r="A526" s="63"/>
      <c r="B526" s="64"/>
      <c r="C526" s="52"/>
      <c r="D526" s="65"/>
      <c r="E526" s="53"/>
      <c r="F526" s="54"/>
    </row>
    <row r="527" spans="1:6">
      <c r="A527" s="63"/>
      <c r="B527" s="64"/>
      <c r="C527" s="52"/>
      <c r="D527" s="65"/>
      <c r="E527" s="53"/>
      <c r="F527" s="54"/>
    </row>
    <row r="528" spans="1:6">
      <c r="A528" s="63"/>
      <c r="B528" s="64"/>
      <c r="C528" s="52"/>
      <c r="D528" s="65"/>
      <c r="E528" s="53"/>
      <c r="F528" s="54"/>
    </row>
    <row r="529" spans="1:6">
      <c r="A529" s="63"/>
      <c r="B529" s="64"/>
      <c r="C529" s="52"/>
      <c r="D529" s="65"/>
      <c r="E529" s="53"/>
      <c r="F529" s="54"/>
    </row>
    <row r="530" spans="1:6">
      <c r="A530" s="63"/>
      <c r="B530" s="64"/>
      <c r="C530" s="52"/>
      <c r="D530" s="65"/>
      <c r="E530" s="53"/>
      <c r="F530" s="54"/>
    </row>
    <row r="531" spans="1:6">
      <c r="A531" s="63"/>
      <c r="B531" s="64"/>
      <c r="C531" s="52"/>
      <c r="D531" s="65"/>
      <c r="E531" s="53"/>
      <c r="F531" s="54"/>
    </row>
    <row r="532" spans="1:6">
      <c r="A532" s="63"/>
      <c r="B532" s="64"/>
      <c r="C532" s="52"/>
      <c r="D532" s="65"/>
      <c r="E532" s="53"/>
      <c r="F532" s="54"/>
    </row>
    <row r="533" spans="1:6">
      <c r="A533" s="63"/>
      <c r="B533" s="64"/>
      <c r="C533" s="52"/>
      <c r="D533" s="65"/>
      <c r="E533" s="53"/>
      <c r="F533" s="54"/>
    </row>
    <row r="534" spans="1:6">
      <c r="A534" s="63"/>
      <c r="B534" s="64"/>
      <c r="C534" s="52"/>
      <c r="D534" s="65"/>
      <c r="E534" s="53"/>
      <c r="F534" s="54"/>
    </row>
    <row r="535" spans="1:6">
      <c r="A535" s="63"/>
      <c r="B535" s="64"/>
      <c r="C535" s="52"/>
      <c r="D535" s="65"/>
      <c r="E535" s="53"/>
      <c r="F535" s="54"/>
    </row>
    <row r="536" spans="1:6">
      <c r="A536" s="63"/>
      <c r="B536" s="64"/>
      <c r="C536" s="52"/>
      <c r="D536" s="65"/>
      <c r="E536" s="53"/>
      <c r="F536" s="54"/>
    </row>
    <row r="537" spans="1:6">
      <c r="A537" s="63"/>
      <c r="B537" s="64"/>
      <c r="C537" s="52"/>
      <c r="D537" s="65"/>
      <c r="E537" s="53"/>
      <c r="F537" s="54"/>
    </row>
    <row r="538" spans="1:6">
      <c r="A538" s="63"/>
      <c r="B538" s="64"/>
      <c r="C538" s="52"/>
      <c r="D538" s="65"/>
      <c r="E538" s="53"/>
      <c r="F538" s="54"/>
    </row>
    <row r="539" spans="1:6">
      <c r="A539" s="63"/>
      <c r="B539" s="64"/>
      <c r="C539" s="52"/>
      <c r="D539" s="65"/>
      <c r="E539" s="53"/>
      <c r="F539" s="54"/>
    </row>
    <row r="540" spans="1:6">
      <c r="A540" s="63"/>
      <c r="B540" s="64"/>
      <c r="C540" s="52"/>
      <c r="D540" s="65"/>
      <c r="E540" s="53"/>
      <c r="F540" s="54"/>
    </row>
    <row r="541" spans="1:6">
      <c r="A541" s="63"/>
      <c r="B541" s="64"/>
      <c r="C541" s="52"/>
      <c r="D541" s="65"/>
      <c r="E541" s="53"/>
      <c r="F541" s="54"/>
    </row>
    <row r="542" spans="1:6">
      <c r="A542" s="63"/>
      <c r="B542" s="64"/>
      <c r="C542" s="52"/>
      <c r="D542" s="65"/>
      <c r="E542" s="53"/>
      <c r="F542" s="54"/>
    </row>
    <row r="543" spans="1:6">
      <c r="A543" s="63"/>
      <c r="B543" s="64"/>
      <c r="C543" s="52"/>
      <c r="D543" s="65"/>
      <c r="E543" s="53"/>
      <c r="F543" s="54"/>
    </row>
    <row r="544" spans="1:6">
      <c r="A544" s="63"/>
      <c r="B544" s="64"/>
      <c r="C544" s="52"/>
      <c r="D544" s="65"/>
      <c r="E544" s="53"/>
      <c r="F544" s="54"/>
    </row>
    <row r="545" spans="1:6">
      <c r="A545" s="63"/>
      <c r="B545" s="64"/>
      <c r="C545" s="52"/>
      <c r="D545" s="65"/>
      <c r="E545" s="53"/>
      <c r="F545" s="54"/>
    </row>
    <row r="546" spans="1:6">
      <c r="A546" s="63"/>
      <c r="B546" s="64"/>
      <c r="C546" s="52"/>
      <c r="D546" s="65"/>
      <c r="E546" s="53"/>
      <c r="F546" s="54"/>
    </row>
    <row r="547" spans="1:6">
      <c r="A547" s="63"/>
      <c r="B547" s="64"/>
      <c r="C547" s="52"/>
      <c r="D547" s="65"/>
      <c r="E547" s="53"/>
      <c r="F547" s="54"/>
    </row>
    <row r="548" spans="1:6">
      <c r="A548" s="63"/>
      <c r="B548" s="64"/>
      <c r="C548" s="52"/>
      <c r="D548" s="65"/>
      <c r="E548" s="53"/>
      <c r="F548" s="54"/>
    </row>
    <row r="549" spans="1:6">
      <c r="A549" s="63"/>
      <c r="B549" s="64"/>
      <c r="C549" s="52"/>
      <c r="D549" s="65"/>
      <c r="E549" s="53"/>
      <c r="F549" s="54"/>
    </row>
    <row r="550" spans="1:6">
      <c r="A550" s="63"/>
      <c r="B550" s="64"/>
      <c r="C550" s="52"/>
      <c r="D550" s="65"/>
      <c r="E550" s="53"/>
      <c r="F550" s="54"/>
    </row>
    <row r="551" spans="1:6">
      <c r="A551" s="63"/>
      <c r="B551" s="64"/>
      <c r="C551" s="52"/>
      <c r="D551" s="65"/>
      <c r="E551" s="53"/>
      <c r="F551" s="54"/>
    </row>
    <row r="552" spans="1:6">
      <c r="A552" s="63"/>
      <c r="B552" s="64"/>
      <c r="C552" s="52"/>
      <c r="D552" s="65"/>
      <c r="E552" s="53"/>
      <c r="F552" s="54"/>
    </row>
    <row r="553" spans="1:6">
      <c r="A553" s="63"/>
      <c r="B553" s="64"/>
      <c r="C553" s="52"/>
      <c r="D553" s="65"/>
      <c r="E553" s="53"/>
      <c r="F553" s="54"/>
    </row>
    <row r="554" spans="1:6">
      <c r="A554" s="63"/>
      <c r="B554" s="64"/>
      <c r="C554" s="52"/>
      <c r="D554" s="65"/>
      <c r="E554" s="53"/>
      <c r="F554" s="54"/>
    </row>
    <row r="555" spans="1:6">
      <c r="A555" s="63"/>
      <c r="B555" s="64"/>
      <c r="C555" s="52"/>
      <c r="D555" s="65"/>
      <c r="E555" s="53"/>
      <c r="F555" s="54"/>
    </row>
    <row r="556" spans="1:6">
      <c r="A556" s="63"/>
      <c r="B556" s="64"/>
      <c r="C556" s="52"/>
      <c r="D556" s="65"/>
      <c r="E556" s="53"/>
      <c r="F556" s="54"/>
    </row>
    <row r="557" spans="1:6">
      <c r="A557" s="63"/>
      <c r="B557" s="64"/>
      <c r="C557" s="52"/>
      <c r="D557" s="65"/>
      <c r="E557" s="53"/>
      <c r="F557" s="54"/>
    </row>
    <row r="558" spans="1:6">
      <c r="A558" s="63"/>
      <c r="B558" s="64"/>
      <c r="C558" s="52"/>
      <c r="D558" s="65"/>
      <c r="E558" s="53"/>
      <c r="F558" s="54"/>
    </row>
    <row r="559" spans="1:6">
      <c r="A559" s="63"/>
      <c r="B559" s="64"/>
      <c r="C559" s="52"/>
      <c r="D559" s="65"/>
      <c r="E559" s="53"/>
      <c r="F559" s="54"/>
    </row>
    <row r="560" spans="1:6">
      <c r="A560" s="63"/>
      <c r="B560" s="64"/>
      <c r="C560" s="52"/>
      <c r="D560" s="65"/>
      <c r="E560" s="53"/>
      <c r="F560" s="54"/>
    </row>
    <row r="561" spans="1:6">
      <c r="A561" s="63"/>
      <c r="B561" s="64"/>
      <c r="C561" s="52"/>
      <c r="D561" s="65"/>
      <c r="E561" s="53"/>
      <c r="F561" s="54"/>
    </row>
    <row r="562" spans="1:6">
      <c r="A562" s="63"/>
      <c r="B562" s="64"/>
      <c r="C562" s="52"/>
      <c r="D562" s="65"/>
      <c r="E562" s="53"/>
      <c r="F562" s="54"/>
    </row>
    <row r="563" spans="1:6">
      <c r="A563" s="63"/>
      <c r="B563" s="64"/>
      <c r="C563" s="52"/>
      <c r="D563" s="65"/>
      <c r="E563" s="53"/>
      <c r="F563" s="54"/>
    </row>
    <row r="564" spans="1:6">
      <c r="A564" s="63"/>
      <c r="B564" s="64"/>
      <c r="C564" s="52"/>
      <c r="D564" s="65"/>
      <c r="E564" s="53"/>
      <c r="F564" s="54"/>
    </row>
    <row r="565" spans="1:6">
      <c r="A565" s="63"/>
      <c r="B565" s="64"/>
      <c r="C565" s="52"/>
      <c r="D565" s="65"/>
      <c r="E565" s="53"/>
      <c r="F565" s="54"/>
    </row>
    <row r="566" spans="1:6">
      <c r="A566" s="63"/>
      <c r="B566" s="64"/>
      <c r="C566" s="52"/>
      <c r="D566" s="65"/>
      <c r="E566" s="53"/>
      <c r="F566" s="54"/>
    </row>
    <row r="567" spans="1:6">
      <c r="A567" s="63"/>
      <c r="B567" s="64"/>
      <c r="C567" s="52"/>
      <c r="D567" s="65"/>
      <c r="E567" s="53"/>
      <c r="F567" s="54"/>
    </row>
    <row r="568" spans="1:6">
      <c r="A568" s="63"/>
      <c r="B568" s="64"/>
      <c r="C568" s="52"/>
      <c r="D568" s="65"/>
      <c r="E568" s="53"/>
      <c r="F568" s="54"/>
    </row>
    <row r="569" spans="1:6">
      <c r="A569" s="63"/>
      <c r="B569" s="64"/>
      <c r="C569" s="52"/>
      <c r="D569" s="65"/>
      <c r="E569" s="53"/>
      <c r="F569" s="54"/>
    </row>
    <row r="570" spans="1:6">
      <c r="A570" s="63"/>
      <c r="B570" s="64"/>
      <c r="C570" s="52"/>
      <c r="D570" s="65"/>
      <c r="E570" s="53"/>
      <c r="F570" s="54"/>
    </row>
    <row r="571" spans="1:6">
      <c r="A571" s="63"/>
      <c r="B571" s="64"/>
      <c r="C571" s="52"/>
      <c r="D571" s="65"/>
      <c r="E571" s="53"/>
      <c r="F571" s="54"/>
    </row>
    <row r="572" spans="1:6">
      <c r="A572" s="63"/>
      <c r="B572" s="64"/>
      <c r="C572" s="52"/>
      <c r="D572" s="65"/>
      <c r="E572" s="53"/>
      <c r="F572" s="54"/>
    </row>
    <row r="573" spans="1:6">
      <c r="A573" s="63"/>
      <c r="B573" s="64"/>
      <c r="C573" s="52"/>
      <c r="D573" s="65"/>
      <c r="E573" s="53"/>
      <c r="F573" s="54"/>
    </row>
    <row r="574" spans="1:6">
      <c r="A574" s="63"/>
      <c r="B574" s="64"/>
      <c r="C574" s="52"/>
      <c r="D574" s="65"/>
      <c r="E574" s="53"/>
      <c r="F574" s="54"/>
    </row>
    <row r="575" spans="1:6">
      <c r="A575" s="63"/>
      <c r="B575" s="64"/>
      <c r="C575" s="52"/>
      <c r="D575" s="65"/>
      <c r="E575" s="53"/>
      <c r="F575" s="54"/>
    </row>
    <row r="576" spans="1:6">
      <c r="A576" s="63"/>
      <c r="B576" s="64"/>
      <c r="C576" s="52"/>
      <c r="D576" s="65"/>
      <c r="E576" s="53"/>
      <c r="F576" s="54"/>
    </row>
    <row r="577" spans="1:6">
      <c r="A577" s="63"/>
      <c r="B577" s="64"/>
      <c r="C577" s="52"/>
      <c r="D577" s="65"/>
      <c r="E577" s="53"/>
      <c r="F577" s="54"/>
    </row>
    <row r="578" spans="1:6">
      <c r="A578" s="63"/>
      <c r="B578" s="64"/>
      <c r="C578" s="52"/>
      <c r="D578" s="65"/>
      <c r="E578" s="53"/>
      <c r="F578" s="54"/>
    </row>
    <row r="579" spans="1:6">
      <c r="A579" s="63"/>
      <c r="B579" s="64"/>
      <c r="C579" s="52"/>
      <c r="D579" s="65"/>
      <c r="E579" s="53"/>
      <c r="F579" s="54"/>
    </row>
    <row r="580" spans="1:6">
      <c r="A580" s="63"/>
      <c r="B580" s="64"/>
      <c r="C580" s="52"/>
      <c r="D580" s="65"/>
      <c r="E580" s="53"/>
      <c r="F580" s="54"/>
    </row>
    <row r="581" spans="1:6">
      <c r="A581" s="63"/>
      <c r="B581" s="64"/>
      <c r="C581" s="52"/>
      <c r="D581" s="65"/>
      <c r="E581" s="53"/>
      <c r="F581" s="54"/>
    </row>
    <row r="582" spans="1:6">
      <c r="A582" s="63"/>
      <c r="B582" s="64"/>
      <c r="C582" s="52"/>
      <c r="D582" s="65"/>
      <c r="E582" s="53"/>
      <c r="F582" s="54"/>
    </row>
    <row r="583" spans="1:6">
      <c r="A583" s="63"/>
      <c r="B583" s="64"/>
      <c r="C583" s="52"/>
      <c r="D583" s="65"/>
      <c r="E583" s="53"/>
      <c r="F583" s="54"/>
    </row>
    <row r="584" spans="1:6">
      <c r="A584" s="63"/>
      <c r="B584" s="64"/>
      <c r="C584" s="52"/>
      <c r="D584" s="65"/>
      <c r="E584" s="53"/>
      <c r="F584" s="54"/>
    </row>
    <row r="585" spans="1:6">
      <c r="A585" s="63"/>
      <c r="B585" s="64"/>
      <c r="C585" s="52"/>
      <c r="D585" s="65"/>
      <c r="E585" s="53"/>
      <c r="F585" s="54"/>
    </row>
    <row r="586" spans="1:6">
      <c r="A586" s="63"/>
      <c r="B586" s="64"/>
      <c r="C586" s="52"/>
      <c r="D586" s="65"/>
      <c r="E586" s="53"/>
      <c r="F586" s="54"/>
    </row>
    <row r="587" spans="1:6">
      <c r="A587" s="63"/>
      <c r="B587" s="64"/>
      <c r="C587" s="52"/>
      <c r="D587" s="65"/>
      <c r="E587" s="53"/>
      <c r="F587" s="54"/>
    </row>
    <row r="588" spans="1:6">
      <c r="A588" s="63"/>
      <c r="B588" s="64"/>
      <c r="C588" s="52"/>
      <c r="D588" s="65"/>
      <c r="E588" s="53"/>
      <c r="F588" s="54"/>
    </row>
    <row r="589" spans="1:6">
      <c r="A589" s="63"/>
      <c r="B589" s="64"/>
      <c r="C589" s="52"/>
      <c r="D589" s="65"/>
      <c r="E589" s="53"/>
      <c r="F589" s="54"/>
    </row>
    <row r="590" spans="1:6">
      <c r="A590" s="63"/>
      <c r="B590" s="64"/>
      <c r="C590" s="52"/>
      <c r="D590" s="65"/>
      <c r="E590" s="53"/>
      <c r="F590" s="54"/>
    </row>
    <row r="591" spans="1:6">
      <c r="A591" s="63"/>
      <c r="B591" s="64"/>
      <c r="C591" s="52"/>
      <c r="D591" s="65"/>
      <c r="E591" s="53"/>
      <c r="F591" s="54"/>
    </row>
    <row r="592" spans="1:6">
      <c r="A592" s="63"/>
      <c r="B592" s="64"/>
      <c r="C592" s="52"/>
      <c r="D592" s="65"/>
      <c r="E592" s="53"/>
      <c r="F592" s="54"/>
    </row>
    <row r="593" spans="1:6">
      <c r="A593" s="63"/>
      <c r="B593" s="64"/>
      <c r="C593" s="52"/>
      <c r="D593" s="65"/>
      <c r="E593" s="53"/>
      <c r="F593" s="54"/>
    </row>
    <row r="594" spans="1:6">
      <c r="A594" s="63"/>
      <c r="B594" s="64"/>
      <c r="C594" s="52"/>
      <c r="D594" s="65"/>
      <c r="E594" s="53"/>
      <c r="F594" s="54"/>
    </row>
    <row r="595" spans="1:6">
      <c r="A595" s="63"/>
      <c r="B595" s="64"/>
      <c r="C595" s="52"/>
      <c r="D595" s="65"/>
      <c r="E595" s="53"/>
      <c r="F595" s="54"/>
    </row>
    <row r="596" spans="1:6">
      <c r="A596" s="63"/>
      <c r="B596" s="64"/>
      <c r="C596" s="52"/>
      <c r="D596" s="65"/>
      <c r="E596" s="53"/>
      <c r="F596" s="54"/>
    </row>
    <row r="597" spans="1:6">
      <c r="A597" s="63"/>
      <c r="B597" s="64"/>
      <c r="C597" s="52"/>
      <c r="D597" s="65"/>
      <c r="E597" s="53"/>
      <c r="F597" s="54"/>
    </row>
    <row r="598" spans="1:6">
      <c r="A598" s="63"/>
      <c r="B598" s="64"/>
      <c r="C598" s="52"/>
      <c r="D598" s="65"/>
      <c r="E598" s="53"/>
      <c r="F598" s="54"/>
    </row>
    <row r="599" spans="1:6">
      <c r="A599" s="63"/>
      <c r="B599" s="64"/>
      <c r="C599" s="52"/>
      <c r="D599" s="65"/>
      <c r="E599" s="53"/>
      <c r="F599" s="54"/>
    </row>
    <row r="600" spans="1:6">
      <c r="A600" s="63"/>
      <c r="B600" s="64"/>
      <c r="C600" s="52"/>
      <c r="D600" s="65"/>
      <c r="E600" s="53"/>
      <c r="F600" s="54"/>
    </row>
    <row r="601" spans="1:6">
      <c r="A601" s="63"/>
      <c r="B601" s="64"/>
      <c r="C601" s="52"/>
      <c r="D601" s="65"/>
      <c r="E601" s="53"/>
      <c r="F601" s="54"/>
    </row>
    <row r="602" spans="1:6">
      <c r="A602" s="63"/>
      <c r="B602" s="64"/>
      <c r="C602" s="52"/>
      <c r="D602" s="65"/>
      <c r="E602" s="53"/>
      <c r="F602" s="54"/>
    </row>
    <row r="603" spans="1:6">
      <c r="A603" s="63"/>
      <c r="B603" s="64"/>
      <c r="C603" s="52"/>
      <c r="D603" s="65"/>
      <c r="E603" s="53"/>
      <c r="F603" s="54"/>
    </row>
    <row r="604" spans="1:6">
      <c r="A604" s="63"/>
      <c r="B604" s="64"/>
      <c r="C604" s="52"/>
      <c r="D604" s="65"/>
      <c r="E604" s="53"/>
      <c r="F604" s="54"/>
    </row>
    <row r="605" spans="1:6">
      <c r="A605" s="63"/>
      <c r="B605" s="64"/>
      <c r="C605" s="52"/>
      <c r="D605" s="65"/>
      <c r="E605" s="53"/>
      <c r="F605" s="54"/>
    </row>
    <row r="606" spans="1:6">
      <c r="A606" s="63"/>
      <c r="B606" s="64"/>
      <c r="C606" s="52"/>
      <c r="D606" s="65"/>
      <c r="E606" s="53"/>
      <c r="F606" s="54"/>
    </row>
    <row r="607" spans="1:6">
      <c r="A607" s="63"/>
      <c r="B607" s="64"/>
      <c r="C607" s="52"/>
      <c r="D607" s="65"/>
      <c r="E607" s="53"/>
      <c r="F607" s="54"/>
    </row>
    <row r="608" spans="1:6">
      <c r="A608" s="63"/>
      <c r="B608" s="64"/>
      <c r="C608" s="52"/>
      <c r="D608" s="65"/>
      <c r="E608" s="53"/>
      <c r="F608" s="54"/>
    </row>
    <row r="609" spans="1:6">
      <c r="A609" s="63"/>
      <c r="B609" s="64"/>
      <c r="C609" s="52"/>
      <c r="D609" s="65"/>
      <c r="E609" s="53"/>
      <c r="F609" s="54"/>
    </row>
    <row r="610" spans="1:6">
      <c r="A610" s="63"/>
      <c r="B610" s="64"/>
      <c r="C610" s="52"/>
      <c r="D610" s="65"/>
      <c r="E610" s="53"/>
      <c r="F610" s="54"/>
    </row>
    <row r="611" spans="1:6">
      <c r="A611" s="63"/>
      <c r="B611" s="64"/>
      <c r="C611" s="52"/>
      <c r="D611" s="65"/>
      <c r="E611" s="53"/>
      <c r="F611" s="54"/>
    </row>
    <row r="612" spans="1:6">
      <c r="A612" s="63"/>
      <c r="B612" s="64"/>
      <c r="C612" s="52"/>
      <c r="D612" s="65"/>
      <c r="E612" s="53"/>
      <c r="F612" s="54"/>
    </row>
    <row r="613" spans="1:6">
      <c r="A613" s="63"/>
      <c r="B613" s="64"/>
      <c r="C613" s="52"/>
      <c r="D613" s="65"/>
      <c r="E613" s="53"/>
      <c r="F613" s="54"/>
    </row>
    <row r="614" spans="1:6">
      <c r="A614" s="63"/>
      <c r="B614" s="64"/>
      <c r="C614" s="52"/>
      <c r="D614" s="65"/>
      <c r="E614" s="53"/>
      <c r="F614" s="54"/>
    </row>
    <row r="615" spans="1:6">
      <c r="A615" s="63"/>
      <c r="B615" s="64"/>
      <c r="C615" s="52"/>
      <c r="D615" s="65"/>
      <c r="E615" s="53"/>
      <c r="F615" s="54"/>
    </row>
    <row r="616" spans="1:6">
      <c r="A616" s="63"/>
      <c r="B616" s="64"/>
      <c r="C616" s="52"/>
      <c r="D616" s="65"/>
      <c r="E616" s="53"/>
      <c r="F616" s="54"/>
    </row>
    <row r="617" spans="1:6">
      <c r="A617" s="63"/>
      <c r="B617" s="64"/>
      <c r="C617" s="52"/>
      <c r="D617" s="65"/>
      <c r="E617" s="53"/>
      <c r="F617" s="54"/>
    </row>
    <row r="618" spans="1:6">
      <c r="A618" s="63"/>
      <c r="B618" s="64"/>
      <c r="C618" s="52"/>
      <c r="D618" s="65"/>
      <c r="E618" s="53"/>
      <c r="F618" s="54"/>
    </row>
    <row r="619" spans="1:6">
      <c r="A619" s="63"/>
      <c r="B619" s="64"/>
      <c r="C619" s="52"/>
      <c r="D619" s="65"/>
      <c r="E619" s="53"/>
      <c r="F619" s="54"/>
    </row>
    <row r="620" spans="1:6">
      <c r="A620" s="63"/>
      <c r="B620" s="64"/>
      <c r="C620" s="52"/>
      <c r="D620" s="65"/>
      <c r="E620" s="53"/>
      <c r="F620" s="54"/>
    </row>
    <row r="621" spans="1:6">
      <c r="A621" s="63"/>
      <c r="B621" s="64"/>
      <c r="C621" s="52"/>
      <c r="D621" s="65"/>
      <c r="E621" s="53"/>
      <c r="F621" s="54"/>
    </row>
    <row r="622" spans="1:6">
      <c r="A622" s="63"/>
      <c r="B622" s="64"/>
      <c r="C622" s="52"/>
      <c r="D622" s="65"/>
      <c r="E622" s="53"/>
      <c r="F622" s="54"/>
    </row>
    <row r="623" spans="1:6">
      <c r="A623" s="63"/>
      <c r="B623" s="64"/>
      <c r="C623" s="52"/>
      <c r="D623" s="65"/>
      <c r="E623" s="53"/>
      <c r="F623" s="54"/>
    </row>
    <row r="624" spans="1:6">
      <c r="A624" s="63"/>
      <c r="B624" s="64"/>
      <c r="C624" s="52"/>
      <c r="D624" s="65"/>
      <c r="E624" s="53"/>
      <c r="F624" s="54"/>
    </row>
    <row r="625" spans="1:6">
      <c r="A625" s="63"/>
      <c r="B625" s="64"/>
      <c r="C625" s="52"/>
      <c r="D625" s="65"/>
      <c r="E625" s="53"/>
      <c r="F625" s="54"/>
    </row>
    <row r="626" spans="1:6">
      <c r="A626" s="63"/>
      <c r="B626" s="64"/>
      <c r="C626" s="52"/>
      <c r="D626" s="65"/>
      <c r="E626" s="53"/>
      <c r="F626" s="54"/>
    </row>
    <row r="627" spans="1:6">
      <c r="A627" s="63"/>
      <c r="B627" s="64"/>
      <c r="C627" s="52"/>
      <c r="D627" s="65"/>
      <c r="E627" s="53"/>
      <c r="F627" s="54"/>
    </row>
    <row r="628" spans="1:6">
      <c r="A628" s="63"/>
      <c r="B628" s="64"/>
      <c r="C628" s="52"/>
      <c r="D628" s="65"/>
      <c r="E628" s="53"/>
      <c r="F628" s="54"/>
    </row>
    <row r="629" spans="1:6">
      <c r="A629" s="63"/>
      <c r="B629" s="64"/>
      <c r="C629" s="52"/>
      <c r="D629" s="65"/>
      <c r="E629" s="53"/>
      <c r="F629" s="54"/>
    </row>
    <row r="630" spans="1:6">
      <c r="A630" s="63"/>
      <c r="B630" s="64"/>
      <c r="C630" s="52"/>
      <c r="D630" s="65"/>
      <c r="E630" s="53"/>
      <c r="F630" s="54"/>
    </row>
    <row r="631" spans="1:6">
      <c r="A631" s="63"/>
      <c r="B631" s="64"/>
      <c r="C631" s="52"/>
      <c r="D631" s="65"/>
      <c r="E631" s="53"/>
      <c r="F631" s="54"/>
    </row>
    <row r="632" spans="1:6">
      <c r="A632" s="63"/>
      <c r="B632" s="64"/>
      <c r="C632" s="52"/>
      <c r="D632" s="65"/>
      <c r="E632" s="53"/>
      <c r="F632" s="54"/>
    </row>
    <row r="633" spans="1:6">
      <c r="A633" s="63"/>
      <c r="B633" s="64"/>
      <c r="C633" s="52"/>
      <c r="D633" s="65"/>
      <c r="E633" s="53"/>
      <c r="F633" s="54"/>
    </row>
    <row r="634" spans="1:6">
      <c r="A634" s="63"/>
      <c r="B634" s="64"/>
      <c r="C634" s="52"/>
      <c r="D634" s="65"/>
      <c r="E634" s="53"/>
      <c r="F634" s="54"/>
    </row>
    <row r="635" spans="1:6">
      <c r="A635" s="63"/>
      <c r="B635" s="64"/>
      <c r="C635" s="52"/>
      <c r="D635" s="65"/>
      <c r="E635" s="53"/>
      <c r="F635" s="54"/>
    </row>
    <row r="636" spans="1:6">
      <c r="A636" s="63"/>
      <c r="B636" s="64"/>
      <c r="C636" s="52"/>
      <c r="D636" s="65"/>
      <c r="E636" s="53"/>
      <c r="F636" s="54"/>
    </row>
    <row r="637" spans="1:6">
      <c r="A637" s="63"/>
      <c r="B637" s="64"/>
      <c r="C637" s="52"/>
      <c r="D637" s="65"/>
      <c r="E637" s="53"/>
      <c r="F637" s="54"/>
    </row>
    <row r="638" spans="1:6">
      <c r="A638" s="63"/>
      <c r="B638" s="64"/>
      <c r="C638" s="52"/>
      <c r="D638" s="65"/>
      <c r="E638" s="53"/>
      <c r="F638" s="54"/>
    </row>
    <row r="639" spans="1:6">
      <c r="A639" s="63"/>
      <c r="B639" s="64"/>
      <c r="C639" s="52"/>
      <c r="D639" s="65"/>
      <c r="E639" s="53"/>
      <c r="F639" s="54"/>
    </row>
    <row r="640" spans="1:6">
      <c r="A640" s="63"/>
      <c r="B640" s="64"/>
      <c r="C640" s="52"/>
      <c r="D640" s="65"/>
      <c r="E640" s="53"/>
      <c r="F640" s="54"/>
    </row>
    <row r="641" spans="1:6">
      <c r="A641" s="63"/>
      <c r="B641" s="64"/>
      <c r="C641" s="52"/>
      <c r="D641" s="65"/>
      <c r="E641" s="53"/>
      <c r="F641" s="54"/>
    </row>
    <row r="642" spans="1:6">
      <c r="A642" s="63"/>
      <c r="B642" s="64"/>
      <c r="C642" s="52"/>
      <c r="D642" s="65"/>
      <c r="E642" s="53"/>
      <c r="F642" s="54"/>
    </row>
    <row r="643" spans="1:6">
      <c r="A643" s="63"/>
      <c r="B643" s="64"/>
      <c r="C643" s="52"/>
      <c r="D643" s="65"/>
      <c r="E643" s="53"/>
      <c r="F643" s="54"/>
    </row>
    <row r="644" spans="1:6">
      <c r="A644" s="63"/>
      <c r="B644" s="64"/>
      <c r="C644" s="52"/>
      <c r="D644" s="65"/>
      <c r="E644" s="53"/>
      <c r="F644" s="54"/>
    </row>
    <row r="645" spans="1:6">
      <c r="A645" s="63"/>
      <c r="B645" s="64"/>
      <c r="C645" s="52"/>
      <c r="D645" s="65"/>
      <c r="E645" s="53"/>
      <c r="F645" s="54"/>
    </row>
    <row r="646" spans="1:6">
      <c r="A646" s="63"/>
      <c r="B646" s="64"/>
      <c r="C646" s="52"/>
      <c r="D646" s="65"/>
      <c r="E646" s="53"/>
      <c r="F646" s="54"/>
    </row>
    <row r="647" spans="1:6">
      <c r="A647" s="63"/>
      <c r="B647" s="64"/>
      <c r="C647" s="52"/>
      <c r="D647" s="65"/>
      <c r="E647" s="53"/>
      <c r="F647" s="54"/>
    </row>
    <row r="648" spans="1:6">
      <c r="A648" s="63"/>
      <c r="B648" s="64"/>
      <c r="C648" s="52"/>
      <c r="D648" s="65"/>
      <c r="E648" s="53"/>
      <c r="F648" s="54"/>
    </row>
    <row r="649" spans="1:6">
      <c r="A649" s="63"/>
      <c r="B649" s="64"/>
      <c r="C649" s="52"/>
      <c r="D649" s="65"/>
      <c r="E649" s="53"/>
      <c r="F649" s="54"/>
    </row>
    <row r="650" spans="1:6">
      <c r="A650" s="63"/>
      <c r="B650" s="64"/>
      <c r="C650" s="52"/>
      <c r="D650" s="65"/>
      <c r="E650" s="53"/>
      <c r="F650" s="54"/>
    </row>
    <row r="651" spans="1:6">
      <c r="A651" s="63"/>
      <c r="B651" s="64"/>
      <c r="C651" s="52"/>
      <c r="D651" s="65"/>
      <c r="E651" s="53"/>
      <c r="F651" s="54"/>
    </row>
    <row r="652" spans="1:6">
      <c r="A652" s="63"/>
      <c r="B652" s="64"/>
      <c r="C652" s="52"/>
      <c r="D652" s="65"/>
      <c r="E652" s="53"/>
      <c r="F652" s="54"/>
    </row>
    <row r="653" spans="1:6">
      <c r="A653" s="63"/>
      <c r="B653" s="64"/>
      <c r="C653" s="52"/>
      <c r="D653" s="65"/>
      <c r="E653" s="53"/>
      <c r="F653" s="54"/>
    </row>
    <row r="654" spans="1:6">
      <c r="A654" s="63"/>
      <c r="B654" s="64"/>
      <c r="C654" s="52"/>
      <c r="D654" s="65"/>
      <c r="E654" s="53"/>
      <c r="F654" s="54"/>
    </row>
    <row r="655" spans="1:6">
      <c r="A655" s="63"/>
      <c r="B655" s="64"/>
      <c r="C655" s="52"/>
      <c r="D655" s="65"/>
      <c r="E655" s="53"/>
      <c r="F655" s="54"/>
    </row>
    <row r="656" spans="1:6">
      <c r="A656" s="63"/>
      <c r="B656" s="64"/>
      <c r="C656" s="52"/>
      <c r="D656" s="65"/>
      <c r="E656" s="53"/>
      <c r="F656" s="54"/>
    </row>
    <row r="657" spans="1:6">
      <c r="A657" s="63"/>
      <c r="B657" s="64"/>
      <c r="C657" s="52"/>
      <c r="D657" s="65"/>
      <c r="E657" s="53"/>
      <c r="F657" s="54"/>
    </row>
    <row r="658" spans="1:6">
      <c r="A658" s="63"/>
      <c r="B658" s="64"/>
      <c r="C658" s="52"/>
      <c r="D658" s="65"/>
      <c r="E658" s="53"/>
      <c r="F658" s="54"/>
    </row>
    <row r="659" spans="1:6">
      <c r="A659" s="63"/>
      <c r="B659" s="64"/>
      <c r="C659" s="52"/>
      <c r="D659" s="65"/>
      <c r="E659" s="53"/>
      <c r="F659" s="54"/>
    </row>
    <row r="660" spans="1:6">
      <c r="A660" s="63"/>
      <c r="B660" s="64"/>
      <c r="C660" s="52"/>
      <c r="D660" s="65"/>
      <c r="E660" s="53"/>
      <c r="F660" s="54"/>
    </row>
    <row r="661" spans="1:6">
      <c r="A661" s="63"/>
      <c r="B661" s="64"/>
      <c r="C661" s="52"/>
      <c r="D661" s="65"/>
      <c r="E661" s="53"/>
      <c r="F661" s="54"/>
    </row>
    <row r="662" spans="1:6">
      <c r="A662" s="63"/>
      <c r="B662" s="64"/>
      <c r="C662" s="52"/>
      <c r="D662" s="65"/>
      <c r="E662" s="53"/>
      <c r="F662" s="54"/>
    </row>
    <row r="663" spans="1:6">
      <c r="A663" s="63"/>
      <c r="B663" s="64"/>
      <c r="C663" s="52"/>
      <c r="D663" s="65"/>
      <c r="E663" s="53"/>
      <c r="F663" s="54"/>
    </row>
    <row r="664" spans="1:6">
      <c r="A664" s="63"/>
      <c r="B664" s="64"/>
      <c r="C664" s="52"/>
      <c r="D664" s="65"/>
      <c r="E664" s="53"/>
      <c r="F664" s="54"/>
    </row>
    <row r="665" spans="1:6">
      <c r="A665" s="63"/>
      <c r="B665" s="64"/>
      <c r="C665" s="52"/>
      <c r="D665" s="65"/>
      <c r="E665" s="53"/>
      <c r="F665" s="54"/>
    </row>
    <row r="666" spans="1:6">
      <c r="A666" s="63"/>
      <c r="B666" s="64"/>
      <c r="C666" s="52"/>
      <c r="D666" s="65"/>
      <c r="E666" s="53"/>
      <c r="F666" s="54"/>
    </row>
    <row r="667" spans="1:6">
      <c r="A667" s="63"/>
      <c r="B667" s="64"/>
      <c r="C667" s="52"/>
      <c r="D667" s="65"/>
      <c r="E667" s="53"/>
      <c r="F667" s="54"/>
    </row>
    <row r="668" spans="1:6">
      <c r="A668" s="63"/>
      <c r="B668" s="64"/>
      <c r="C668" s="52"/>
      <c r="D668" s="65"/>
      <c r="E668" s="53"/>
      <c r="F668" s="54"/>
    </row>
    <row r="669" spans="1:6">
      <c r="A669" s="63"/>
      <c r="B669" s="64"/>
      <c r="C669" s="52"/>
      <c r="D669" s="65"/>
      <c r="E669" s="53"/>
      <c r="F669" s="54"/>
    </row>
    <row r="670" spans="1:6">
      <c r="A670" s="63"/>
      <c r="B670" s="64"/>
      <c r="C670" s="52"/>
      <c r="D670" s="65"/>
      <c r="E670" s="53"/>
      <c r="F670" s="54"/>
    </row>
    <row r="671" spans="1:6">
      <c r="A671" s="63"/>
      <c r="B671" s="64"/>
      <c r="C671" s="52"/>
      <c r="D671" s="65"/>
      <c r="E671" s="53"/>
      <c r="F671" s="54"/>
    </row>
    <row r="672" spans="1:6">
      <c r="A672" s="63"/>
      <c r="B672" s="64"/>
      <c r="C672" s="52"/>
      <c r="D672" s="65"/>
      <c r="E672" s="53"/>
      <c r="F672" s="54"/>
    </row>
    <row r="673" spans="1:6">
      <c r="A673" s="63"/>
      <c r="B673" s="64"/>
      <c r="C673" s="52"/>
      <c r="D673" s="65"/>
      <c r="E673" s="53"/>
      <c r="F673" s="54"/>
    </row>
    <row r="674" spans="1:6">
      <c r="A674" s="63"/>
      <c r="B674" s="64"/>
      <c r="C674" s="52"/>
      <c r="D674" s="65"/>
      <c r="E674" s="53"/>
      <c r="F674" s="54"/>
    </row>
    <row r="675" spans="1:6">
      <c r="A675" s="63"/>
      <c r="B675" s="64"/>
      <c r="C675" s="52"/>
      <c r="D675" s="65"/>
      <c r="E675" s="53"/>
      <c r="F675" s="54"/>
    </row>
    <row r="676" spans="1:6">
      <c r="A676" s="63"/>
      <c r="B676" s="64"/>
      <c r="C676" s="52"/>
      <c r="D676" s="65"/>
      <c r="E676" s="53"/>
      <c r="F676" s="54"/>
    </row>
    <row r="677" spans="1:6">
      <c r="A677" s="63"/>
      <c r="B677" s="64"/>
      <c r="C677" s="52"/>
      <c r="D677" s="65"/>
      <c r="E677" s="53"/>
      <c r="F677" s="54"/>
    </row>
    <row r="678" spans="1:6">
      <c r="A678" s="63"/>
      <c r="B678" s="64"/>
      <c r="C678" s="52"/>
      <c r="D678" s="65"/>
      <c r="E678" s="53"/>
      <c r="F678" s="54"/>
    </row>
    <row r="679" spans="1:6">
      <c r="A679" s="63"/>
      <c r="B679" s="64"/>
      <c r="C679" s="52"/>
      <c r="D679" s="65"/>
      <c r="E679" s="53"/>
      <c r="F679" s="54"/>
    </row>
    <row r="680" spans="1:6">
      <c r="A680" s="63"/>
      <c r="B680" s="64"/>
      <c r="C680" s="52"/>
      <c r="D680" s="65"/>
      <c r="E680" s="53"/>
      <c r="F680" s="54"/>
    </row>
    <row r="681" spans="1:6">
      <c r="A681" s="63"/>
      <c r="B681" s="64"/>
      <c r="C681" s="52"/>
      <c r="D681" s="65"/>
      <c r="E681" s="53"/>
      <c r="F681" s="54"/>
    </row>
    <row r="682" spans="1:6">
      <c r="A682" s="63"/>
      <c r="B682" s="64"/>
      <c r="C682" s="52"/>
      <c r="D682" s="65"/>
      <c r="E682" s="53"/>
      <c r="F682" s="54"/>
    </row>
    <row r="683" spans="1:6">
      <c r="A683" s="63"/>
      <c r="B683" s="64"/>
      <c r="C683" s="52"/>
      <c r="D683" s="65"/>
      <c r="E683" s="53"/>
      <c r="F683" s="54"/>
    </row>
    <row r="684" spans="1:6">
      <c r="A684" s="63"/>
      <c r="B684" s="64"/>
      <c r="C684" s="52"/>
      <c r="D684" s="65"/>
      <c r="E684" s="53"/>
      <c r="F684" s="54"/>
    </row>
    <row r="685" spans="1:6">
      <c r="A685" s="63"/>
      <c r="B685" s="64"/>
      <c r="C685" s="52"/>
      <c r="D685" s="65"/>
      <c r="E685" s="53"/>
      <c r="F685" s="54"/>
    </row>
    <row r="686" spans="1:6">
      <c r="A686" s="63"/>
      <c r="B686" s="64"/>
      <c r="C686" s="52"/>
      <c r="D686" s="65"/>
      <c r="E686" s="53"/>
      <c r="F686" s="54"/>
    </row>
    <row r="687" spans="1:6">
      <c r="A687" s="63"/>
      <c r="B687" s="64"/>
      <c r="C687" s="52"/>
      <c r="D687" s="65"/>
      <c r="E687" s="53"/>
      <c r="F687" s="54"/>
    </row>
    <row r="688" spans="1:6">
      <c r="A688" s="63"/>
      <c r="B688" s="64"/>
      <c r="C688" s="52"/>
      <c r="D688" s="65"/>
      <c r="E688" s="53"/>
      <c r="F688" s="54"/>
    </row>
    <row r="689" spans="1:6">
      <c r="A689" s="63"/>
      <c r="B689" s="64"/>
      <c r="C689" s="52"/>
      <c r="D689" s="65"/>
      <c r="E689" s="53"/>
      <c r="F689" s="54"/>
    </row>
    <row r="690" spans="1:6">
      <c r="A690" s="63"/>
      <c r="B690" s="64"/>
      <c r="C690" s="52"/>
      <c r="D690" s="65"/>
      <c r="E690" s="53"/>
      <c r="F690" s="54"/>
    </row>
    <row r="691" spans="1:6">
      <c r="A691" s="63"/>
      <c r="B691" s="64"/>
      <c r="C691" s="52"/>
      <c r="D691" s="65"/>
      <c r="E691" s="53"/>
      <c r="F691" s="54"/>
    </row>
    <row r="692" spans="1:6">
      <c r="A692" s="63"/>
      <c r="B692" s="64"/>
      <c r="C692" s="52"/>
      <c r="D692" s="65"/>
      <c r="E692" s="53"/>
      <c r="F692" s="54"/>
    </row>
    <row r="693" spans="1:6">
      <c r="A693" s="63"/>
      <c r="B693" s="64"/>
      <c r="C693" s="52"/>
      <c r="D693" s="65"/>
      <c r="E693" s="53"/>
      <c r="F693" s="54"/>
    </row>
    <row r="694" spans="1:6">
      <c r="A694" s="63"/>
      <c r="B694" s="64"/>
      <c r="C694" s="52"/>
      <c r="D694" s="65"/>
      <c r="E694" s="53"/>
      <c r="F694" s="54"/>
    </row>
    <row r="695" spans="1:6">
      <c r="A695" s="63"/>
      <c r="B695" s="64"/>
      <c r="C695" s="52"/>
      <c r="D695" s="65"/>
      <c r="E695" s="53"/>
      <c r="F695" s="54"/>
    </row>
    <row r="696" spans="1:6">
      <c r="A696" s="63"/>
      <c r="B696" s="64"/>
      <c r="C696" s="52"/>
      <c r="D696" s="65"/>
      <c r="E696" s="53"/>
      <c r="F696" s="54"/>
    </row>
    <row r="697" spans="1:6">
      <c r="A697" s="63"/>
      <c r="B697" s="64"/>
      <c r="C697" s="52"/>
      <c r="D697" s="65"/>
      <c r="E697" s="53"/>
      <c r="F697" s="54"/>
    </row>
    <row r="698" spans="1:6">
      <c r="A698" s="63"/>
      <c r="B698" s="64"/>
      <c r="C698" s="52"/>
      <c r="D698" s="65"/>
      <c r="E698" s="53"/>
      <c r="F698" s="54"/>
    </row>
    <row r="699" spans="1:6">
      <c r="A699" s="63"/>
      <c r="B699" s="64"/>
      <c r="C699" s="52"/>
      <c r="D699" s="65"/>
      <c r="E699" s="53"/>
      <c r="F699" s="54"/>
    </row>
    <row r="700" spans="1:6">
      <c r="A700" s="63"/>
      <c r="B700" s="64"/>
      <c r="C700" s="52"/>
      <c r="D700" s="65"/>
      <c r="E700" s="53"/>
      <c r="F700" s="54"/>
    </row>
    <row r="701" spans="1:6">
      <c r="A701" s="63"/>
      <c r="B701" s="64"/>
      <c r="C701" s="52"/>
      <c r="D701" s="65"/>
      <c r="E701" s="53"/>
      <c r="F701" s="54"/>
    </row>
    <row r="702" spans="1:6">
      <c r="A702" s="63"/>
      <c r="B702" s="64"/>
      <c r="C702" s="52"/>
      <c r="D702" s="65"/>
      <c r="E702" s="53"/>
      <c r="F702" s="54"/>
    </row>
    <row r="703" spans="1:6">
      <c r="A703" s="63"/>
      <c r="B703" s="64"/>
      <c r="C703" s="52"/>
      <c r="D703" s="65"/>
      <c r="E703" s="53"/>
      <c r="F703" s="54"/>
    </row>
    <row r="704" spans="1:6">
      <c r="A704" s="63"/>
      <c r="B704" s="64"/>
      <c r="C704" s="52"/>
      <c r="D704" s="65"/>
      <c r="E704" s="53"/>
      <c r="F704" s="54"/>
    </row>
    <row r="705" spans="1:6">
      <c r="A705" s="63"/>
      <c r="B705" s="64"/>
      <c r="C705" s="52"/>
      <c r="D705" s="65"/>
      <c r="E705" s="53"/>
      <c r="F705" s="54"/>
    </row>
    <row r="706" spans="1:6">
      <c r="A706" s="63"/>
      <c r="B706" s="64"/>
      <c r="C706" s="52"/>
      <c r="D706" s="65"/>
      <c r="E706" s="53"/>
      <c r="F706" s="54"/>
    </row>
    <row r="707" spans="1:6">
      <c r="A707" s="63"/>
      <c r="B707" s="64"/>
      <c r="C707" s="52"/>
      <c r="D707" s="65"/>
      <c r="E707" s="53"/>
      <c r="F707" s="54"/>
    </row>
    <row r="708" spans="1:6">
      <c r="A708" s="63"/>
      <c r="B708" s="64"/>
      <c r="C708" s="52"/>
      <c r="D708" s="65"/>
      <c r="E708" s="53"/>
      <c r="F708" s="54"/>
    </row>
    <row r="709" spans="1:6">
      <c r="A709" s="63"/>
      <c r="B709" s="64"/>
      <c r="C709" s="52"/>
      <c r="D709" s="65"/>
      <c r="E709" s="53"/>
      <c r="F709" s="54"/>
    </row>
    <row r="710" spans="1:6">
      <c r="A710" s="63"/>
      <c r="B710" s="64"/>
      <c r="C710" s="52"/>
      <c r="D710" s="65"/>
      <c r="E710" s="53"/>
      <c r="F710" s="54"/>
    </row>
    <row r="711" spans="1:6">
      <c r="A711" s="63"/>
      <c r="B711" s="64"/>
      <c r="C711" s="52"/>
      <c r="D711" s="65"/>
      <c r="E711" s="53"/>
      <c r="F711" s="54"/>
    </row>
    <row r="712" spans="1:6">
      <c r="A712" s="63"/>
      <c r="B712" s="64"/>
      <c r="C712" s="52"/>
      <c r="D712" s="65"/>
      <c r="E712" s="53"/>
      <c r="F712" s="54"/>
    </row>
    <row r="713" spans="1:6">
      <c r="A713" s="63"/>
      <c r="B713" s="64"/>
      <c r="C713" s="52"/>
      <c r="D713" s="65"/>
      <c r="E713" s="53"/>
      <c r="F713" s="54"/>
    </row>
    <row r="714" spans="1:6">
      <c r="A714" s="63"/>
      <c r="B714" s="64"/>
      <c r="C714" s="52"/>
      <c r="D714" s="65"/>
      <c r="E714" s="53"/>
      <c r="F714" s="54"/>
    </row>
    <row r="715" spans="1:6">
      <c r="A715" s="63"/>
      <c r="B715" s="64"/>
      <c r="C715" s="52"/>
      <c r="D715" s="65"/>
      <c r="E715" s="53"/>
      <c r="F715" s="54"/>
    </row>
    <row r="716" spans="1:6">
      <c r="A716" s="63"/>
      <c r="B716" s="64"/>
      <c r="C716" s="52"/>
      <c r="D716" s="65"/>
      <c r="E716" s="53"/>
      <c r="F716" s="54"/>
    </row>
    <row r="717" spans="1:6">
      <c r="A717" s="63"/>
      <c r="B717" s="64"/>
      <c r="C717" s="52"/>
      <c r="D717" s="65"/>
      <c r="E717" s="53"/>
      <c r="F717" s="54"/>
    </row>
    <row r="718" spans="1:6">
      <c r="A718" s="63"/>
      <c r="B718" s="64"/>
      <c r="C718" s="52"/>
      <c r="D718" s="65"/>
      <c r="E718" s="53"/>
      <c r="F718" s="54"/>
    </row>
    <row r="719" spans="1:6">
      <c r="A719" s="63"/>
      <c r="B719" s="64"/>
      <c r="C719" s="52"/>
      <c r="D719" s="65"/>
      <c r="E719" s="53"/>
      <c r="F719" s="54"/>
    </row>
    <row r="720" spans="1:6">
      <c r="A720" s="63"/>
      <c r="B720" s="64"/>
      <c r="C720" s="52"/>
      <c r="D720" s="65"/>
      <c r="E720" s="53"/>
      <c r="F720" s="54"/>
    </row>
    <row r="721" spans="1:6">
      <c r="A721" s="63"/>
      <c r="B721" s="64"/>
      <c r="C721" s="52"/>
      <c r="D721" s="65"/>
      <c r="E721" s="53"/>
      <c r="F721" s="54"/>
    </row>
    <row r="722" spans="1:6">
      <c r="A722" s="63"/>
      <c r="B722" s="64"/>
      <c r="C722" s="52"/>
      <c r="D722" s="65"/>
      <c r="E722" s="53"/>
      <c r="F722" s="54"/>
    </row>
    <row r="723" spans="1:6">
      <c r="A723" s="63"/>
      <c r="B723" s="64"/>
      <c r="C723" s="52"/>
      <c r="D723" s="65"/>
      <c r="E723" s="53"/>
      <c r="F723" s="54"/>
    </row>
    <row r="724" spans="1:6">
      <c r="A724" s="63"/>
      <c r="B724" s="64"/>
      <c r="C724" s="52"/>
      <c r="D724" s="65"/>
      <c r="E724" s="53"/>
      <c r="F724" s="54"/>
    </row>
    <row r="725" spans="1:6">
      <c r="A725" s="63"/>
      <c r="B725" s="64"/>
      <c r="C725" s="52"/>
      <c r="D725" s="65"/>
      <c r="E725" s="53"/>
      <c r="F725" s="54"/>
    </row>
    <row r="726" spans="1:6">
      <c r="A726" s="63"/>
      <c r="B726" s="64"/>
      <c r="C726" s="52"/>
      <c r="D726" s="65"/>
      <c r="E726" s="53"/>
      <c r="F726" s="54"/>
    </row>
    <row r="727" spans="1:6">
      <c r="A727" s="63"/>
      <c r="B727" s="64"/>
      <c r="C727" s="52"/>
      <c r="D727" s="65"/>
      <c r="E727" s="53"/>
      <c r="F727" s="54"/>
    </row>
    <row r="728" spans="1:6">
      <c r="A728" s="63"/>
      <c r="B728" s="64"/>
      <c r="C728" s="52"/>
      <c r="D728" s="65"/>
      <c r="E728" s="53"/>
      <c r="F728" s="54"/>
    </row>
    <row r="729" spans="1:6">
      <c r="A729" s="63"/>
      <c r="B729" s="64"/>
      <c r="C729" s="52"/>
      <c r="D729" s="65"/>
      <c r="E729" s="53"/>
      <c r="F729" s="54"/>
    </row>
    <row r="730" spans="1:6">
      <c r="A730" s="63"/>
      <c r="B730" s="64"/>
      <c r="C730" s="52"/>
      <c r="D730" s="65"/>
      <c r="E730" s="53"/>
      <c r="F730" s="54"/>
    </row>
    <row r="731" spans="1:6">
      <c r="A731" s="63"/>
      <c r="B731" s="64"/>
      <c r="C731" s="52"/>
      <c r="D731" s="65"/>
      <c r="E731" s="53"/>
      <c r="F731" s="54"/>
    </row>
    <row r="732" spans="1:6">
      <c r="A732" s="63"/>
      <c r="B732" s="64"/>
      <c r="C732" s="52"/>
      <c r="D732" s="65"/>
      <c r="E732" s="53"/>
      <c r="F732" s="54"/>
    </row>
    <row r="733" spans="1:6">
      <c r="A733" s="63"/>
      <c r="B733" s="64"/>
      <c r="C733" s="52"/>
      <c r="D733" s="65"/>
      <c r="E733" s="53"/>
      <c r="F733" s="54"/>
    </row>
    <row r="734" spans="1:6">
      <c r="A734" s="63"/>
      <c r="B734" s="64"/>
      <c r="C734" s="52"/>
      <c r="D734" s="65"/>
      <c r="E734" s="53"/>
      <c r="F734" s="54"/>
    </row>
    <row r="735" spans="1:6">
      <c r="A735" s="63"/>
      <c r="B735" s="64"/>
      <c r="C735" s="52"/>
      <c r="D735" s="65"/>
      <c r="E735" s="53"/>
      <c r="F735" s="54"/>
    </row>
    <row r="736" spans="1:6">
      <c r="A736" s="63"/>
      <c r="B736" s="64"/>
      <c r="C736" s="52"/>
      <c r="D736" s="65"/>
      <c r="E736" s="53"/>
      <c r="F736" s="54"/>
    </row>
    <row r="737" spans="1:6">
      <c r="A737" s="63"/>
      <c r="B737" s="64"/>
      <c r="C737" s="52"/>
      <c r="D737" s="65"/>
      <c r="E737" s="53"/>
      <c r="F737" s="54"/>
    </row>
    <row r="738" spans="1:6">
      <c r="A738" s="63"/>
      <c r="B738" s="64"/>
      <c r="C738" s="52"/>
      <c r="D738" s="65"/>
      <c r="E738" s="53"/>
      <c r="F738" s="54"/>
    </row>
    <row r="739" spans="1:6">
      <c r="A739" s="63"/>
      <c r="B739" s="64"/>
      <c r="C739" s="52"/>
      <c r="D739" s="65"/>
      <c r="E739" s="53"/>
      <c r="F739" s="54"/>
    </row>
    <row r="740" spans="1:6">
      <c r="A740" s="63"/>
      <c r="B740" s="64"/>
      <c r="C740" s="52"/>
      <c r="D740" s="65"/>
      <c r="E740" s="53"/>
      <c r="F740" s="54"/>
    </row>
    <row r="741" spans="1:6">
      <c r="A741" s="63"/>
      <c r="B741" s="64"/>
      <c r="C741" s="52"/>
      <c r="D741" s="65"/>
      <c r="E741" s="53"/>
      <c r="F741" s="54"/>
    </row>
    <row r="742" spans="1:6">
      <c r="A742" s="63"/>
      <c r="B742" s="64"/>
      <c r="C742" s="52"/>
      <c r="D742" s="65"/>
      <c r="E742" s="53"/>
      <c r="F742" s="54"/>
    </row>
    <row r="743" spans="1:6">
      <c r="A743" s="63"/>
      <c r="B743" s="64"/>
      <c r="C743" s="52"/>
      <c r="D743" s="65"/>
      <c r="E743" s="53"/>
      <c r="F743" s="54"/>
    </row>
    <row r="744" spans="1:6">
      <c r="A744" s="63"/>
      <c r="B744" s="64"/>
      <c r="C744" s="52"/>
      <c r="D744" s="65"/>
      <c r="E744" s="53"/>
      <c r="F744" s="54"/>
    </row>
    <row r="745" spans="1:6">
      <c r="A745" s="63"/>
      <c r="B745" s="64"/>
      <c r="C745" s="52"/>
      <c r="D745" s="65"/>
      <c r="E745" s="53"/>
      <c r="F745" s="54"/>
    </row>
    <row r="746" spans="1:6">
      <c r="A746" s="63"/>
      <c r="B746" s="64"/>
      <c r="C746" s="52"/>
      <c r="D746" s="65"/>
      <c r="E746" s="53"/>
      <c r="F746" s="54"/>
    </row>
    <row r="747" spans="1:6">
      <c r="A747" s="63"/>
      <c r="B747" s="64"/>
      <c r="C747" s="52"/>
      <c r="D747" s="65"/>
      <c r="E747" s="53"/>
      <c r="F747" s="54"/>
    </row>
    <row r="748" spans="1:6">
      <c r="A748" s="63"/>
      <c r="B748" s="64"/>
      <c r="C748" s="52"/>
      <c r="D748" s="65"/>
      <c r="E748" s="53"/>
      <c r="F748" s="54"/>
    </row>
    <row r="749" spans="1:6">
      <c r="A749" s="63"/>
      <c r="B749" s="64"/>
      <c r="C749" s="52"/>
      <c r="D749" s="65"/>
      <c r="E749" s="53"/>
      <c r="F749" s="54"/>
    </row>
    <row r="750" spans="1:6">
      <c r="A750" s="63"/>
      <c r="B750" s="64"/>
      <c r="C750" s="52"/>
      <c r="D750" s="65"/>
      <c r="E750" s="53"/>
      <c r="F750" s="54"/>
    </row>
    <row r="751" spans="1:6">
      <c r="A751" s="63"/>
      <c r="B751" s="64"/>
      <c r="C751" s="52"/>
      <c r="D751" s="65"/>
      <c r="E751" s="53"/>
      <c r="F751" s="54"/>
    </row>
    <row r="752" spans="1:6">
      <c r="A752" s="63"/>
      <c r="B752" s="64"/>
      <c r="C752" s="52"/>
      <c r="D752" s="65"/>
      <c r="E752" s="53"/>
      <c r="F752" s="54"/>
    </row>
    <row r="753" spans="1:6">
      <c r="A753" s="63"/>
      <c r="B753" s="64"/>
      <c r="C753" s="52"/>
      <c r="D753" s="65"/>
      <c r="E753" s="53"/>
      <c r="F753" s="54"/>
    </row>
    <row r="754" spans="1:6">
      <c r="A754" s="63"/>
      <c r="B754" s="64"/>
      <c r="C754" s="52"/>
      <c r="D754" s="65"/>
      <c r="E754" s="53"/>
      <c r="F754" s="54"/>
    </row>
    <row r="755" spans="1:6">
      <c r="A755" s="63"/>
      <c r="B755" s="64"/>
      <c r="C755" s="52"/>
      <c r="D755" s="65"/>
      <c r="E755" s="53"/>
      <c r="F755" s="54"/>
    </row>
    <row r="756" spans="1:6">
      <c r="A756" s="63"/>
      <c r="B756" s="64"/>
      <c r="C756" s="52"/>
      <c r="D756" s="65"/>
      <c r="E756" s="53"/>
      <c r="F756" s="54"/>
    </row>
    <row r="757" spans="1:6">
      <c r="A757" s="63"/>
      <c r="B757" s="64"/>
      <c r="C757" s="52"/>
      <c r="D757" s="65"/>
      <c r="E757" s="53"/>
      <c r="F757" s="54"/>
    </row>
    <row r="758" spans="1:6">
      <c r="A758" s="63"/>
      <c r="B758" s="64"/>
      <c r="C758" s="52"/>
      <c r="D758" s="65"/>
      <c r="E758" s="53"/>
      <c r="F758" s="54"/>
    </row>
    <row r="759" spans="1:6">
      <c r="A759" s="63"/>
      <c r="B759" s="64"/>
      <c r="C759" s="52"/>
      <c r="D759" s="65"/>
      <c r="E759" s="53"/>
      <c r="F759" s="54"/>
    </row>
    <row r="760" spans="1:6">
      <c r="A760" s="63"/>
      <c r="B760" s="64"/>
      <c r="C760" s="52"/>
      <c r="D760" s="65"/>
      <c r="E760" s="53"/>
      <c r="F760" s="54"/>
    </row>
    <row r="761" spans="1:6">
      <c r="A761" s="63"/>
      <c r="B761" s="64"/>
      <c r="C761" s="52"/>
      <c r="D761" s="65"/>
      <c r="E761" s="53"/>
      <c r="F761" s="54"/>
    </row>
    <row r="762" spans="1:6">
      <c r="A762" s="63"/>
      <c r="B762" s="64"/>
      <c r="C762" s="52"/>
      <c r="D762" s="65"/>
      <c r="E762" s="53"/>
      <c r="F762" s="54"/>
    </row>
    <row r="763" spans="1:6">
      <c r="A763" s="63"/>
      <c r="B763" s="64"/>
      <c r="C763" s="52"/>
      <c r="D763" s="65"/>
      <c r="E763" s="53"/>
      <c r="F763" s="54"/>
    </row>
    <row r="764" spans="1:6">
      <c r="A764" s="63"/>
      <c r="B764" s="64"/>
      <c r="C764" s="52"/>
      <c r="D764" s="65"/>
      <c r="E764" s="53"/>
      <c r="F764" s="54"/>
    </row>
    <row r="765" spans="1:6">
      <c r="A765" s="63"/>
      <c r="B765" s="64"/>
      <c r="C765" s="52"/>
      <c r="D765" s="65"/>
      <c r="E765" s="53"/>
      <c r="F765" s="54"/>
    </row>
    <row r="766" spans="1:6">
      <c r="A766" s="63"/>
      <c r="B766" s="64"/>
      <c r="C766" s="52"/>
      <c r="D766" s="65"/>
      <c r="E766" s="53"/>
      <c r="F766" s="54"/>
    </row>
    <row r="767" spans="1:6">
      <c r="A767" s="63"/>
      <c r="B767" s="64"/>
      <c r="C767" s="52"/>
      <c r="D767" s="65"/>
      <c r="E767" s="53"/>
      <c r="F767" s="54"/>
    </row>
    <row r="768" spans="1:6">
      <c r="A768" s="63"/>
      <c r="B768" s="64"/>
      <c r="C768" s="52"/>
      <c r="D768" s="65"/>
      <c r="E768" s="53"/>
      <c r="F768" s="54"/>
    </row>
    <row r="769" spans="1:6">
      <c r="A769" s="63"/>
      <c r="B769" s="64"/>
      <c r="C769" s="52"/>
      <c r="D769" s="65"/>
      <c r="E769" s="53"/>
      <c r="F769" s="54"/>
    </row>
    <row r="770" spans="1:6">
      <c r="A770" s="63"/>
      <c r="B770" s="64"/>
      <c r="C770" s="52"/>
      <c r="D770" s="65"/>
      <c r="E770" s="53"/>
      <c r="F770" s="54"/>
    </row>
    <row r="771" spans="1:6">
      <c r="A771" s="63"/>
      <c r="B771" s="64"/>
      <c r="C771" s="52"/>
      <c r="D771" s="65"/>
      <c r="E771" s="53"/>
      <c r="F771" s="54"/>
    </row>
    <row r="772" spans="1:6">
      <c r="A772" s="63"/>
      <c r="B772" s="64"/>
      <c r="C772" s="52"/>
      <c r="D772" s="65"/>
      <c r="E772" s="53"/>
      <c r="F772" s="54"/>
    </row>
    <row r="773" spans="1:6">
      <c r="A773" s="63"/>
      <c r="B773" s="64"/>
      <c r="C773" s="52"/>
      <c r="D773" s="65"/>
      <c r="E773" s="53"/>
      <c r="F773" s="54"/>
    </row>
    <row r="774" spans="1:6">
      <c r="A774" s="63"/>
      <c r="B774" s="64"/>
      <c r="C774" s="52"/>
      <c r="D774" s="65"/>
      <c r="E774" s="53"/>
      <c r="F774" s="54"/>
    </row>
    <row r="775" spans="1:6">
      <c r="A775" s="63"/>
      <c r="B775" s="64"/>
      <c r="C775" s="52"/>
      <c r="D775" s="65"/>
      <c r="E775" s="53"/>
      <c r="F775" s="54"/>
    </row>
    <row r="776" spans="1:6">
      <c r="A776" s="63"/>
      <c r="B776" s="64"/>
      <c r="C776" s="52"/>
      <c r="D776" s="65"/>
      <c r="E776" s="53"/>
      <c r="F776" s="54"/>
    </row>
    <row r="777" spans="1:6">
      <c r="A777" s="63"/>
      <c r="B777" s="64"/>
      <c r="C777" s="52"/>
      <c r="D777" s="65"/>
      <c r="E777" s="53"/>
      <c r="F777" s="54"/>
    </row>
    <row r="778" spans="1:6">
      <c r="A778" s="63"/>
      <c r="B778" s="64"/>
      <c r="C778" s="52"/>
      <c r="D778" s="65"/>
      <c r="E778" s="53"/>
      <c r="F778" s="54"/>
    </row>
    <row r="779" spans="1:6">
      <c r="A779" s="63"/>
      <c r="B779" s="64"/>
      <c r="C779" s="52"/>
      <c r="D779" s="65"/>
      <c r="E779" s="53"/>
      <c r="F779" s="54"/>
    </row>
    <row r="780" spans="1:6">
      <c r="A780" s="63"/>
      <c r="B780" s="64"/>
      <c r="C780" s="52"/>
      <c r="D780" s="65"/>
      <c r="E780" s="53"/>
      <c r="F780" s="54"/>
    </row>
    <row r="781" spans="1:6">
      <c r="A781" s="63"/>
      <c r="B781" s="64"/>
      <c r="C781" s="52"/>
      <c r="D781" s="65"/>
      <c r="E781" s="53"/>
      <c r="F781" s="54"/>
    </row>
    <row r="782" spans="1:6">
      <c r="A782" s="63"/>
      <c r="B782" s="64"/>
      <c r="C782" s="52"/>
      <c r="D782" s="65"/>
      <c r="E782" s="53"/>
      <c r="F782" s="54"/>
    </row>
    <row r="783" spans="1:6">
      <c r="A783" s="63"/>
      <c r="B783" s="64"/>
      <c r="C783" s="52"/>
      <c r="D783" s="65"/>
      <c r="E783" s="53"/>
      <c r="F783" s="54"/>
    </row>
    <row r="784" spans="1:6">
      <c r="A784" s="63"/>
      <c r="B784" s="64"/>
      <c r="C784" s="52"/>
      <c r="D784" s="65"/>
      <c r="E784" s="53"/>
      <c r="F784" s="54"/>
    </row>
    <row r="785" spans="1:6">
      <c r="A785" s="63"/>
      <c r="B785" s="64"/>
      <c r="C785" s="52"/>
      <c r="D785" s="65"/>
      <c r="E785" s="53"/>
      <c r="F785" s="54"/>
    </row>
    <row r="786" spans="1:6">
      <c r="A786" s="63"/>
      <c r="B786" s="64"/>
      <c r="C786" s="52"/>
      <c r="D786" s="65"/>
      <c r="E786" s="53"/>
      <c r="F786" s="54"/>
    </row>
    <row r="787" spans="1:6">
      <c r="A787" s="63"/>
      <c r="B787" s="64"/>
      <c r="C787" s="52"/>
      <c r="D787" s="65"/>
      <c r="E787" s="53"/>
      <c r="F787" s="54"/>
    </row>
    <row r="788" spans="1:6">
      <c r="A788" s="63"/>
      <c r="B788" s="64"/>
      <c r="C788" s="52"/>
      <c r="D788" s="65"/>
      <c r="E788" s="53"/>
      <c r="F788" s="54"/>
    </row>
    <row r="789" spans="1:6">
      <c r="A789" s="63"/>
      <c r="B789" s="64"/>
      <c r="C789" s="52"/>
      <c r="D789" s="65"/>
      <c r="E789" s="53"/>
      <c r="F789" s="54"/>
    </row>
    <row r="790" spans="1:6">
      <c r="A790" s="63"/>
      <c r="B790" s="64"/>
      <c r="C790" s="52"/>
      <c r="D790" s="65"/>
      <c r="E790" s="53"/>
      <c r="F790" s="54"/>
    </row>
    <row r="791" spans="1:6">
      <c r="A791" s="63"/>
      <c r="B791" s="64"/>
      <c r="C791" s="52"/>
      <c r="D791" s="65"/>
      <c r="E791" s="53"/>
      <c r="F791" s="54"/>
    </row>
    <row r="792" spans="1:6">
      <c r="A792" s="63"/>
      <c r="B792" s="64"/>
      <c r="C792" s="52"/>
      <c r="D792" s="65"/>
      <c r="E792" s="53"/>
      <c r="F792" s="54"/>
    </row>
    <row r="793" spans="1:6">
      <c r="A793" s="63"/>
      <c r="B793" s="64"/>
      <c r="C793" s="52"/>
      <c r="D793" s="65"/>
      <c r="E793" s="53"/>
      <c r="F793" s="54"/>
    </row>
    <row r="794" spans="1:6">
      <c r="A794" s="63"/>
      <c r="B794" s="64"/>
      <c r="C794" s="52"/>
      <c r="D794" s="65"/>
      <c r="E794" s="53"/>
      <c r="F794" s="54"/>
    </row>
    <row r="795" spans="1:6">
      <c r="A795" s="63"/>
      <c r="B795" s="64"/>
      <c r="C795" s="52"/>
      <c r="D795" s="65"/>
      <c r="E795" s="53"/>
      <c r="F795" s="54"/>
    </row>
    <row r="796" spans="1:6">
      <c r="A796" s="63"/>
      <c r="B796" s="64"/>
      <c r="C796" s="52"/>
      <c r="D796" s="65"/>
      <c r="E796" s="53"/>
      <c r="F796" s="54"/>
    </row>
    <row r="797" spans="1:6">
      <c r="A797" s="63"/>
      <c r="B797" s="64"/>
      <c r="C797" s="52"/>
      <c r="D797" s="65"/>
      <c r="E797" s="53"/>
      <c r="F797" s="54"/>
    </row>
    <row r="798" spans="1:6">
      <c r="A798" s="63"/>
      <c r="B798" s="64"/>
      <c r="C798" s="52"/>
      <c r="D798" s="65"/>
      <c r="E798" s="53"/>
      <c r="F798" s="54"/>
    </row>
    <row r="799" spans="1:6">
      <c r="A799" s="63"/>
      <c r="B799" s="64"/>
      <c r="C799" s="52"/>
      <c r="D799" s="65"/>
      <c r="E799" s="53"/>
      <c r="F799" s="54"/>
    </row>
    <row r="800" spans="1:6">
      <c r="A800" s="63"/>
      <c r="B800" s="64"/>
      <c r="C800" s="52"/>
      <c r="D800" s="65"/>
      <c r="E800" s="53"/>
      <c r="F800" s="54"/>
    </row>
    <row r="801" spans="1:6">
      <c r="A801" s="63"/>
      <c r="B801" s="64"/>
      <c r="C801" s="52"/>
      <c r="D801" s="65"/>
      <c r="E801" s="53"/>
      <c r="F801" s="54"/>
    </row>
    <row r="802" spans="1:6">
      <c r="A802" s="63"/>
      <c r="B802" s="64"/>
      <c r="C802" s="52"/>
      <c r="D802" s="65"/>
      <c r="E802" s="53"/>
      <c r="F802" s="54"/>
    </row>
    <row r="803" spans="1:6">
      <c r="A803" s="63"/>
      <c r="B803" s="64"/>
      <c r="C803" s="52"/>
      <c r="D803" s="65"/>
      <c r="E803" s="53"/>
      <c r="F803" s="54"/>
    </row>
    <row r="804" spans="1:6">
      <c r="A804" s="63"/>
      <c r="B804" s="64"/>
      <c r="C804" s="52"/>
      <c r="D804" s="65"/>
      <c r="E804" s="53"/>
      <c r="F804" s="54"/>
    </row>
    <row r="805" spans="1:6">
      <c r="A805" s="63"/>
      <c r="B805" s="64"/>
      <c r="C805" s="52"/>
      <c r="D805" s="65"/>
      <c r="E805" s="53"/>
      <c r="F805" s="54"/>
    </row>
    <row r="806" spans="1:6">
      <c r="A806" s="63"/>
      <c r="B806" s="64"/>
      <c r="C806" s="52"/>
      <c r="D806" s="65"/>
      <c r="E806" s="53"/>
      <c r="F806" s="54"/>
    </row>
    <row r="807" spans="1:6">
      <c r="A807" s="63"/>
      <c r="B807" s="64"/>
      <c r="C807" s="52"/>
      <c r="D807" s="65"/>
      <c r="E807" s="53"/>
      <c r="F807" s="54"/>
    </row>
    <row r="808" spans="1:6">
      <c r="A808" s="63"/>
      <c r="B808" s="64"/>
      <c r="C808" s="52"/>
      <c r="D808" s="65"/>
      <c r="E808" s="53"/>
      <c r="F808" s="54"/>
    </row>
    <row r="809" spans="1:6">
      <c r="A809" s="63"/>
      <c r="B809" s="64"/>
      <c r="C809" s="52"/>
      <c r="D809" s="65"/>
      <c r="E809" s="53"/>
      <c r="F809" s="54"/>
    </row>
    <row r="810" spans="1:6">
      <c r="A810" s="63"/>
      <c r="B810" s="64"/>
      <c r="C810" s="52"/>
      <c r="D810" s="65"/>
      <c r="E810" s="53"/>
      <c r="F810" s="54"/>
    </row>
    <row r="811" spans="1:6">
      <c r="A811" s="63"/>
      <c r="B811" s="64"/>
      <c r="C811" s="52"/>
      <c r="D811" s="65"/>
      <c r="E811" s="53"/>
      <c r="F811" s="54"/>
    </row>
    <row r="812" spans="1:6">
      <c r="A812" s="63"/>
      <c r="B812" s="64"/>
      <c r="C812" s="52"/>
      <c r="D812" s="65"/>
      <c r="E812" s="53"/>
      <c r="F812" s="54"/>
    </row>
    <row r="813" spans="1:6">
      <c r="A813" s="63"/>
      <c r="B813" s="64"/>
      <c r="C813" s="52"/>
      <c r="D813" s="65"/>
      <c r="E813" s="53"/>
      <c r="F813" s="54"/>
    </row>
    <row r="814" spans="1:6">
      <c r="A814" s="63"/>
      <c r="B814" s="64"/>
      <c r="C814" s="52"/>
      <c r="D814" s="65"/>
      <c r="E814" s="53"/>
      <c r="F814" s="54"/>
    </row>
    <row r="815" spans="1:6">
      <c r="A815" s="63"/>
      <c r="B815" s="64"/>
      <c r="C815" s="52"/>
      <c r="D815" s="65"/>
      <c r="E815" s="53"/>
      <c r="F815" s="54"/>
    </row>
    <row r="816" spans="1:6">
      <c r="A816" s="63"/>
      <c r="B816" s="64"/>
      <c r="C816" s="52"/>
      <c r="D816" s="65"/>
      <c r="E816" s="53"/>
      <c r="F816" s="54"/>
    </row>
    <row r="817" spans="1:6">
      <c r="A817" s="63"/>
      <c r="B817" s="64"/>
      <c r="C817" s="52"/>
      <c r="D817" s="65"/>
      <c r="E817" s="53"/>
      <c r="F817" s="54"/>
    </row>
    <row r="818" spans="1:6">
      <c r="A818" s="63"/>
      <c r="B818" s="64"/>
      <c r="C818" s="52"/>
      <c r="D818" s="65"/>
      <c r="E818" s="53"/>
      <c r="F818" s="54"/>
    </row>
    <row r="819" spans="1:6">
      <c r="A819" s="63"/>
      <c r="B819" s="64"/>
      <c r="C819" s="52"/>
      <c r="D819" s="65"/>
      <c r="E819" s="53"/>
      <c r="F819" s="54"/>
    </row>
    <row r="820" spans="1:6">
      <c r="A820" s="63"/>
      <c r="B820" s="64"/>
      <c r="C820" s="52"/>
      <c r="D820" s="65"/>
      <c r="E820" s="53"/>
      <c r="F820" s="54"/>
    </row>
    <row r="821" spans="1:6">
      <c r="A821" s="63"/>
      <c r="B821" s="64"/>
      <c r="C821" s="52"/>
      <c r="D821" s="65"/>
      <c r="E821" s="53"/>
      <c r="F821" s="54"/>
    </row>
    <row r="822" spans="1:6">
      <c r="A822" s="63"/>
      <c r="B822" s="64"/>
      <c r="C822" s="52"/>
      <c r="D822" s="65"/>
      <c r="E822" s="53"/>
      <c r="F822" s="54"/>
    </row>
    <row r="823" spans="1:6">
      <c r="A823" s="63"/>
      <c r="B823" s="64"/>
      <c r="C823" s="52"/>
      <c r="D823" s="65"/>
      <c r="E823" s="53"/>
      <c r="F823" s="54"/>
    </row>
    <row r="824" spans="1:6">
      <c r="A824" s="63"/>
      <c r="B824" s="64"/>
      <c r="C824" s="52"/>
      <c r="D824" s="65"/>
      <c r="E824" s="53"/>
      <c r="F824" s="54"/>
    </row>
    <row r="825" spans="1:6">
      <c r="A825" s="63"/>
      <c r="B825" s="64"/>
      <c r="C825" s="52"/>
      <c r="D825" s="65"/>
      <c r="E825" s="53"/>
      <c r="F825" s="54"/>
    </row>
    <row r="826" spans="1:6">
      <c r="A826" s="63"/>
      <c r="B826" s="64"/>
      <c r="C826" s="52"/>
      <c r="D826" s="65"/>
      <c r="E826" s="53"/>
      <c r="F826" s="54"/>
    </row>
    <row r="827" spans="1:6">
      <c r="A827" s="63"/>
      <c r="B827" s="64"/>
      <c r="C827" s="52"/>
      <c r="D827" s="65"/>
      <c r="E827" s="53"/>
      <c r="F827" s="54"/>
    </row>
    <row r="828" spans="1:6">
      <c r="A828" s="63"/>
      <c r="B828" s="64"/>
      <c r="C828" s="52"/>
      <c r="D828" s="65"/>
      <c r="E828" s="53"/>
      <c r="F828" s="54"/>
    </row>
    <row r="829" spans="1:6">
      <c r="A829" s="63"/>
      <c r="B829" s="64"/>
      <c r="C829" s="52"/>
      <c r="D829" s="65"/>
      <c r="E829" s="53"/>
      <c r="F829" s="54"/>
    </row>
    <row r="830" spans="1:6">
      <c r="A830" s="63"/>
      <c r="B830" s="64"/>
      <c r="C830" s="52"/>
      <c r="D830" s="65"/>
      <c r="E830" s="53"/>
      <c r="F830" s="54"/>
    </row>
    <row r="831" spans="1:6">
      <c r="A831" s="63"/>
      <c r="B831" s="64"/>
      <c r="C831" s="52"/>
      <c r="D831" s="65"/>
      <c r="E831" s="53"/>
      <c r="F831" s="54"/>
    </row>
    <row r="832" spans="1:6">
      <c r="A832" s="63"/>
      <c r="B832" s="64"/>
      <c r="C832" s="52"/>
      <c r="D832" s="65"/>
      <c r="E832" s="53"/>
      <c r="F832" s="54"/>
    </row>
    <row r="833" spans="1:6">
      <c r="A833" s="63"/>
      <c r="B833" s="64"/>
      <c r="C833" s="52"/>
      <c r="D833" s="65"/>
      <c r="E833" s="53"/>
      <c r="F833" s="54"/>
    </row>
    <row r="834" spans="1:6">
      <c r="A834" s="63"/>
      <c r="B834" s="64"/>
      <c r="C834" s="52"/>
      <c r="D834" s="65"/>
      <c r="E834" s="53"/>
      <c r="F834" s="54"/>
    </row>
    <row r="835" spans="1:6">
      <c r="A835" s="63"/>
      <c r="B835" s="64"/>
      <c r="C835" s="52"/>
      <c r="D835" s="65"/>
      <c r="E835" s="53"/>
      <c r="F835" s="54"/>
    </row>
    <row r="836" spans="1:6">
      <c r="A836" s="63"/>
      <c r="B836" s="64"/>
      <c r="C836" s="52"/>
      <c r="D836" s="65"/>
      <c r="E836" s="53"/>
      <c r="F836" s="54"/>
    </row>
    <row r="837" spans="1:6">
      <c r="A837" s="63"/>
      <c r="B837" s="64"/>
      <c r="C837" s="52"/>
      <c r="D837" s="65"/>
      <c r="E837" s="53"/>
      <c r="F837" s="54"/>
    </row>
    <row r="838" spans="1:6">
      <c r="A838" s="63"/>
      <c r="B838" s="64"/>
      <c r="C838" s="52"/>
      <c r="D838" s="65"/>
      <c r="E838" s="53"/>
      <c r="F838" s="54"/>
    </row>
    <row r="839" spans="1:6">
      <c r="A839" s="63"/>
      <c r="B839" s="64"/>
      <c r="C839" s="52"/>
      <c r="D839" s="65"/>
      <c r="E839" s="53"/>
      <c r="F839" s="54"/>
    </row>
    <row r="840" spans="1:6">
      <c r="A840" s="63"/>
      <c r="B840" s="64"/>
      <c r="C840" s="52"/>
      <c r="D840" s="65"/>
      <c r="E840" s="53"/>
      <c r="F840" s="54"/>
    </row>
    <row r="841" spans="1:6">
      <c r="A841" s="63"/>
      <c r="B841" s="64"/>
      <c r="C841" s="52"/>
      <c r="D841" s="65"/>
      <c r="E841" s="53"/>
      <c r="F841" s="54"/>
    </row>
    <row r="842" spans="1:6">
      <c r="A842" s="63"/>
      <c r="B842" s="64"/>
      <c r="C842" s="52"/>
      <c r="D842" s="65"/>
      <c r="E842" s="53"/>
      <c r="F842" s="54"/>
    </row>
    <row r="843" spans="1:6">
      <c r="A843" s="63"/>
      <c r="B843" s="64"/>
      <c r="C843" s="52"/>
      <c r="D843" s="65"/>
      <c r="E843" s="53"/>
      <c r="F843" s="54"/>
    </row>
    <row r="844" spans="1:6">
      <c r="A844" s="63"/>
      <c r="B844" s="64"/>
      <c r="C844" s="52"/>
      <c r="D844" s="65"/>
      <c r="E844" s="53"/>
      <c r="F844" s="54"/>
    </row>
    <row r="845" spans="1:6">
      <c r="A845" s="63"/>
      <c r="B845" s="64"/>
      <c r="C845" s="52"/>
      <c r="D845" s="65"/>
      <c r="E845" s="53"/>
      <c r="F845" s="54"/>
    </row>
    <row r="846" spans="1:6">
      <c r="A846" s="63"/>
      <c r="B846" s="64"/>
      <c r="C846" s="52"/>
      <c r="D846" s="65"/>
      <c r="E846" s="53"/>
      <c r="F846" s="54"/>
    </row>
    <row r="847" spans="1:6">
      <c r="A847" s="63"/>
      <c r="B847" s="64"/>
      <c r="C847" s="52"/>
      <c r="D847" s="65"/>
      <c r="E847" s="53"/>
      <c r="F847" s="54"/>
    </row>
    <row r="848" spans="1:6">
      <c r="A848" s="63"/>
      <c r="B848" s="64"/>
      <c r="C848" s="52"/>
      <c r="D848" s="65"/>
      <c r="E848" s="53"/>
      <c r="F848" s="54"/>
    </row>
    <row r="849" spans="1:6">
      <c r="A849" s="63"/>
      <c r="B849" s="64"/>
      <c r="C849" s="52"/>
      <c r="D849" s="65"/>
      <c r="E849" s="53"/>
      <c r="F849" s="54"/>
    </row>
    <row r="850" spans="1:6">
      <c r="A850" s="63"/>
      <c r="B850" s="64"/>
      <c r="C850" s="52"/>
      <c r="D850" s="65"/>
      <c r="E850" s="53"/>
      <c r="F850" s="54"/>
    </row>
    <row r="851" spans="1:6">
      <c r="A851" s="63"/>
      <c r="B851" s="64"/>
      <c r="C851" s="52"/>
      <c r="D851" s="65"/>
      <c r="E851" s="53"/>
      <c r="F851" s="54"/>
    </row>
    <row r="852" spans="1:6">
      <c r="A852" s="63"/>
      <c r="B852" s="64"/>
      <c r="C852" s="52"/>
      <c r="D852" s="65"/>
      <c r="E852" s="53"/>
      <c r="F852" s="54"/>
    </row>
    <row r="853" spans="1:6">
      <c r="A853" s="63"/>
      <c r="B853" s="64"/>
      <c r="C853" s="52"/>
      <c r="D853" s="65"/>
      <c r="E853" s="53"/>
      <c r="F853" s="54"/>
    </row>
    <row r="854" spans="1:6">
      <c r="A854" s="63"/>
      <c r="B854" s="64"/>
      <c r="C854" s="52"/>
      <c r="D854" s="65"/>
      <c r="E854" s="53"/>
      <c r="F854" s="54"/>
    </row>
    <row r="855" spans="1:6">
      <c r="A855" s="63"/>
      <c r="B855" s="64"/>
      <c r="C855" s="52"/>
      <c r="D855" s="65"/>
      <c r="E855" s="53"/>
      <c r="F855" s="54"/>
    </row>
    <row r="856" spans="1:6">
      <c r="A856" s="63"/>
      <c r="B856" s="64"/>
      <c r="C856" s="52"/>
      <c r="D856" s="65"/>
      <c r="E856" s="53"/>
      <c r="F856" s="54"/>
    </row>
    <row r="857" spans="1:6">
      <c r="A857" s="63"/>
      <c r="B857" s="64"/>
      <c r="C857" s="52"/>
      <c r="D857" s="65"/>
      <c r="E857" s="53"/>
      <c r="F857" s="54"/>
    </row>
    <row r="858" spans="1:6">
      <c r="A858" s="63"/>
      <c r="B858" s="64"/>
      <c r="C858" s="52"/>
      <c r="D858" s="65"/>
      <c r="E858" s="53"/>
      <c r="F858" s="54"/>
    </row>
    <row r="859" spans="1:6">
      <c r="A859" s="63"/>
      <c r="B859" s="64"/>
      <c r="C859" s="52"/>
      <c r="D859" s="65"/>
      <c r="E859" s="53"/>
      <c r="F859" s="54"/>
    </row>
    <row r="860" spans="1:6">
      <c r="A860" s="63"/>
      <c r="B860" s="64"/>
      <c r="C860" s="52"/>
      <c r="D860" s="65"/>
      <c r="E860" s="53"/>
      <c r="F860" s="54"/>
    </row>
    <row r="861" spans="1:6">
      <c r="A861" s="63"/>
      <c r="B861" s="64"/>
      <c r="C861" s="52"/>
      <c r="D861" s="65"/>
      <c r="E861" s="53"/>
      <c r="F861" s="54"/>
    </row>
    <row r="862" spans="1:6">
      <c r="A862" s="63"/>
      <c r="B862" s="64"/>
      <c r="C862" s="52"/>
      <c r="D862" s="65"/>
      <c r="E862" s="53"/>
      <c r="F862" s="54"/>
    </row>
    <row r="863" spans="1:6">
      <c r="A863" s="63"/>
      <c r="B863" s="64"/>
      <c r="C863" s="52"/>
      <c r="D863" s="65"/>
      <c r="E863" s="53"/>
      <c r="F863" s="54"/>
    </row>
    <row r="864" spans="1:6">
      <c r="A864" s="63"/>
      <c r="B864" s="64"/>
      <c r="C864" s="52"/>
      <c r="D864" s="65"/>
      <c r="E864" s="53"/>
      <c r="F864" s="54"/>
    </row>
    <row r="865" spans="1:6">
      <c r="A865" s="63"/>
      <c r="B865" s="64"/>
      <c r="C865" s="52"/>
      <c r="D865" s="65"/>
      <c r="E865" s="53"/>
      <c r="F865" s="54"/>
    </row>
    <row r="866" spans="1:6">
      <c r="A866" s="63"/>
      <c r="B866" s="64"/>
      <c r="C866" s="52"/>
      <c r="D866" s="65"/>
      <c r="E866" s="53"/>
      <c r="F866" s="54"/>
    </row>
    <row r="867" spans="1:6">
      <c r="A867" s="63"/>
      <c r="B867" s="64"/>
      <c r="C867" s="52"/>
      <c r="D867" s="65"/>
      <c r="E867" s="53"/>
      <c r="F867" s="54"/>
    </row>
    <row r="868" spans="1:6">
      <c r="A868" s="63"/>
      <c r="B868" s="64"/>
      <c r="C868" s="52"/>
      <c r="D868" s="65"/>
      <c r="E868" s="53"/>
      <c r="F868" s="54"/>
    </row>
    <row r="869" spans="1:6">
      <c r="A869" s="63"/>
      <c r="B869" s="64"/>
      <c r="C869" s="52"/>
      <c r="D869" s="65"/>
      <c r="E869" s="53"/>
      <c r="F869" s="54"/>
    </row>
    <row r="870" spans="1:6">
      <c r="A870" s="63"/>
      <c r="B870" s="64"/>
      <c r="C870" s="52"/>
      <c r="D870" s="65"/>
      <c r="E870" s="53"/>
      <c r="F870" s="54"/>
    </row>
    <row r="871" spans="1:6">
      <c r="A871" s="63"/>
      <c r="B871" s="64"/>
      <c r="C871" s="52"/>
      <c r="D871" s="65"/>
      <c r="E871" s="53"/>
      <c r="F871" s="54"/>
    </row>
    <row r="872" spans="1:6">
      <c r="A872" s="63"/>
      <c r="B872" s="64"/>
      <c r="C872" s="52"/>
      <c r="D872" s="65"/>
      <c r="E872" s="53"/>
      <c r="F872" s="54"/>
    </row>
    <row r="873" spans="1:6">
      <c r="A873" s="63"/>
      <c r="B873" s="64"/>
      <c r="C873" s="52"/>
      <c r="D873" s="65"/>
      <c r="E873" s="53"/>
      <c r="F873" s="54"/>
    </row>
    <row r="874" spans="1:6">
      <c r="A874" s="63"/>
      <c r="B874" s="64"/>
      <c r="C874" s="52"/>
      <c r="D874" s="65"/>
      <c r="E874" s="53"/>
      <c r="F874" s="54"/>
    </row>
    <row r="875" spans="1:6">
      <c r="A875" s="63"/>
      <c r="B875" s="64"/>
      <c r="C875" s="52"/>
      <c r="D875" s="65"/>
      <c r="E875" s="53"/>
      <c r="F875" s="54"/>
    </row>
    <row r="876" spans="1:6">
      <c r="A876" s="63"/>
      <c r="B876" s="64"/>
      <c r="C876" s="52"/>
      <c r="D876" s="65"/>
      <c r="E876" s="53"/>
      <c r="F876" s="54"/>
    </row>
    <row r="877" spans="1:6">
      <c r="A877" s="63"/>
      <c r="B877" s="64"/>
      <c r="C877" s="52"/>
      <c r="D877" s="65"/>
      <c r="E877" s="53"/>
      <c r="F877" s="54"/>
    </row>
    <row r="878" spans="1:6">
      <c r="A878" s="63"/>
      <c r="B878" s="64"/>
      <c r="C878" s="52"/>
      <c r="D878" s="65"/>
      <c r="E878" s="53"/>
      <c r="F878" s="54"/>
    </row>
    <row r="879" spans="1:6">
      <c r="A879" s="63"/>
      <c r="B879" s="64"/>
      <c r="C879" s="52"/>
      <c r="D879" s="65"/>
      <c r="E879" s="53"/>
      <c r="F879" s="54"/>
    </row>
    <row r="880" spans="1:6">
      <c r="A880" s="63"/>
      <c r="B880" s="64"/>
      <c r="C880" s="52"/>
      <c r="D880" s="65"/>
      <c r="E880" s="53"/>
      <c r="F880" s="54"/>
    </row>
    <row r="881" spans="1:6">
      <c r="A881" s="63"/>
      <c r="B881" s="64"/>
      <c r="C881" s="52"/>
      <c r="D881" s="65"/>
      <c r="E881" s="53"/>
      <c r="F881" s="54"/>
    </row>
    <row r="882" spans="1:6">
      <c r="A882" s="63"/>
      <c r="B882" s="64"/>
      <c r="C882" s="52"/>
      <c r="D882" s="65"/>
      <c r="E882" s="53"/>
      <c r="F882" s="54"/>
    </row>
    <row r="883" spans="1:6">
      <c r="A883" s="63"/>
      <c r="B883" s="64"/>
      <c r="C883" s="52"/>
      <c r="D883" s="65"/>
      <c r="E883" s="53"/>
      <c r="F883" s="54"/>
    </row>
    <row r="884" spans="1:6">
      <c r="A884" s="63"/>
      <c r="B884" s="64"/>
      <c r="C884" s="52"/>
      <c r="D884" s="65"/>
      <c r="E884" s="53"/>
      <c r="F884" s="54"/>
    </row>
    <row r="885" spans="1:6">
      <c r="A885" s="63"/>
      <c r="B885" s="64"/>
      <c r="C885" s="52"/>
      <c r="D885" s="65"/>
      <c r="E885" s="53"/>
      <c r="F885" s="54"/>
    </row>
    <row r="886" spans="1:6">
      <c r="A886" s="63"/>
      <c r="B886" s="64"/>
      <c r="C886" s="52"/>
      <c r="D886" s="65"/>
      <c r="E886" s="53"/>
      <c r="F886" s="54"/>
    </row>
    <row r="887" spans="1:6">
      <c r="A887" s="63"/>
      <c r="B887" s="64"/>
      <c r="C887" s="52"/>
      <c r="D887" s="65"/>
      <c r="E887" s="53"/>
      <c r="F887" s="54"/>
    </row>
    <row r="888" spans="1:6">
      <c r="A888" s="63"/>
      <c r="B888" s="64"/>
      <c r="C888" s="52"/>
      <c r="D888" s="65"/>
      <c r="E888" s="53"/>
      <c r="F888" s="54"/>
    </row>
    <row r="889" spans="1:6">
      <c r="A889" s="63"/>
      <c r="B889" s="64"/>
      <c r="C889" s="52"/>
      <c r="D889" s="65"/>
      <c r="E889" s="53"/>
      <c r="F889" s="54"/>
    </row>
    <row r="890" spans="1:6">
      <c r="A890" s="63"/>
      <c r="B890" s="64"/>
      <c r="C890" s="52"/>
      <c r="D890" s="65"/>
      <c r="E890" s="53"/>
      <c r="F890" s="54"/>
    </row>
    <row r="891" spans="1:6">
      <c r="A891" s="63"/>
      <c r="B891" s="64"/>
      <c r="C891" s="52"/>
      <c r="D891" s="65"/>
      <c r="E891" s="53"/>
      <c r="F891" s="54"/>
    </row>
    <row r="892" spans="1:6">
      <c r="A892" s="63"/>
      <c r="B892" s="64"/>
      <c r="C892" s="52"/>
      <c r="D892" s="65"/>
      <c r="E892" s="53"/>
      <c r="F892" s="54"/>
    </row>
    <row r="893" spans="1:6">
      <c r="A893" s="63"/>
      <c r="B893" s="64"/>
      <c r="C893" s="52"/>
      <c r="D893" s="65"/>
      <c r="E893" s="53"/>
      <c r="F893" s="54"/>
    </row>
    <row r="894" spans="1:6">
      <c r="A894" s="63"/>
      <c r="B894" s="64"/>
      <c r="C894" s="52"/>
      <c r="D894" s="65"/>
      <c r="E894" s="53"/>
      <c r="F894" s="54"/>
    </row>
    <row r="895" spans="1:6">
      <c r="A895" s="63"/>
      <c r="B895" s="64"/>
      <c r="C895" s="52"/>
      <c r="D895" s="65"/>
      <c r="E895" s="53"/>
      <c r="F895" s="54"/>
    </row>
    <row r="896" spans="1:6">
      <c r="A896" s="63"/>
      <c r="B896" s="64"/>
      <c r="C896" s="52"/>
      <c r="D896" s="65"/>
      <c r="E896" s="53"/>
      <c r="F896" s="54"/>
    </row>
    <row r="897" spans="1:6">
      <c r="A897" s="63"/>
      <c r="B897" s="64"/>
      <c r="C897" s="52"/>
      <c r="D897" s="65"/>
      <c r="E897" s="53"/>
      <c r="F897" s="54"/>
    </row>
    <row r="898" spans="1:6">
      <c r="A898" s="63"/>
      <c r="B898" s="64"/>
      <c r="C898" s="52"/>
      <c r="D898" s="65"/>
      <c r="E898" s="53"/>
      <c r="F898" s="54"/>
    </row>
    <row r="899" spans="1:6">
      <c r="A899" s="63"/>
      <c r="B899" s="64"/>
      <c r="C899" s="52"/>
      <c r="D899" s="65"/>
      <c r="E899" s="53"/>
      <c r="F899" s="54"/>
    </row>
    <row r="900" spans="1:6">
      <c r="A900" s="63"/>
      <c r="B900" s="64"/>
      <c r="C900" s="52"/>
      <c r="D900" s="65"/>
      <c r="E900" s="53"/>
      <c r="F900" s="54"/>
    </row>
    <row r="901" spans="1:6">
      <c r="A901" s="63"/>
      <c r="B901" s="64"/>
      <c r="C901" s="52"/>
      <c r="D901" s="65"/>
      <c r="E901" s="53"/>
      <c r="F901" s="54"/>
    </row>
    <row r="902" spans="1:6">
      <c r="A902" s="63"/>
      <c r="B902" s="64"/>
      <c r="C902" s="52"/>
      <c r="D902" s="65"/>
      <c r="E902" s="53"/>
      <c r="F902" s="54"/>
    </row>
    <row r="903" spans="1:6">
      <c r="A903" s="63"/>
      <c r="B903" s="64"/>
      <c r="C903" s="52"/>
      <c r="D903" s="65"/>
      <c r="E903" s="53"/>
      <c r="F903" s="54"/>
    </row>
    <row r="904" spans="1:6">
      <c r="A904" s="63"/>
      <c r="B904" s="64"/>
      <c r="C904" s="52"/>
      <c r="D904" s="65"/>
      <c r="E904" s="53"/>
      <c r="F904" s="54"/>
    </row>
    <row r="905" spans="1:6">
      <c r="A905" s="63"/>
      <c r="B905" s="64"/>
      <c r="C905" s="52"/>
      <c r="D905" s="65"/>
      <c r="E905" s="53"/>
      <c r="F905" s="54"/>
    </row>
    <row r="906" spans="1:6">
      <c r="A906" s="63"/>
      <c r="B906" s="64"/>
      <c r="C906" s="52"/>
      <c r="D906" s="65"/>
      <c r="E906" s="53"/>
      <c r="F906" s="54"/>
    </row>
    <row r="907" spans="1:6">
      <c r="A907" s="63"/>
      <c r="B907" s="64"/>
      <c r="C907" s="52"/>
      <c r="D907" s="65"/>
      <c r="E907" s="53"/>
      <c r="F907" s="54"/>
    </row>
    <row r="908" spans="1:6">
      <c r="A908" s="63"/>
      <c r="B908" s="64"/>
      <c r="C908" s="52"/>
      <c r="D908" s="65"/>
      <c r="E908" s="53"/>
      <c r="F908" s="54"/>
    </row>
    <row r="909" spans="1:6">
      <c r="A909" s="63"/>
      <c r="B909" s="64"/>
      <c r="C909" s="52"/>
      <c r="D909" s="65"/>
      <c r="E909" s="53"/>
      <c r="F909" s="54"/>
    </row>
    <row r="910" spans="1:6">
      <c r="A910" s="63"/>
      <c r="B910" s="64"/>
      <c r="C910" s="52"/>
      <c r="D910" s="65"/>
      <c r="E910" s="53"/>
      <c r="F910" s="54"/>
    </row>
    <row r="911" spans="1:6">
      <c r="A911" s="63"/>
      <c r="B911" s="64"/>
      <c r="C911" s="52"/>
      <c r="D911" s="65"/>
      <c r="E911" s="53"/>
      <c r="F911" s="54"/>
    </row>
    <row r="912" spans="1:6">
      <c r="A912" s="63"/>
      <c r="B912" s="64"/>
      <c r="C912" s="52"/>
      <c r="D912" s="65"/>
      <c r="E912" s="53"/>
      <c r="F912" s="54"/>
    </row>
    <row r="913" spans="1:6">
      <c r="A913" s="63"/>
      <c r="B913" s="64"/>
      <c r="C913" s="52"/>
      <c r="D913" s="65"/>
      <c r="E913" s="53"/>
      <c r="F913" s="54"/>
    </row>
    <row r="914" spans="1:6">
      <c r="A914" s="63"/>
      <c r="B914" s="64"/>
      <c r="C914" s="52"/>
      <c r="D914" s="65"/>
      <c r="E914" s="53"/>
      <c r="F914" s="54"/>
    </row>
    <row r="915" spans="1:6">
      <c r="A915" s="63"/>
      <c r="B915" s="64"/>
      <c r="C915" s="52"/>
      <c r="D915" s="65"/>
      <c r="E915" s="53"/>
      <c r="F915" s="54"/>
    </row>
    <row r="916" spans="1:6">
      <c r="A916" s="63"/>
      <c r="B916" s="64"/>
      <c r="C916" s="52"/>
      <c r="D916" s="65"/>
      <c r="E916" s="53"/>
      <c r="F916" s="54"/>
    </row>
    <row r="917" spans="1:6">
      <c r="A917" s="63"/>
      <c r="B917" s="64"/>
      <c r="C917" s="52"/>
      <c r="D917" s="65"/>
      <c r="E917" s="53"/>
      <c r="F917" s="54"/>
    </row>
    <row r="918" spans="1:6">
      <c r="A918" s="63"/>
      <c r="B918" s="64"/>
      <c r="C918" s="52"/>
      <c r="D918" s="65"/>
      <c r="E918" s="53"/>
      <c r="F918" s="54"/>
    </row>
    <row r="919" spans="1:6">
      <c r="A919" s="63"/>
      <c r="B919" s="64"/>
      <c r="C919" s="52"/>
      <c r="D919" s="65"/>
      <c r="E919" s="53"/>
      <c r="F919" s="54"/>
    </row>
    <row r="920" spans="1:6">
      <c r="A920" s="63"/>
      <c r="B920" s="64"/>
      <c r="C920" s="52"/>
      <c r="D920" s="65"/>
      <c r="E920" s="53"/>
      <c r="F920" s="54"/>
    </row>
    <row r="921" spans="1:6">
      <c r="A921" s="63"/>
      <c r="B921" s="64"/>
      <c r="C921" s="52"/>
      <c r="D921" s="65"/>
      <c r="E921" s="53"/>
      <c r="F921" s="54"/>
    </row>
    <row r="922" spans="1:6">
      <c r="A922" s="63"/>
      <c r="B922" s="64"/>
      <c r="C922" s="52"/>
      <c r="D922" s="65"/>
      <c r="E922" s="53"/>
      <c r="F922" s="54"/>
    </row>
    <row r="923" spans="1:6">
      <c r="A923" s="63"/>
      <c r="B923" s="64"/>
      <c r="C923" s="52"/>
      <c r="D923" s="65"/>
      <c r="E923" s="53"/>
      <c r="F923" s="54"/>
    </row>
    <row r="924" spans="1:6">
      <c r="A924" s="63"/>
      <c r="B924" s="64"/>
      <c r="C924" s="52"/>
      <c r="D924" s="65"/>
      <c r="E924" s="53"/>
      <c r="F924" s="54"/>
    </row>
    <row r="925" spans="1:6">
      <c r="A925" s="63"/>
      <c r="B925" s="64"/>
      <c r="C925" s="52"/>
      <c r="D925" s="65"/>
      <c r="E925" s="53"/>
      <c r="F925" s="54"/>
    </row>
    <row r="926" spans="1:6">
      <c r="A926" s="63"/>
      <c r="B926" s="64"/>
      <c r="C926" s="52"/>
      <c r="D926" s="65"/>
      <c r="E926" s="53"/>
      <c r="F926" s="54"/>
    </row>
    <row r="927" spans="1:6">
      <c r="A927" s="63"/>
      <c r="B927" s="64"/>
      <c r="C927" s="52"/>
      <c r="D927" s="65"/>
      <c r="E927" s="53"/>
      <c r="F927" s="54"/>
    </row>
    <row r="928" spans="1:6">
      <c r="A928" s="63"/>
      <c r="B928" s="64"/>
      <c r="C928" s="52"/>
      <c r="D928" s="65"/>
      <c r="E928" s="53"/>
      <c r="F928" s="54"/>
    </row>
    <row r="929" spans="1:6">
      <c r="A929" s="63"/>
      <c r="B929" s="64"/>
      <c r="C929" s="52"/>
      <c r="D929" s="65"/>
      <c r="E929" s="53"/>
      <c r="F929" s="54"/>
    </row>
    <row r="930" spans="1:6">
      <c r="A930" s="63"/>
      <c r="B930" s="64"/>
      <c r="C930" s="52"/>
      <c r="D930" s="65"/>
      <c r="E930" s="53"/>
      <c r="F930" s="54"/>
    </row>
    <row r="931" spans="1:6">
      <c r="A931" s="63"/>
      <c r="B931" s="64"/>
      <c r="C931" s="52"/>
      <c r="D931" s="65"/>
      <c r="E931" s="53"/>
      <c r="F931" s="54"/>
    </row>
    <row r="932" spans="1:6">
      <c r="A932" s="63"/>
      <c r="B932" s="64"/>
      <c r="C932" s="52"/>
      <c r="D932" s="65"/>
      <c r="E932" s="53"/>
      <c r="F932" s="54"/>
    </row>
    <row r="933" spans="1:6">
      <c r="A933" s="63"/>
      <c r="B933" s="64"/>
      <c r="C933" s="52"/>
      <c r="D933" s="65"/>
      <c r="E933" s="53"/>
      <c r="F933" s="54"/>
    </row>
    <row r="934" spans="1:6">
      <c r="A934" s="63"/>
      <c r="B934" s="64"/>
      <c r="C934" s="52"/>
      <c r="D934" s="65"/>
      <c r="E934" s="53"/>
      <c r="F934" s="54"/>
    </row>
    <row r="935" spans="1:6">
      <c r="A935" s="63"/>
      <c r="B935" s="64"/>
      <c r="C935" s="52"/>
      <c r="D935" s="65"/>
      <c r="E935" s="53"/>
      <c r="F935" s="54"/>
    </row>
    <row r="936" spans="1:6">
      <c r="A936" s="63"/>
      <c r="B936" s="64"/>
      <c r="C936" s="52"/>
      <c r="D936" s="65"/>
      <c r="E936" s="53"/>
      <c r="F936" s="54"/>
    </row>
    <row r="937" spans="1:6">
      <c r="A937" s="63"/>
      <c r="B937" s="64"/>
      <c r="C937" s="52"/>
      <c r="D937" s="65"/>
      <c r="E937" s="53"/>
      <c r="F937" s="54"/>
    </row>
    <row r="938" spans="1:6">
      <c r="A938" s="63"/>
      <c r="B938" s="64"/>
      <c r="C938" s="52"/>
      <c r="D938" s="65"/>
      <c r="E938" s="53"/>
      <c r="F938" s="54"/>
    </row>
    <row r="939" spans="1:6">
      <c r="A939" s="63"/>
      <c r="B939" s="64"/>
      <c r="C939" s="52"/>
      <c r="D939" s="65"/>
      <c r="E939" s="53"/>
      <c r="F939" s="54"/>
    </row>
    <row r="940" spans="1:6">
      <c r="A940" s="63"/>
      <c r="B940" s="64"/>
      <c r="C940" s="52"/>
      <c r="D940" s="65"/>
      <c r="E940" s="53"/>
      <c r="F940" s="54"/>
    </row>
    <row r="941" spans="1:6">
      <c r="A941" s="63"/>
      <c r="B941" s="64"/>
      <c r="C941" s="52"/>
      <c r="D941" s="65"/>
      <c r="E941" s="53"/>
      <c r="F941" s="54"/>
    </row>
    <row r="942" spans="1:6">
      <c r="A942" s="63"/>
      <c r="B942" s="64"/>
      <c r="C942" s="52"/>
      <c r="D942" s="65"/>
      <c r="E942" s="53"/>
      <c r="F942" s="54"/>
    </row>
    <row r="943" spans="1:6">
      <c r="A943" s="63"/>
      <c r="B943" s="64"/>
      <c r="C943" s="52"/>
      <c r="D943" s="65"/>
      <c r="E943" s="53"/>
      <c r="F943" s="54"/>
    </row>
    <row r="944" spans="1:6">
      <c r="A944" s="63"/>
      <c r="B944" s="64"/>
      <c r="C944" s="52"/>
      <c r="D944" s="65"/>
      <c r="E944" s="53"/>
      <c r="F944" s="54"/>
    </row>
    <row r="945" spans="1:6">
      <c r="A945" s="63"/>
      <c r="B945" s="64"/>
      <c r="C945" s="52"/>
      <c r="D945" s="65"/>
      <c r="E945" s="53"/>
      <c r="F945" s="54"/>
    </row>
    <row r="946" spans="1:6">
      <c r="A946" s="63"/>
      <c r="B946" s="64"/>
      <c r="C946" s="52"/>
      <c r="D946" s="65"/>
      <c r="E946" s="53"/>
      <c r="F946" s="54"/>
    </row>
    <row r="947" spans="1:6">
      <c r="A947" s="63"/>
      <c r="B947" s="64"/>
      <c r="C947" s="52"/>
      <c r="D947" s="65"/>
      <c r="E947" s="53"/>
      <c r="F947" s="54"/>
    </row>
    <row r="948" spans="1:6">
      <c r="A948" s="63"/>
      <c r="B948" s="64"/>
      <c r="C948" s="52"/>
      <c r="D948" s="65"/>
      <c r="E948" s="53"/>
      <c r="F948" s="54"/>
    </row>
    <row r="949" spans="1:6">
      <c r="A949" s="63"/>
      <c r="B949" s="64"/>
      <c r="C949" s="52"/>
      <c r="D949" s="65"/>
      <c r="E949" s="53"/>
      <c r="F949" s="54"/>
    </row>
    <row r="950" spans="1:6">
      <c r="A950" s="63"/>
      <c r="B950" s="64"/>
      <c r="C950" s="52"/>
      <c r="D950" s="65"/>
      <c r="E950" s="53"/>
      <c r="F950" s="54"/>
    </row>
    <row r="951" spans="1:6">
      <c r="A951" s="63"/>
      <c r="B951" s="64"/>
      <c r="C951" s="52"/>
      <c r="D951" s="65"/>
      <c r="E951" s="53"/>
      <c r="F951" s="54"/>
    </row>
    <row r="952" spans="1:6">
      <c r="A952" s="63"/>
      <c r="B952" s="64"/>
      <c r="C952" s="52"/>
      <c r="D952" s="65"/>
      <c r="E952" s="53"/>
      <c r="F952" s="54"/>
    </row>
    <row r="953" spans="1:6">
      <c r="A953" s="63"/>
      <c r="B953" s="64"/>
      <c r="C953" s="52"/>
      <c r="D953" s="65"/>
      <c r="E953" s="53"/>
      <c r="F953" s="54"/>
    </row>
    <row r="954" spans="1:6">
      <c r="A954" s="63"/>
      <c r="B954" s="64"/>
      <c r="C954" s="52"/>
      <c r="D954" s="65"/>
      <c r="E954" s="53"/>
      <c r="F954" s="54"/>
    </row>
    <row r="955" spans="1:6">
      <c r="A955" s="63"/>
      <c r="B955" s="64"/>
      <c r="C955" s="52"/>
      <c r="D955" s="65"/>
      <c r="E955" s="53"/>
      <c r="F955" s="54"/>
    </row>
    <row r="956" spans="1:6">
      <c r="A956" s="63"/>
      <c r="B956" s="64"/>
      <c r="C956" s="52"/>
      <c r="D956" s="65"/>
      <c r="E956" s="53"/>
      <c r="F956" s="54"/>
    </row>
    <row r="957" spans="1:6">
      <c r="A957" s="63"/>
      <c r="B957" s="64"/>
      <c r="C957" s="52"/>
      <c r="D957" s="65"/>
      <c r="E957" s="53"/>
      <c r="F957" s="54"/>
    </row>
    <row r="958" spans="1:6">
      <c r="A958" s="63"/>
      <c r="B958" s="64"/>
      <c r="C958" s="52"/>
      <c r="D958" s="65"/>
      <c r="E958" s="53"/>
      <c r="F958" s="54"/>
    </row>
    <row r="959" spans="1:6">
      <c r="A959" s="63"/>
      <c r="B959" s="64"/>
      <c r="C959" s="52"/>
      <c r="D959" s="65"/>
      <c r="E959" s="53"/>
      <c r="F959" s="54"/>
    </row>
    <row r="960" spans="1:6">
      <c r="A960" s="63"/>
      <c r="B960" s="64"/>
      <c r="C960" s="52"/>
      <c r="D960" s="65"/>
      <c r="E960" s="53"/>
      <c r="F960" s="54"/>
    </row>
    <row r="961" spans="1:6">
      <c r="A961" s="63"/>
      <c r="B961" s="64"/>
      <c r="C961" s="52"/>
      <c r="D961" s="65"/>
      <c r="E961" s="53"/>
      <c r="F961" s="54"/>
    </row>
    <row r="962" spans="1:6">
      <c r="A962" s="63"/>
      <c r="B962" s="64"/>
      <c r="C962" s="52"/>
      <c r="D962" s="65"/>
      <c r="E962" s="53"/>
      <c r="F962" s="54"/>
    </row>
    <row r="963" spans="1:6">
      <c r="A963" s="63"/>
      <c r="B963" s="64"/>
      <c r="C963" s="52"/>
      <c r="D963" s="65"/>
      <c r="E963" s="53"/>
      <c r="F963" s="54"/>
    </row>
    <row r="964" spans="1:6">
      <c r="A964" s="63"/>
      <c r="B964" s="64"/>
      <c r="C964" s="52"/>
      <c r="D964" s="65"/>
      <c r="E964" s="53"/>
      <c r="F964" s="54"/>
    </row>
    <row r="965" spans="1:6">
      <c r="A965" s="63"/>
      <c r="B965" s="64"/>
      <c r="C965" s="52"/>
      <c r="D965" s="65"/>
      <c r="E965" s="53"/>
      <c r="F965" s="54"/>
    </row>
    <row r="966" spans="1:6">
      <c r="A966" s="63"/>
      <c r="B966" s="64"/>
      <c r="C966" s="52"/>
      <c r="D966" s="65"/>
      <c r="E966" s="53"/>
      <c r="F966" s="54"/>
    </row>
    <row r="967" spans="1:6">
      <c r="A967" s="63"/>
      <c r="B967" s="64"/>
      <c r="C967" s="52"/>
      <c r="D967" s="65"/>
      <c r="E967" s="53"/>
      <c r="F967" s="54"/>
    </row>
    <row r="968" spans="1:6">
      <c r="A968" s="63"/>
      <c r="B968" s="64"/>
      <c r="C968" s="52"/>
      <c r="D968" s="65"/>
      <c r="E968" s="53"/>
      <c r="F968" s="54"/>
    </row>
    <row r="969" spans="1:6">
      <c r="A969" s="63"/>
      <c r="B969" s="64"/>
      <c r="C969" s="52"/>
      <c r="D969" s="65"/>
      <c r="E969" s="53"/>
      <c r="F969" s="54"/>
    </row>
    <row r="970" spans="1:6">
      <c r="A970" s="63"/>
      <c r="B970" s="64"/>
      <c r="C970" s="52"/>
      <c r="D970" s="65"/>
      <c r="E970" s="53"/>
      <c r="F970" s="54"/>
    </row>
    <row r="971" spans="1:6">
      <c r="A971" s="63"/>
      <c r="B971" s="64"/>
      <c r="C971" s="52"/>
      <c r="D971" s="65"/>
      <c r="E971" s="53"/>
      <c r="F971" s="54"/>
    </row>
    <row r="972" spans="1:6">
      <c r="A972" s="63"/>
      <c r="B972" s="64"/>
      <c r="C972" s="52"/>
      <c r="D972" s="65"/>
      <c r="E972" s="53"/>
      <c r="F972" s="54"/>
    </row>
    <row r="973" spans="1:6">
      <c r="A973" s="63"/>
      <c r="B973" s="64"/>
      <c r="C973" s="52"/>
      <c r="D973" s="65"/>
      <c r="E973" s="53"/>
      <c r="F973" s="54"/>
    </row>
    <row r="974" spans="1:6">
      <c r="A974" s="63"/>
      <c r="B974" s="64"/>
      <c r="C974" s="52"/>
      <c r="D974" s="65"/>
      <c r="E974" s="53"/>
      <c r="F974" s="54"/>
    </row>
    <row r="975" spans="1:6">
      <c r="A975" s="63"/>
      <c r="B975" s="64"/>
      <c r="C975" s="52"/>
      <c r="D975" s="65"/>
      <c r="E975" s="53"/>
      <c r="F975" s="54"/>
    </row>
    <row r="976" spans="1:6">
      <c r="A976" s="63"/>
      <c r="B976" s="64"/>
      <c r="C976" s="52"/>
      <c r="D976" s="65"/>
      <c r="E976" s="53"/>
      <c r="F976" s="54"/>
    </row>
    <row r="977" spans="1:6">
      <c r="A977" s="63"/>
      <c r="B977" s="64"/>
      <c r="C977" s="52"/>
      <c r="D977" s="65"/>
      <c r="E977" s="53"/>
      <c r="F977" s="54"/>
    </row>
    <row r="978" spans="1:6">
      <c r="A978" s="63"/>
      <c r="B978" s="64"/>
      <c r="C978" s="52"/>
      <c r="D978" s="65"/>
      <c r="E978" s="53"/>
      <c r="F978" s="54"/>
    </row>
    <row r="979" spans="1:6">
      <c r="A979" s="63"/>
      <c r="B979" s="64"/>
      <c r="C979" s="52"/>
      <c r="D979" s="65"/>
      <c r="E979" s="53"/>
      <c r="F979" s="54"/>
    </row>
    <row r="980" spans="1:6">
      <c r="A980" s="63"/>
      <c r="B980" s="64"/>
      <c r="C980" s="52"/>
      <c r="D980" s="65"/>
      <c r="E980" s="53"/>
      <c r="F980" s="54"/>
    </row>
    <row r="981" spans="1:6">
      <c r="A981" s="63"/>
      <c r="B981" s="64"/>
      <c r="C981" s="52"/>
      <c r="D981" s="65"/>
      <c r="E981" s="53"/>
      <c r="F981" s="54"/>
    </row>
    <row r="982" spans="1:6">
      <c r="A982" s="63"/>
      <c r="B982" s="64"/>
      <c r="C982" s="52"/>
      <c r="D982" s="65"/>
      <c r="E982" s="53"/>
      <c r="F982" s="54"/>
    </row>
    <row r="983" spans="1:6">
      <c r="A983" s="63"/>
      <c r="B983" s="64"/>
      <c r="C983" s="52"/>
      <c r="D983" s="65"/>
      <c r="E983" s="53"/>
      <c r="F983" s="54"/>
    </row>
    <row r="984" spans="1:6">
      <c r="A984" s="63"/>
      <c r="B984" s="64"/>
      <c r="C984" s="52"/>
      <c r="D984" s="65"/>
      <c r="E984" s="53"/>
      <c r="F984" s="54"/>
    </row>
    <row r="985" spans="1:6">
      <c r="A985" s="63"/>
      <c r="B985" s="64"/>
      <c r="C985" s="52"/>
      <c r="D985" s="65"/>
      <c r="E985" s="53"/>
      <c r="F985" s="54"/>
    </row>
    <row r="986" spans="1:6">
      <c r="A986" s="63"/>
      <c r="B986" s="64"/>
      <c r="C986" s="52"/>
      <c r="D986" s="65"/>
      <c r="E986" s="53"/>
      <c r="F986" s="54"/>
    </row>
    <row r="987" spans="1:6">
      <c r="A987" s="63"/>
      <c r="B987" s="64"/>
      <c r="C987" s="52"/>
      <c r="D987" s="65"/>
      <c r="E987" s="53"/>
      <c r="F987" s="54"/>
    </row>
    <row r="988" spans="1:6">
      <c r="A988" s="63"/>
      <c r="B988" s="64"/>
      <c r="C988" s="52"/>
      <c r="D988" s="65"/>
      <c r="E988" s="53"/>
      <c r="F988" s="54"/>
    </row>
    <row r="989" spans="1:6">
      <c r="A989" s="63"/>
      <c r="B989" s="64"/>
      <c r="C989" s="52"/>
      <c r="D989" s="65"/>
      <c r="E989" s="53"/>
      <c r="F989" s="54"/>
    </row>
    <row r="990" spans="1:6">
      <c r="A990" s="63"/>
      <c r="B990" s="64"/>
      <c r="C990" s="52"/>
      <c r="D990" s="65"/>
      <c r="E990" s="53"/>
      <c r="F990" s="54"/>
    </row>
    <row r="991" spans="1:6">
      <c r="A991" s="63"/>
      <c r="B991" s="64"/>
      <c r="C991" s="52"/>
      <c r="D991" s="65"/>
      <c r="E991" s="53"/>
      <c r="F991" s="54"/>
    </row>
    <row r="992" spans="1:6">
      <c r="A992" s="63"/>
      <c r="B992" s="64"/>
      <c r="C992" s="52"/>
      <c r="D992" s="65"/>
      <c r="E992" s="53"/>
      <c r="F992" s="54"/>
    </row>
    <row r="993" spans="1:6">
      <c r="A993" s="63"/>
      <c r="B993" s="64"/>
      <c r="C993" s="52"/>
      <c r="D993" s="65"/>
      <c r="E993" s="53"/>
      <c r="F993" s="54"/>
    </row>
    <row r="994" spans="1:6">
      <c r="A994" s="63"/>
      <c r="B994" s="64"/>
      <c r="C994" s="52"/>
      <c r="D994" s="65"/>
      <c r="E994" s="53"/>
      <c r="F994" s="54"/>
    </row>
    <row r="995" spans="1:6">
      <c r="A995" s="63"/>
      <c r="B995" s="64"/>
      <c r="C995" s="52"/>
      <c r="D995" s="65"/>
      <c r="E995" s="53"/>
      <c r="F995" s="54"/>
    </row>
    <row r="996" spans="1:6">
      <c r="A996" s="63"/>
      <c r="B996" s="64"/>
      <c r="C996" s="52"/>
      <c r="D996" s="65"/>
      <c r="E996" s="53"/>
      <c r="F996" s="54"/>
    </row>
    <row r="997" spans="1:6">
      <c r="A997" s="63"/>
      <c r="B997" s="64"/>
      <c r="C997" s="52"/>
      <c r="D997" s="65"/>
      <c r="E997" s="53"/>
      <c r="F997" s="54"/>
    </row>
    <row r="998" spans="1:6">
      <c r="A998" s="63"/>
      <c r="B998" s="64"/>
      <c r="C998" s="52"/>
      <c r="D998" s="65"/>
      <c r="E998" s="53"/>
      <c r="F998" s="54"/>
    </row>
    <row r="999" spans="1:6">
      <c r="A999" s="63"/>
      <c r="B999" s="64"/>
      <c r="C999" s="52"/>
      <c r="D999" s="65"/>
      <c r="E999" s="53"/>
      <c r="F999" s="54"/>
    </row>
    <row r="1000" spans="1:6">
      <c r="A1000" s="63"/>
      <c r="B1000" s="64"/>
      <c r="C1000" s="52"/>
      <c r="D1000" s="65"/>
      <c r="E1000" s="53"/>
      <c r="F1000" s="54"/>
    </row>
    <row r="1001" spans="1:6">
      <c r="A1001" s="63"/>
      <c r="B1001" s="64"/>
      <c r="C1001" s="52"/>
      <c r="D1001" s="65"/>
      <c r="E1001" s="53"/>
      <c r="F1001" s="54"/>
    </row>
    <row r="1002" spans="1:6">
      <c r="A1002" s="63"/>
      <c r="B1002" s="64"/>
      <c r="C1002" s="52"/>
      <c r="D1002" s="65"/>
      <c r="E1002" s="53"/>
      <c r="F1002" s="54"/>
    </row>
    <row r="1003" spans="1:6">
      <c r="A1003" s="63"/>
      <c r="B1003" s="64"/>
      <c r="C1003" s="52"/>
      <c r="D1003" s="65"/>
      <c r="E1003" s="53"/>
      <c r="F1003" s="54"/>
    </row>
    <row r="1004" spans="1:6">
      <c r="A1004" s="63"/>
      <c r="B1004" s="64"/>
      <c r="C1004" s="52"/>
      <c r="D1004" s="65"/>
      <c r="E1004" s="53"/>
      <c r="F1004" s="54"/>
    </row>
    <row r="1005" spans="1:6">
      <c r="A1005" s="63"/>
      <c r="B1005" s="64"/>
      <c r="C1005" s="52"/>
      <c r="D1005" s="65"/>
      <c r="E1005" s="53"/>
      <c r="F1005" s="54"/>
    </row>
    <row r="1006" spans="1:6">
      <c r="A1006" s="63"/>
      <c r="B1006" s="64"/>
      <c r="C1006" s="52"/>
      <c r="D1006" s="65"/>
      <c r="E1006" s="53"/>
      <c r="F1006" s="54"/>
    </row>
    <row r="1007" spans="1:6">
      <c r="A1007" s="63"/>
      <c r="B1007" s="64"/>
      <c r="C1007" s="52"/>
      <c r="D1007" s="65"/>
      <c r="E1007" s="53"/>
      <c r="F1007" s="54"/>
    </row>
    <row r="1008" spans="1:6">
      <c r="A1008" s="63"/>
      <c r="B1008" s="64"/>
      <c r="C1008" s="52"/>
      <c r="D1008" s="65"/>
      <c r="E1008" s="53"/>
      <c r="F1008" s="54"/>
    </row>
    <row r="1009" spans="1:6">
      <c r="A1009" s="63"/>
      <c r="B1009" s="64"/>
      <c r="C1009" s="52"/>
      <c r="D1009" s="65"/>
      <c r="E1009" s="53"/>
      <c r="F1009" s="54"/>
    </row>
    <row r="1010" spans="1:6">
      <c r="A1010" s="63"/>
      <c r="B1010" s="64"/>
      <c r="C1010" s="52"/>
      <c r="D1010" s="65"/>
      <c r="E1010" s="53"/>
      <c r="F1010" s="54"/>
    </row>
    <row r="1011" spans="1:6">
      <c r="A1011" s="63"/>
      <c r="B1011" s="64"/>
      <c r="C1011" s="52"/>
      <c r="D1011" s="65"/>
      <c r="E1011" s="53"/>
      <c r="F1011" s="54"/>
    </row>
    <row r="1012" spans="1:6">
      <c r="A1012" s="63"/>
      <c r="B1012" s="64"/>
      <c r="C1012" s="52"/>
      <c r="D1012" s="65"/>
      <c r="E1012" s="53"/>
      <c r="F1012" s="54"/>
    </row>
    <row r="1013" spans="1:6">
      <c r="A1013" s="63"/>
      <c r="B1013" s="64"/>
      <c r="C1013" s="52"/>
      <c r="D1013" s="65"/>
      <c r="E1013" s="53"/>
      <c r="F1013" s="54"/>
    </row>
    <row r="1014" spans="1:6">
      <c r="A1014" s="63"/>
      <c r="B1014" s="64"/>
      <c r="C1014" s="52"/>
      <c r="D1014" s="65"/>
      <c r="E1014" s="53"/>
      <c r="F1014" s="54"/>
    </row>
    <row r="1015" spans="1:6">
      <c r="A1015" s="63"/>
      <c r="B1015" s="64"/>
      <c r="C1015" s="52"/>
      <c r="D1015" s="65"/>
      <c r="E1015" s="53"/>
      <c r="F1015" s="54"/>
    </row>
    <row r="1016" spans="1:6">
      <c r="A1016" s="63"/>
      <c r="B1016" s="64"/>
      <c r="C1016" s="52"/>
      <c r="D1016" s="65"/>
      <c r="E1016" s="53"/>
      <c r="F1016" s="54"/>
    </row>
    <row r="1017" spans="1:6">
      <c r="A1017" s="63"/>
      <c r="B1017" s="64"/>
      <c r="C1017" s="52"/>
      <c r="D1017" s="65"/>
      <c r="E1017" s="53"/>
      <c r="F1017" s="54"/>
    </row>
    <row r="1018" spans="1:6">
      <c r="A1018" s="63"/>
      <c r="B1018" s="64"/>
      <c r="C1018" s="52"/>
      <c r="D1018" s="65"/>
      <c r="E1018" s="53"/>
      <c r="F1018" s="54"/>
    </row>
    <row r="1019" spans="1:6">
      <c r="A1019" s="63"/>
      <c r="B1019" s="64"/>
      <c r="C1019" s="52"/>
      <c r="D1019" s="65"/>
      <c r="E1019" s="53"/>
      <c r="F1019" s="54"/>
    </row>
    <row r="1020" spans="1:6">
      <c r="A1020" s="63"/>
      <c r="B1020" s="64"/>
      <c r="C1020" s="52"/>
      <c r="D1020" s="65"/>
      <c r="E1020" s="53"/>
      <c r="F1020" s="54"/>
    </row>
    <row r="1021" spans="1:6">
      <c r="A1021" s="63"/>
      <c r="B1021" s="64"/>
      <c r="C1021" s="52"/>
      <c r="D1021" s="65"/>
      <c r="E1021" s="53"/>
      <c r="F1021" s="54"/>
    </row>
    <row r="1022" spans="1:6">
      <c r="A1022" s="63"/>
      <c r="B1022" s="64"/>
      <c r="C1022" s="52"/>
      <c r="D1022" s="65"/>
      <c r="E1022" s="53"/>
      <c r="F1022" s="54"/>
    </row>
    <row r="1023" spans="1:6">
      <c r="A1023" s="63"/>
      <c r="B1023" s="64"/>
      <c r="C1023" s="52"/>
      <c r="D1023" s="65"/>
      <c r="E1023" s="53"/>
      <c r="F1023" s="54"/>
    </row>
    <row r="1024" spans="1:6">
      <c r="A1024" s="63"/>
      <c r="B1024" s="64"/>
      <c r="C1024" s="52"/>
      <c r="D1024" s="65"/>
      <c r="E1024" s="53"/>
      <c r="F1024" s="54"/>
    </row>
    <row r="1025" spans="1:6">
      <c r="A1025" s="63"/>
      <c r="B1025" s="64"/>
      <c r="C1025" s="52"/>
      <c r="D1025" s="65"/>
      <c r="E1025" s="53"/>
      <c r="F1025" s="54"/>
    </row>
    <row r="1026" spans="1:6">
      <c r="A1026" s="63"/>
      <c r="B1026" s="64"/>
      <c r="C1026" s="52"/>
      <c r="D1026" s="65"/>
      <c r="E1026" s="53"/>
      <c r="F1026" s="54"/>
    </row>
    <row r="1027" spans="1:6">
      <c r="A1027" s="63"/>
      <c r="B1027" s="64"/>
      <c r="C1027" s="52"/>
      <c r="D1027" s="65"/>
      <c r="E1027" s="53"/>
      <c r="F1027" s="54"/>
    </row>
    <row r="1028" spans="1:6">
      <c r="A1028" s="63"/>
      <c r="B1028" s="64"/>
      <c r="C1028" s="52"/>
      <c r="D1028" s="65"/>
      <c r="E1028" s="53"/>
      <c r="F1028" s="54"/>
    </row>
    <row r="1029" spans="1:6">
      <c r="A1029" s="63"/>
      <c r="B1029" s="64"/>
      <c r="C1029" s="52"/>
      <c r="D1029" s="65"/>
      <c r="E1029" s="53"/>
      <c r="F1029" s="54"/>
    </row>
    <row r="1030" spans="1:6">
      <c r="A1030" s="63"/>
      <c r="B1030" s="64"/>
      <c r="C1030" s="52"/>
      <c r="D1030" s="65"/>
      <c r="E1030" s="53"/>
      <c r="F1030" s="54"/>
    </row>
    <row r="1031" spans="1:6">
      <c r="A1031" s="63"/>
      <c r="B1031" s="64"/>
      <c r="C1031" s="52"/>
      <c r="D1031" s="65"/>
      <c r="E1031" s="53"/>
      <c r="F1031" s="54"/>
    </row>
    <row r="1032" spans="1:6">
      <c r="A1032" s="63"/>
      <c r="B1032" s="64"/>
      <c r="C1032" s="52"/>
      <c r="D1032" s="65"/>
      <c r="E1032" s="53"/>
      <c r="F1032" s="54"/>
    </row>
    <row r="1033" spans="1:6">
      <c r="A1033" s="63"/>
      <c r="B1033" s="64"/>
      <c r="C1033" s="52"/>
      <c r="D1033" s="65"/>
      <c r="E1033" s="53"/>
      <c r="F1033" s="54"/>
    </row>
    <row r="1034" spans="1:6">
      <c r="A1034" s="63"/>
      <c r="B1034" s="64"/>
      <c r="C1034" s="52"/>
      <c r="D1034" s="65"/>
      <c r="E1034" s="53"/>
      <c r="F1034" s="54"/>
    </row>
    <row r="1035" spans="1:6">
      <c r="A1035" s="63"/>
      <c r="B1035" s="64"/>
      <c r="C1035" s="52"/>
      <c r="D1035" s="65"/>
      <c r="E1035" s="53"/>
      <c r="F1035" s="54"/>
    </row>
    <row r="1036" spans="1:6">
      <c r="A1036" s="63"/>
      <c r="B1036" s="64"/>
      <c r="C1036" s="52"/>
      <c r="D1036" s="65"/>
      <c r="E1036" s="53"/>
      <c r="F1036" s="54"/>
    </row>
    <row r="1037" spans="1:6">
      <c r="A1037" s="63"/>
      <c r="B1037" s="64"/>
      <c r="C1037" s="52"/>
      <c r="D1037" s="65"/>
      <c r="E1037" s="53"/>
      <c r="F1037" s="54"/>
    </row>
    <row r="1038" spans="1:6">
      <c r="A1038" s="63"/>
      <c r="B1038" s="64"/>
      <c r="C1038" s="52"/>
      <c r="D1038" s="65"/>
      <c r="E1038" s="53"/>
      <c r="F1038" s="54"/>
    </row>
    <row r="1039" spans="1:6">
      <c r="A1039" s="63"/>
      <c r="B1039" s="64"/>
      <c r="C1039" s="52"/>
      <c r="D1039" s="65"/>
      <c r="E1039" s="53"/>
      <c r="F1039" s="54"/>
    </row>
    <row r="1040" spans="1:6">
      <c r="A1040" s="63"/>
      <c r="B1040" s="64"/>
      <c r="C1040" s="52"/>
      <c r="D1040" s="65"/>
      <c r="E1040" s="53"/>
      <c r="F1040" s="54"/>
    </row>
    <row r="1041" spans="1:6">
      <c r="A1041" s="63"/>
      <c r="B1041" s="64"/>
      <c r="C1041" s="52"/>
      <c r="D1041" s="65"/>
      <c r="E1041" s="53"/>
      <c r="F1041" s="54"/>
    </row>
    <row r="1042" spans="1:6">
      <c r="A1042" s="63"/>
      <c r="B1042" s="64"/>
      <c r="C1042" s="52"/>
      <c r="D1042" s="65"/>
      <c r="E1042" s="53"/>
      <c r="F1042" s="54"/>
    </row>
    <row r="1043" spans="1:6">
      <c r="A1043" s="63"/>
      <c r="B1043" s="64"/>
      <c r="C1043" s="52"/>
      <c r="D1043" s="65"/>
      <c r="E1043" s="53"/>
      <c r="F1043" s="54"/>
    </row>
    <row r="1044" spans="1:6">
      <c r="A1044" s="63"/>
      <c r="B1044" s="64"/>
      <c r="C1044" s="52"/>
      <c r="D1044" s="65"/>
      <c r="E1044" s="53"/>
      <c r="F1044" s="54"/>
    </row>
    <row r="1045" spans="1:6">
      <c r="A1045" s="63"/>
      <c r="B1045" s="64"/>
      <c r="C1045" s="52"/>
      <c r="D1045" s="65"/>
      <c r="E1045" s="53"/>
      <c r="F1045" s="54"/>
    </row>
    <row r="1046" spans="1:6">
      <c r="A1046" s="63"/>
      <c r="B1046" s="64"/>
      <c r="C1046" s="52"/>
      <c r="D1046" s="65"/>
      <c r="E1046" s="53"/>
      <c r="F1046" s="54"/>
    </row>
    <row r="1047" spans="1:6">
      <c r="A1047" s="63"/>
      <c r="B1047" s="64"/>
      <c r="C1047" s="52"/>
      <c r="D1047" s="65"/>
      <c r="E1047" s="53"/>
      <c r="F1047" s="54"/>
    </row>
    <row r="1048" spans="1:6">
      <c r="A1048" s="63"/>
      <c r="B1048" s="64"/>
      <c r="C1048" s="52"/>
      <c r="D1048" s="65"/>
      <c r="E1048" s="53"/>
      <c r="F1048" s="54"/>
    </row>
    <row r="1049" spans="1:6">
      <c r="A1049" s="63"/>
      <c r="B1049" s="64"/>
      <c r="C1049" s="52"/>
      <c r="D1049" s="65"/>
      <c r="E1049" s="53"/>
      <c r="F1049" s="54"/>
    </row>
    <row r="1050" spans="1:6">
      <c r="A1050" s="63"/>
      <c r="B1050" s="64"/>
      <c r="C1050" s="52"/>
      <c r="D1050" s="65"/>
      <c r="E1050" s="53"/>
      <c r="F1050" s="54"/>
    </row>
    <row r="1051" spans="1:6">
      <c r="A1051" s="63"/>
      <c r="B1051" s="64"/>
      <c r="C1051" s="52"/>
      <c r="D1051" s="65"/>
      <c r="E1051" s="53"/>
      <c r="F1051" s="54"/>
    </row>
    <row r="1052" spans="1:6">
      <c r="A1052" s="63"/>
      <c r="B1052" s="64"/>
      <c r="C1052" s="52"/>
      <c r="D1052" s="65"/>
      <c r="E1052" s="53"/>
      <c r="F1052" s="54"/>
    </row>
    <row r="1053" spans="1:6">
      <c r="A1053" s="63"/>
      <c r="B1053" s="64"/>
      <c r="C1053" s="52"/>
      <c r="D1053" s="65"/>
      <c r="E1053" s="53"/>
      <c r="F1053" s="54"/>
    </row>
    <row r="1054" spans="1:6">
      <c r="A1054" s="63"/>
      <c r="B1054" s="64"/>
      <c r="C1054" s="52"/>
      <c r="D1054" s="65"/>
      <c r="E1054" s="53"/>
      <c r="F1054" s="54"/>
    </row>
    <row r="1055" spans="1:6">
      <c r="A1055" s="63"/>
      <c r="B1055" s="64"/>
      <c r="C1055" s="52"/>
      <c r="D1055" s="65"/>
      <c r="E1055" s="53"/>
      <c r="F1055" s="54"/>
    </row>
    <row r="1056" spans="1:6">
      <c r="A1056" s="63"/>
      <c r="B1056" s="64"/>
      <c r="C1056" s="52"/>
      <c r="D1056" s="65"/>
      <c r="E1056" s="53"/>
      <c r="F1056" s="54"/>
    </row>
    <row r="1057" spans="1:6">
      <c r="A1057" s="63"/>
      <c r="B1057" s="64"/>
      <c r="C1057" s="52"/>
      <c r="D1057" s="65"/>
      <c r="E1057" s="53"/>
      <c r="F1057" s="54"/>
    </row>
    <row r="1058" spans="1:6">
      <c r="A1058" s="63"/>
      <c r="B1058" s="64"/>
      <c r="C1058" s="52"/>
      <c r="D1058" s="65"/>
      <c r="E1058" s="53"/>
      <c r="F1058" s="54"/>
    </row>
    <row r="1059" spans="1:6">
      <c r="A1059" s="63"/>
      <c r="B1059" s="64"/>
      <c r="C1059" s="52"/>
      <c r="D1059" s="65"/>
      <c r="E1059" s="53"/>
      <c r="F1059" s="54"/>
    </row>
    <row r="1060" spans="1:6">
      <c r="A1060" s="63"/>
      <c r="B1060" s="64"/>
      <c r="C1060" s="52"/>
      <c r="D1060" s="65"/>
      <c r="E1060" s="53"/>
      <c r="F1060" s="54"/>
    </row>
    <row r="1061" spans="1:6">
      <c r="A1061" s="63"/>
      <c r="B1061" s="64"/>
      <c r="C1061" s="52"/>
      <c r="D1061" s="65"/>
      <c r="E1061" s="53"/>
      <c r="F1061" s="54"/>
    </row>
    <row r="1062" spans="1:6">
      <c r="A1062" s="63"/>
      <c r="B1062" s="64"/>
      <c r="C1062" s="52"/>
      <c r="D1062" s="65"/>
      <c r="E1062" s="53"/>
      <c r="F1062" s="54"/>
    </row>
    <row r="1063" spans="1:6">
      <c r="A1063" s="63"/>
      <c r="B1063" s="64"/>
      <c r="C1063" s="52"/>
      <c r="D1063" s="65"/>
      <c r="E1063" s="53"/>
      <c r="F1063" s="54"/>
    </row>
    <row r="1064" spans="1:6">
      <c r="A1064" s="63"/>
      <c r="B1064" s="64"/>
      <c r="C1064" s="52"/>
      <c r="D1064" s="65"/>
      <c r="E1064" s="53"/>
      <c r="F1064" s="54"/>
    </row>
    <row r="1065" spans="1:6">
      <c r="A1065" s="63"/>
      <c r="B1065" s="64"/>
      <c r="C1065" s="52"/>
      <c r="D1065" s="65"/>
      <c r="E1065" s="53"/>
      <c r="F1065" s="54"/>
    </row>
    <row r="1066" spans="1:6">
      <c r="A1066" s="63"/>
      <c r="B1066" s="64"/>
      <c r="C1066" s="52"/>
      <c r="D1066" s="65"/>
      <c r="E1066" s="53"/>
      <c r="F1066" s="54"/>
    </row>
    <row r="1067" spans="1:6">
      <c r="A1067" s="63"/>
      <c r="B1067" s="64"/>
      <c r="C1067" s="52"/>
      <c r="D1067" s="65"/>
      <c r="E1067" s="53"/>
      <c r="F1067" s="54"/>
    </row>
    <row r="1068" spans="1:6">
      <c r="A1068" s="63"/>
      <c r="B1068" s="64"/>
      <c r="C1068" s="52"/>
      <c r="D1068" s="65"/>
      <c r="E1068" s="53"/>
      <c r="F1068" s="54"/>
    </row>
    <row r="1069" spans="1:6">
      <c r="A1069" s="63"/>
      <c r="B1069" s="64"/>
      <c r="C1069" s="52"/>
      <c r="D1069" s="65"/>
      <c r="E1069" s="53"/>
      <c r="F1069" s="54"/>
    </row>
    <row r="1070" spans="1:6">
      <c r="A1070" s="63"/>
      <c r="B1070" s="64"/>
      <c r="C1070" s="52"/>
      <c r="D1070" s="65"/>
      <c r="E1070" s="53"/>
      <c r="F1070" s="54"/>
    </row>
    <row r="1071" spans="1:6">
      <c r="A1071" s="63"/>
      <c r="B1071" s="64"/>
      <c r="C1071" s="52"/>
      <c r="D1071" s="65"/>
      <c r="E1071" s="53"/>
      <c r="F1071" s="54"/>
    </row>
    <row r="1072" spans="1:6">
      <c r="A1072" s="63"/>
      <c r="B1072" s="64"/>
      <c r="C1072" s="52"/>
      <c r="D1072" s="65"/>
      <c r="E1072" s="53"/>
      <c r="F1072" s="54"/>
    </row>
    <row r="1073" spans="1:6">
      <c r="A1073" s="63"/>
      <c r="B1073" s="64"/>
      <c r="C1073" s="52"/>
      <c r="D1073" s="65"/>
      <c r="E1073" s="53"/>
      <c r="F1073" s="54"/>
    </row>
    <row r="1074" spans="1:6">
      <c r="A1074" s="63"/>
      <c r="B1074" s="64"/>
      <c r="C1074" s="52"/>
      <c r="D1074" s="65"/>
      <c r="E1074" s="53"/>
      <c r="F1074" s="54"/>
    </row>
    <row r="1075" spans="1:6">
      <c r="A1075" s="63"/>
      <c r="B1075" s="64"/>
      <c r="C1075" s="52"/>
      <c r="D1075" s="65"/>
      <c r="E1075" s="53"/>
      <c r="F1075" s="54"/>
    </row>
    <row r="1076" spans="1:6">
      <c r="A1076" s="63"/>
      <c r="B1076" s="64"/>
      <c r="C1076" s="52"/>
      <c r="D1076" s="65"/>
      <c r="E1076" s="53"/>
      <c r="F1076" s="54"/>
    </row>
    <row r="1077" spans="1:6">
      <c r="A1077" s="63"/>
      <c r="B1077" s="64"/>
      <c r="C1077" s="52"/>
      <c r="D1077" s="65"/>
      <c r="E1077" s="53"/>
      <c r="F1077" s="54"/>
    </row>
    <row r="1078" spans="1:6">
      <c r="A1078" s="63"/>
      <c r="B1078" s="64"/>
      <c r="C1078" s="52"/>
      <c r="D1078" s="65"/>
      <c r="E1078" s="53"/>
      <c r="F1078" s="54"/>
    </row>
    <row r="1079" spans="1:6">
      <c r="A1079" s="63"/>
      <c r="B1079" s="64"/>
      <c r="C1079" s="52"/>
      <c r="D1079" s="65"/>
      <c r="E1079" s="53"/>
      <c r="F1079" s="54"/>
    </row>
    <row r="1080" spans="1:6">
      <c r="A1080" s="63"/>
      <c r="B1080" s="64"/>
      <c r="C1080" s="52"/>
      <c r="D1080" s="65"/>
      <c r="E1080" s="53"/>
      <c r="F1080" s="54"/>
    </row>
    <row r="1081" spans="1:6">
      <c r="A1081" s="63"/>
      <c r="B1081" s="64"/>
      <c r="C1081" s="52"/>
      <c r="D1081" s="65"/>
      <c r="E1081" s="53"/>
      <c r="F1081" s="54"/>
    </row>
    <row r="1082" spans="1:6">
      <c r="A1082" s="63"/>
      <c r="B1082" s="64"/>
      <c r="C1082" s="52"/>
      <c r="D1082" s="65"/>
      <c r="E1082" s="53"/>
      <c r="F1082" s="54"/>
    </row>
    <row r="1083" spans="1:6">
      <c r="A1083" s="63"/>
      <c r="B1083" s="64"/>
      <c r="C1083" s="52"/>
      <c r="D1083" s="65"/>
      <c r="E1083" s="53"/>
      <c r="F1083" s="54"/>
    </row>
    <row r="1084" spans="1:6">
      <c r="A1084" s="63"/>
      <c r="B1084" s="64"/>
      <c r="C1084" s="52"/>
      <c r="D1084" s="65"/>
      <c r="E1084" s="53"/>
      <c r="F1084" s="54"/>
    </row>
    <row r="1085" spans="1:6">
      <c r="A1085" s="63"/>
      <c r="B1085" s="64"/>
      <c r="C1085" s="52"/>
      <c r="D1085" s="65"/>
      <c r="E1085" s="53"/>
      <c r="F1085" s="54"/>
    </row>
    <row r="1086" spans="1:6">
      <c r="A1086" s="63"/>
      <c r="B1086" s="64"/>
      <c r="C1086" s="52"/>
      <c r="D1086" s="65"/>
      <c r="E1086" s="53"/>
      <c r="F1086" s="54"/>
    </row>
    <row r="1087" spans="1:6">
      <c r="A1087" s="63"/>
      <c r="B1087" s="64"/>
      <c r="C1087" s="52"/>
      <c r="D1087" s="65"/>
      <c r="E1087" s="53"/>
      <c r="F1087" s="54"/>
    </row>
    <row r="1088" spans="1:6">
      <c r="A1088" s="63"/>
      <c r="B1088" s="64"/>
      <c r="C1088" s="52"/>
      <c r="D1088" s="65"/>
      <c r="E1088" s="53"/>
      <c r="F1088" s="54"/>
    </row>
    <row r="1089" spans="1:6">
      <c r="A1089" s="63"/>
      <c r="B1089" s="64"/>
      <c r="C1089" s="52"/>
      <c r="D1089" s="65"/>
      <c r="E1089" s="53"/>
      <c r="F1089" s="54"/>
    </row>
    <row r="1090" spans="1:6">
      <c r="A1090" s="63"/>
      <c r="B1090" s="64"/>
      <c r="C1090" s="52"/>
      <c r="D1090" s="65"/>
      <c r="E1090" s="53"/>
      <c r="F1090" s="54"/>
    </row>
    <row r="1091" spans="1:6">
      <c r="A1091" s="63"/>
      <c r="B1091" s="64"/>
      <c r="C1091" s="52"/>
      <c r="D1091" s="65"/>
      <c r="E1091" s="53"/>
      <c r="F1091" s="54"/>
    </row>
    <row r="1092" spans="1:6">
      <c r="A1092" s="63"/>
      <c r="B1092" s="64"/>
      <c r="C1092" s="52"/>
      <c r="D1092" s="65"/>
      <c r="E1092" s="53"/>
      <c r="F1092" s="54"/>
    </row>
    <row r="1093" spans="1:6">
      <c r="A1093" s="63"/>
      <c r="B1093" s="64"/>
      <c r="C1093" s="52"/>
      <c r="D1093" s="65"/>
      <c r="E1093" s="53"/>
      <c r="F1093" s="54"/>
    </row>
    <row r="1094" spans="1:6">
      <c r="A1094" s="63"/>
      <c r="B1094" s="64"/>
      <c r="C1094" s="52"/>
      <c r="D1094" s="65"/>
      <c r="E1094" s="53"/>
      <c r="F1094" s="54"/>
    </row>
    <row r="1095" spans="1:6">
      <c r="A1095" s="63"/>
      <c r="B1095" s="64"/>
      <c r="C1095" s="52"/>
      <c r="D1095" s="65"/>
      <c r="E1095" s="53"/>
      <c r="F1095" s="54"/>
    </row>
    <row r="1096" spans="1:6">
      <c r="A1096" s="63"/>
      <c r="B1096" s="64"/>
      <c r="C1096" s="52"/>
      <c r="D1096" s="65"/>
      <c r="E1096" s="53"/>
      <c r="F1096" s="54"/>
    </row>
    <row r="1097" spans="1:6">
      <c r="A1097" s="63"/>
      <c r="B1097" s="64"/>
      <c r="C1097" s="52"/>
      <c r="D1097" s="65"/>
      <c r="E1097" s="53"/>
      <c r="F1097" s="54"/>
    </row>
    <row r="1098" spans="1:6">
      <c r="A1098" s="63"/>
      <c r="B1098" s="64"/>
      <c r="C1098" s="52"/>
      <c r="D1098" s="65"/>
      <c r="E1098" s="53"/>
      <c r="F1098" s="54"/>
    </row>
    <row r="1099" spans="1:6">
      <c r="A1099" s="63"/>
      <c r="B1099" s="64"/>
      <c r="C1099" s="52"/>
      <c r="D1099" s="65"/>
      <c r="E1099" s="53"/>
      <c r="F1099" s="54"/>
    </row>
    <row r="1100" spans="1:6">
      <c r="A1100" s="63"/>
      <c r="B1100" s="64"/>
      <c r="C1100" s="52"/>
      <c r="D1100" s="65"/>
      <c r="E1100" s="53"/>
      <c r="F1100" s="54"/>
    </row>
    <row r="1101" spans="1:6">
      <c r="A1101" s="63"/>
      <c r="B1101" s="64"/>
      <c r="C1101" s="52"/>
      <c r="D1101" s="65"/>
      <c r="E1101" s="53"/>
      <c r="F1101" s="54"/>
    </row>
    <row r="1102" spans="1:6">
      <c r="A1102" s="63"/>
      <c r="B1102" s="64"/>
      <c r="C1102" s="52"/>
      <c r="D1102" s="65"/>
      <c r="E1102" s="53"/>
      <c r="F1102" s="54"/>
    </row>
    <row r="1103" spans="1:6">
      <c r="A1103" s="63"/>
      <c r="B1103" s="64"/>
      <c r="C1103" s="52"/>
      <c r="D1103" s="65"/>
      <c r="E1103" s="53"/>
      <c r="F1103" s="54"/>
    </row>
    <row r="1104" spans="1:6">
      <c r="A1104" s="63"/>
      <c r="B1104" s="64"/>
      <c r="C1104" s="52"/>
      <c r="D1104" s="65"/>
      <c r="E1104" s="53"/>
      <c r="F1104" s="54"/>
    </row>
    <row r="1105" spans="1:6">
      <c r="A1105" s="63"/>
      <c r="B1105" s="64"/>
      <c r="C1105" s="52"/>
      <c r="D1105" s="65"/>
      <c r="E1105" s="53"/>
      <c r="F1105" s="54"/>
    </row>
    <row r="1106" spans="1:6">
      <c r="A1106" s="63"/>
      <c r="B1106" s="64"/>
      <c r="C1106" s="52"/>
      <c r="D1106" s="65"/>
      <c r="E1106" s="53"/>
      <c r="F1106" s="54"/>
    </row>
    <row r="1107" spans="1:6">
      <c r="A1107" s="63"/>
      <c r="B1107" s="64"/>
      <c r="C1107" s="52"/>
      <c r="D1107" s="65"/>
      <c r="E1107" s="53"/>
      <c r="F1107" s="54"/>
    </row>
    <row r="1108" spans="1:6">
      <c r="A1108" s="63"/>
      <c r="B1108" s="64"/>
      <c r="C1108" s="52"/>
      <c r="D1108" s="65"/>
      <c r="E1108" s="53"/>
      <c r="F1108" s="54"/>
    </row>
    <row r="1109" spans="1:6">
      <c r="A1109" s="63"/>
      <c r="B1109" s="64"/>
      <c r="C1109" s="52"/>
      <c r="D1109" s="65"/>
      <c r="E1109" s="53"/>
      <c r="F1109" s="54"/>
    </row>
    <row r="1110" spans="1:6">
      <c r="A1110" s="63"/>
      <c r="B1110" s="64"/>
      <c r="C1110" s="52"/>
      <c r="D1110" s="65"/>
      <c r="E1110" s="53"/>
      <c r="F1110" s="54"/>
    </row>
    <row r="1111" spans="1:6">
      <c r="A1111" s="63"/>
      <c r="B1111" s="64"/>
      <c r="C1111" s="52"/>
      <c r="D1111" s="65"/>
      <c r="E1111" s="53"/>
      <c r="F1111" s="54"/>
    </row>
    <row r="1112" spans="1:6">
      <c r="A1112" s="63"/>
      <c r="B1112" s="64"/>
      <c r="C1112" s="52"/>
      <c r="D1112" s="65"/>
      <c r="E1112" s="53"/>
      <c r="F1112" s="54"/>
    </row>
    <row r="1113" spans="1:6">
      <c r="A1113" s="63"/>
      <c r="B1113" s="64"/>
      <c r="C1113" s="52"/>
      <c r="D1113" s="65"/>
      <c r="E1113" s="53"/>
      <c r="F1113" s="54"/>
    </row>
    <row r="1114" spans="1:6">
      <c r="A1114" s="63"/>
      <c r="B1114" s="64"/>
      <c r="C1114" s="52"/>
      <c r="D1114" s="65"/>
      <c r="E1114" s="53"/>
      <c r="F1114" s="54"/>
    </row>
    <row r="1115" spans="1:6">
      <c r="A1115" s="63"/>
      <c r="B1115" s="64"/>
      <c r="C1115" s="52"/>
      <c r="D1115" s="65"/>
      <c r="E1115" s="53"/>
      <c r="F1115" s="54"/>
    </row>
    <row r="1116" spans="1:6">
      <c r="A1116" s="63"/>
      <c r="B1116" s="64"/>
      <c r="C1116" s="52"/>
      <c r="D1116" s="65"/>
      <c r="E1116" s="53"/>
      <c r="F1116" s="54"/>
    </row>
    <row r="1117" spans="1:6">
      <c r="A1117" s="63"/>
      <c r="B1117" s="64"/>
      <c r="C1117" s="52"/>
      <c r="D1117" s="65"/>
      <c r="E1117" s="53"/>
      <c r="F1117" s="54"/>
    </row>
    <row r="1118" spans="1:6">
      <c r="A1118" s="63"/>
      <c r="B1118" s="64"/>
      <c r="C1118" s="52"/>
      <c r="D1118" s="65"/>
      <c r="E1118" s="53"/>
      <c r="F1118" s="54"/>
    </row>
    <row r="1119" spans="1:6">
      <c r="A1119" s="63"/>
      <c r="B1119" s="64"/>
      <c r="C1119" s="52"/>
      <c r="D1119" s="65"/>
      <c r="E1119" s="53"/>
      <c r="F1119" s="54"/>
    </row>
    <row r="1120" spans="1:6">
      <c r="A1120" s="63"/>
      <c r="B1120" s="64"/>
      <c r="C1120" s="52"/>
      <c r="D1120" s="65"/>
      <c r="E1120" s="53"/>
      <c r="F1120" s="54"/>
    </row>
    <row r="1121" spans="1:6">
      <c r="A1121" s="63"/>
      <c r="B1121" s="64"/>
      <c r="C1121" s="52"/>
      <c r="D1121" s="65"/>
      <c r="E1121" s="53"/>
      <c r="F1121" s="54"/>
    </row>
    <row r="1122" spans="1:6">
      <c r="A1122" s="63"/>
      <c r="B1122" s="64"/>
      <c r="C1122" s="52"/>
      <c r="D1122" s="65"/>
      <c r="E1122" s="53"/>
      <c r="F1122" s="54"/>
    </row>
    <row r="1123" spans="1:6">
      <c r="A1123" s="63"/>
      <c r="B1123" s="64"/>
      <c r="C1123" s="52"/>
      <c r="D1123" s="65"/>
      <c r="E1123" s="53"/>
      <c r="F1123" s="54"/>
    </row>
    <row r="1124" spans="1:6">
      <c r="A1124" s="63"/>
      <c r="B1124" s="64"/>
      <c r="C1124" s="52"/>
      <c r="D1124" s="65"/>
      <c r="E1124" s="53"/>
      <c r="F1124" s="54"/>
    </row>
    <row r="1125" spans="1:6">
      <c r="A1125" s="63"/>
      <c r="B1125" s="64"/>
      <c r="C1125" s="52"/>
      <c r="D1125" s="65"/>
      <c r="E1125" s="53"/>
      <c r="F1125" s="54"/>
    </row>
    <row r="1126" spans="1:6">
      <c r="A1126" s="63"/>
      <c r="B1126" s="64"/>
      <c r="C1126" s="52"/>
      <c r="D1126" s="65"/>
      <c r="E1126" s="53"/>
      <c r="F1126" s="54"/>
    </row>
    <row r="1127" spans="1:6">
      <c r="A1127" s="63"/>
      <c r="B1127" s="64"/>
      <c r="C1127" s="52"/>
      <c r="D1127" s="65"/>
      <c r="E1127" s="53"/>
      <c r="F1127" s="54"/>
    </row>
    <row r="1128" spans="1:6">
      <c r="A1128" s="63"/>
      <c r="B1128" s="64"/>
      <c r="C1128" s="52"/>
      <c r="D1128" s="65"/>
      <c r="E1128" s="53"/>
      <c r="F1128" s="54"/>
    </row>
    <row r="1129" spans="1:6">
      <c r="A1129" s="63"/>
      <c r="B1129" s="64"/>
      <c r="C1129" s="52"/>
      <c r="D1129" s="65"/>
      <c r="E1129" s="53"/>
      <c r="F1129" s="54"/>
    </row>
    <row r="1130" spans="1:6">
      <c r="A1130" s="63"/>
      <c r="B1130" s="64"/>
      <c r="C1130" s="52"/>
      <c r="D1130" s="65"/>
      <c r="E1130" s="53"/>
      <c r="F1130" s="54"/>
    </row>
    <row r="1131" spans="1:6">
      <c r="A1131" s="63"/>
      <c r="B1131" s="64"/>
      <c r="C1131" s="52"/>
      <c r="D1131" s="65"/>
      <c r="E1131" s="53"/>
      <c r="F1131" s="54"/>
    </row>
    <row r="1132" spans="1:6">
      <c r="A1132" s="63"/>
      <c r="B1132" s="64"/>
      <c r="C1132" s="52"/>
      <c r="D1132" s="65"/>
      <c r="E1132" s="53"/>
      <c r="F1132" s="54"/>
    </row>
    <row r="1133" spans="1:6">
      <c r="A1133" s="63"/>
      <c r="B1133" s="64"/>
      <c r="C1133" s="52"/>
      <c r="D1133" s="65"/>
      <c r="E1133" s="53"/>
      <c r="F1133" s="54"/>
    </row>
    <row r="1134" spans="1:6">
      <c r="A1134" s="63"/>
      <c r="B1134" s="64"/>
      <c r="C1134" s="52"/>
      <c r="D1134" s="65"/>
      <c r="E1134" s="53"/>
      <c r="F1134" s="54"/>
    </row>
    <row r="1135" spans="1:6">
      <c r="A1135" s="63"/>
      <c r="B1135" s="64"/>
      <c r="C1135" s="52"/>
      <c r="D1135" s="65"/>
      <c r="E1135" s="53"/>
      <c r="F1135" s="54"/>
    </row>
    <row r="1136" spans="1:6">
      <c r="A1136" s="63"/>
      <c r="B1136" s="64"/>
      <c r="C1136" s="52"/>
      <c r="D1136" s="65"/>
      <c r="E1136" s="53"/>
      <c r="F1136" s="54"/>
    </row>
    <row r="1137" spans="1:6">
      <c r="A1137" s="63"/>
      <c r="B1137" s="64"/>
      <c r="C1137" s="52"/>
      <c r="D1137" s="65"/>
      <c r="E1137" s="53"/>
      <c r="F1137" s="54"/>
    </row>
    <row r="1138" spans="1:6">
      <c r="A1138" s="63"/>
      <c r="B1138" s="64"/>
      <c r="C1138" s="52"/>
      <c r="D1138" s="65"/>
      <c r="E1138" s="53"/>
      <c r="F1138" s="54"/>
    </row>
    <row r="1139" spans="1:6">
      <c r="A1139" s="63"/>
      <c r="B1139" s="64"/>
      <c r="C1139" s="52"/>
      <c r="D1139" s="65"/>
      <c r="E1139" s="53"/>
      <c r="F1139" s="54"/>
    </row>
    <row r="1140" spans="1:6">
      <c r="A1140" s="63"/>
      <c r="B1140" s="64"/>
      <c r="C1140" s="52"/>
      <c r="D1140" s="65"/>
      <c r="E1140" s="53"/>
      <c r="F1140" s="54"/>
    </row>
    <row r="1141" spans="1:6">
      <c r="A1141" s="63"/>
      <c r="B1141" s="64"/>
      <c r="C1141" s="52"/>
      <c r="D1141" s="65"/>
      <c r="E1141" s="53"/>
      <c r="F1141" s="54"/>
    </row>
    <row r="1142" spans="1:6">
      <c r="A1142" s="63"/>
      <c r="B1142" s="64"/>
      <c r="C1142" s="52"/>
      <c r="D1142" s="65"/>
      <c r="E1142" s="53"/>
      <c r="F1142" s="54"/>
    </row>
    <row r="1143" spans="1:6">
      <c r="A1143" s="63"/>
      <c r="B1143" s="64"/>
      <c r="C1143" s="52"/>
      <c r="D1143" s="65"/>
      <c r="E1143" s="53"/>
      <c r="F1143" s="54"/>
    </row>
    <row r="1144" spans="1:6">
      <c r="A1144" s="63"/>
      <c r="B1144" s="64"/>
      <c r="C1144" s="52"/>
      <c r="D1144" s="65"/>
      <c r="E1144" s="53"/>
      <c r="F1144" s="54"/>
    </row>
    <row r="1145" spans="1:6">
      <c r="A1145" s="63"/>
      <c r="B1145" s="64"/>
      <c r="C1145" s="52"/>
      <c r="D1145" s="65"/>
      <c r="E1145" s="53"/>
      <c r="F1145" s="54"/>
    </row>
    <row r="1146" spans="1:6">
      <c r="A1146" s="63"/>
      <c r="B1146" s="64"/>
      <c r="C1146" s="52"/>
      <c r="D1146" s="65"/>
      <c r="E1146" s="53"/>
      <c r="F1146" s="54"/>
    </row>
    <row r="1147" spans="1:6">
      <c r="A1147" s="63"/>
      <c r="B1147" s="64"/>
      <c r="C1147" s="52"/>
      <c r="D1147" s="65"/>
      <c r="E1147" s="53"/>
      <c r="F1147" s="54"/>
    </row>
    <row r="1148" spans="1:6">
      <c r="A1148" s="63"/>
      <c r="B1148" s="64"/>
      <c r="C1148" s="52"/>
      <c r="D1148" s="65"/>
      <c r="E1148" s="53"/>
      <c r="F1148" s="54"/>
    </row>
    <row r="1149" spans="1:6">
      <c r="A1149" s="63"/>
      <c r="B1149" s="64"/>
      <c r="C1149" s="52"/>
      <c r="D1149" s="65"/>
      <c r="E1149" s="53"/>
      <c r="F1149" s="54"/>
    </row>
    <row r="1150" spans="1:6">
      <c r="A1150" s="63"/>
      <c r="B1150" s="64"/>
      <c r="C1150" s="52"/>
      <c r="D1150" s="65"/>
      <c r="E1150" s="53"/>
      <c r="F1150" s="54"/>
    </row>
    <row r="1151" spans="1:6">
      <c r="A1151" s="63"/>
      <c r="B1151" s="64"/>
      <c r="C1151" s="52"/>
      <c r="D1151" s="65"/>
      <c r="E1151" s="53"/>
      <c r="F1151" s="54"/>
    </row>
    <row r="1152" spans="1:6">
      <c r="A1152" s="63"/>
      <c r="B1152" s="64"/>
      <c r="C1152" s="52"/>
      <c r="D1152" s="65"/>
      <c r="E1152" s="53"/>
      <c r="F1152" s="54"/>
    </row>
    <row r="1153" spans="1:6">
      <c r="A1153" s="63"/>
      <c r="B1153" s="64"/>
      <c r="C1153" s="52"/>
      <c r="D1153" s="65"/>
      <c r="E1153" s="53"/>
      <c r="F1153" s="54"/>
    </row>
    <row r="1154" spans="1:6">
      <c r="A1154" s="63"/>
      <c r="B1154" s="64"/>
      <c r="C1154" s="52"/>
      <c r="D1154" s="65"/>
      <c r="E1154" s="53"/>
      <c r="F1154" s="54"/>
    </row>
    <row r="1155" spans="1:6">
      <c r="A1155" s="63"/>
      <c r="B1155" s="64"/>
      <c r="C1155" s="52"/>
      <c r="D1155" s="65"/>
      <c r="E1155" s="53"/>
      <c r="F1155" s="54"/>
    </row>
    <row r="1156" spans="1:6">
      <c r="A1156" s="63"/>
      <c r="B1156" s="64"/>
      <c r="C1156" s="52"/>
      <c r="D1156" s="65"/>
      <c r="E1156" s="53"/>
      <c r="F1156" s="54"/>
    </row>
    <row r="1157" spans="1:6">
      <c r="A1157" s="63"/>
      <c r="B1157" s="64"/>
      <c r="C1157" s="52"/>
      <c r="D1157" s="65"/>
      <c r="E1157" s="53"/>
      <c r="F1157" s="54"/>
    </row>
    <row r="1158" spans="1:6">
      <c r="A1158" s="63"/>
      <c r="B1158" s="64"/>
      <c r="C1158" s="52"/>
      <c r="D1158" s="65"/>
      <c r="E1158" s="53"/>
      <c r="F1158" s="54"/>
    </row>
    <row r="1159" spans="1:6">
      <c r="A1159" s="63"/>
      <c r="B1159" s="64"/>
      <c r="C1159" s="52"/>
      <c r="D1159" s="65"/>
      <c r="E1159" s="53"/>
      <c r="F1159" s="54"/>
    </row>
    <row r="1160" spans="1:6">
      <c r="A1160" s="63"/>
      <c r="B1160" s="64"/>
      <c r="C1160" s="52"/>
      <c r="D1160" s="65"/>
      <c r="E1160" s="53"/>
      <c r="F1160" s="54"/>
    </row>
    <row r="1161" spans="1:6">
      <c r="A1161" s="63"/>
      <c r="B1161" s="64"/>
      <c r="C1161" s="52"/>
      <c r="D1161" s="65"/>
      <c r="E1161" s="53"/>
      <c r="F1161" s="54"/>
    </row>
    <row r="1162" spans="1:6">
      <c r="A1162" s="63"/>
      <c r="B1162" s="64"/>
      <c r="C1162" s="52"/>
      <c r="D1162" s="65"/>
      <c r="E1162" s="53"/>
      <c r="F1162" s="54"/>
    </row>
    <row r="1163" spans="1:6">
      <c r="A1163" s="63"/>
      <c r="B1163" s="64"/>
      <c r="C1163" s="52"/>
      <c r="D1163" s="65"/>
      <c r="E1163" s="53"/>
      <c r="F1163" s="54"/>
    </row>
    <row r="1164" spans="1:6">
      <c r="A1164" s="63"/>
      <c r="B1164" s="64"/>
      <c r="C1164" s="52"/>
      <c r="D1164" s="65"/>
      <c r="E1164" s="53"/>
      <c r="F1164" s="54"/>
    </row>
    <row r="1165" spans="1:6">
      <c r="A1165" s="63"/>
      <c r="B1165" s="64"/>
      <c r="C1165" s="52"/>
      <c r="D1165" s="65"/>
      <c r="E1165" s="53"/>
      <c r="F1165" s="54"/>
    </row>
    <row r="1166" spans="1:6">
      <c r="A1166" s="63"/>
      <c r="B1166" s="64"/>
      <c r="C1166" s="52"/>
      <c r="D1166" s="65"/>
      <c r="E1166" s="53"/>
      <c r="F1166" s="54"/>
    </row>
    <row r="1167" spans="1:6">
      <c r="A1167" s="63"/>
      <c r="B1167" s="64"/>
      <c r="C1167" s="52"/>
      <c r="D1167" s="65"/>
      <c r="E1167" s="53"/>
      <c r="F1167" s="54"/>
    </row>
    <row r="1168" spans="1:6">
      <c r="A1168" s="63"/>
      <c r="B1168" s="64"/>
      <c r="C1168" s="52"/>
      <c r="D1168" s="65"/>
      <c r="E1168" s="53"/>
      <c r="F1168" s="54"/>
    </row>
    <row r="1169" spans="1:6">
      <c r="A1169" s="63"/>
      <c r="B1169" s="64"/>
      <c r="C1169" s="52"/>
      <c r="D1169" s="65"/>
      <c r="E1169" s="53"/>
      <c r="F1169" s="54"/>
    </row>
    <row r="1170" spans="1:6">
      <c r="A1170" s="63"/>
      <c r="B1170" s="64"/>
      <c r="C1170" s="52"/>
      <c r="D1170" s="65"/>
      <c r="E1170" s="53"/>
      <c r="F1170" s="54"/>
    </row>
    <row r="1171" spans="1:6">
      <c r="A1171" s="63"/>
      <c r="B1171" s="64"/>
      <c r="C1171" s="52"/>
      <c r="D1171" s="65"/>
      <c r="E1171" s="53"/>
      <c r="F1171" s="54"/>
    </row>
    <row r="1172" spans="1:6">
      <c r="A1172" s="63"/>
      <c r="B1172" s="64"/>
      <c r="C1172" s="52"/>
      <c r="D1172" s="65"/>
      <c r="E1172" s="53"/>
      <c r="F1172" s="54"/>
    </row>
    <row r="1173" spans="1:6">
      <c r="A1173" s="63"/>
      <c r="B1173" s="64"/>
      <c r="C1173" s="52"/>
      <c r="D1173" s="65"/>
      <c r="E1173" s="53"/>
      <c r="F1173" s="54"/>
    </row>
    <row r="1174" spans="1:6">
      <c r="A1174" s="63"/>
      <c r="B1174" s="64"/>
      <c r="C1174" s="52"/>
      <c r="D1174" s="65"/>
      <c r="E1174" s="53"/>
      <c r="F1174" s="54"/>
    </row>
    <row r="1175" spans="1:6">
      <c r="A1175" s="63"/>
      <c r="B1175" s="64"/>
      <c r="C1175" s="52"/>
      <c r="D1175" s="65"/>
      <c r="E1175" s="53"/>
      <c r="F1175" s="54"/>
    </row>
    <row r="1176" spans="1:6">
      <c r="A1176" s="63"/>
      <c r="B1176" s="64"/>
      <c r="C1176" s="52"/>
      <c r="D1176" s="65"/>
      <c r="E1176" s="53"/>
      <c r="F1176" s="54"/>
    </row>
    <row r="1177" spans="1:6">
      <c r="B1177" s="64"/>
      <c r="C1177" s="52"/>
      <c r="D1177" s="65"/>
      <c r="E1177" s="53"/>
      <c r="F1177" s="54"/>
    </row>
    <row r="1178" spans="1:6">
      <c r="B1178" s="64"/>
      <c r="C1178" s="52"/>
      <c r="D1178" s="65"/>
      <c r="E1178" s="53"/>
      <c r="F1178" s="54"/>
    </row>
    <row r="1179" spans="1:6">
      <c r="B1179" s="64"/>
      <c r="C1179" s="52"/>
      <c r="D1179" s="65"/>
      <c r="E1179" s="53"/>
      <c r="F1179" s="54"/>
    </row>
    <row r="1180" spans="1:6">
      <c r="B1180" s="64"/>
      <c r="C1180" s="52"/>
      <c r="D1180" s="65"/>
      <c r="E1180" s="53"/>
      <c r="F1180" s="54"/>
    </row>
    <row r="1181" spans="1:6">
      <c r="B1181" s="64"/>
      <c r="C1181" s="52"/>
      <c r="D1181" s="65"/>
      <c r="E1181" s="53"/>
      <c r="F1181" s="54"/>
    </row>
    <row r="1182" spans="1:6">
      <c r="B1182" s="64"/>
      <c r="C1182" s="52"/>
      <c r="D1182" s="65"/>
      <c r="E1182" s="53"/>
      <c r="F1182" s="54"/>
    </row>
    <row r="1183" spans="1:6">
      <c r="B1183" s="64"/>
      <c r="C1183" s="52"/>
      <c r="D1183" s="65"/>
      <c r="E1183" s="53"/>
      <c r="F1183" s="54"/>
    </row>
    <row r="1184" spans="1:6">
      <c r="B1184" s="64"/>
      <c r="C1184" s="52"/>
      <c r="D1184" s="65"/>
      <c r="E1184" s="53"/>
      <c r="F1184" s="54"/>
    </row>
    <row r="1185" spans="2:6">
      <c r="B1185" s="64"/>
      <c r="C1185" s="52"/>
      <c r="D1185" s="65"/>
      <c r="E1185" s="53"/>
      <c r="F1185" s="54"/>
    </row>
    <row r="1186" spans="2:6">
      <c r="B1186" s="64"/>
      <c r="C1186" s="52"/>
      <c r="D1186" s="65"/>
      <c r="E1186" s="53"/>
      <c r="F1186" s="54"/>
    </row>
    <row r="1187" spans="2:6">
      <c r="B1187" s="64"/>
      <c r="C1187" s="52"/>
      <c r="D1187" s="65"/>
      <c r="E1187" s="53"/>
      <c r="F1187" s="54"/>
    </row>
    <row r="1188" spans="2:6">
      <c r="B1188" s="64"/>
      <c r="C1188" s="52"/>
      <c r="D1188" s="65"/>
      <c r="E1188" s="53"/>
      <c r="F1188" s="54"/>
    </row>
    <row r="1189" spans="2:6">
      <c r="B1189" s="64"/>
      <c r="C1189" s="52"/>
      <c r="D1189" s="65"/>
      <c r="E1189" s="53"/>
      <c r="F1189" s="54"/>
    </row>
    <row r="1190" spans="2:6">
      <c r="B1190" s="64"/>
      <c r="C1190" s="52"/>
      <c r="D1190" s="65"/>
      <c r="E1190" s="53"/>
      <c r="F1190" s="54"/>
    </row>
    <row r="1191" spans="2:6">
      <c r="B1191" s="64"/>
      <c r="C1191" s="52"/>
      <c r="D1191" s="65"/>
      <c r="E1191" s="53"/>
      <c r="F1191" s="54"/>
    </row>
    <row r="1192" spans="2:6">
      <c r="B1192" s="64"/>
      <c r="C1192" s="52"/>
      <c r="D1192" s="65"/>
      <c r="E1192" s="53"/>
      <c r="F1192" s="54"/>
    </row>
    <row r="1193" spans="2:6">
      <c r="B1193" s="64"/>
      <c r="C1193" s="52"/>
      <c r="D1193" s="65"/>
      <c r="E1193" s="53"/>
      <c r="F1193" s="54"/>
    </row>
    <row r="1194" spans="2:6">
      <c r="B1194" s="64"/>
      <c r="C1194" s="52"/>
      <c r="D1194" s="65"/>
      <c r="E1194" s="53"/>
      <c r="F1194" s="54"/>
    </row>
    <row r="1195" spans="2:6">
      <c r="B1195" s="64"/>
      <c r="C1195" s="52"/>
      <c r="D1195" s="65"/>
      <c r="E1195" s="53"/>
      <c r="F1195" s="54"/>
    </row>
    <row r="1196" spans="2:6">
      <c r="B1196" s="64"/>
      <c r="C1196" s="52"/>
      <c r="D1196" s="65"/>
      <c r="E1196" s="53"/>
      <c r="F1196" s="54"/>
    </row>
    <row r="1197" spans="2:6">
      <c r="B1197" s="64"/>
      <c r="C1197" s="52"/>
      <c r="D1197" s="65"/>
      <c r="E1197" s="53"/>
      <c r="F1197" s="54"/>
    </row>
    <row r="1198" spans="2:6">
      <c r="B1198" s="64"/>
      <c r="C1198" s="52"/>
      <c r="D1198" s="65"/>
      <c r="E1198" s="53"/>
      <c r="F1198" s="54"/>
    </row>
    <row r="1199" spans="2:6">
      <c r="B1199" s="64"/>
      <c r="C1199" s="52"/>
      <c r="D1199" s="65"/>
      <c r="E1199" s="53"/>
      <c r="F1199" s="54"/>
    </row>
    <row r="1200" spans="2:6">
      <c r="B1200" s="64"/>
      <c r="C1200" s="52"/>
      <c r="D1200" s="65"/>
      <c r="E1200" s="53"/>
      <c r="F1200" s="54"/>
    </row>
    <row r="1201" spans="2:6">
      <c r="B1201" s="64"/>
      <c r="C1201" s="52"/>
      <c r="D1201" s="65"/>
      <c r="E1201" s="53"/>
      <c r="F1201" s="54"/>
    </row>
    <row r="1202" spans="2:6">
      <c r="B1202" s="64"/>
      <c r="C1202" s="52"/>
      <c r="D1202" s="65"/>
      <c r="E1202" s="53"/>
      <c r="F1202" s="54"/>
    </row>
    <row r="1203" spans="2:6">
      <c r="B1203" s="64"/>
      <c r="C1203" s="52"/>
      <c r="D1203" s="65"/>
      <c r="E1203" s="53"/>
      <c r="F1203" s="54"/>
    </row>
    <row r="1204" spans="2:6">
      <c r="B1204" s="64"/>
      <c r="C1204" s="52"/>
      <c r="D1204" s="65"/>
      <c r="E1204" s="53"/>
      <c r="F1204" s="54"/>
    </row>
    <row r="1205" spans="2:6">
      <c r="B1205" s="64"/>
      <c r="C1205" s="52"/>
      <c r="D1205" s="65"/>
      <c r="E1205" s="53"/>
      <c r="F1205" s="54"/>
    </row>
    <row r="1206" spans="2:6">
      <c r="B1206" s="64"/>
      <c r="C1206" s="52"/>
      <c r="D1206" s="65"/>
      <c r="E1206" s="53"/>
      <c r="F1206" s="54"/>
    </row>
    <row r="1207" spans="2:6">
      <c r="B1207" s="64"/>
      <c r="C1207" s="52"/>
      <c r="D1207" s="65"/>
      <c r="E1207" s="53"/>
      <c r="F1207" s="54"/>
    </row>
    <row r="1208" spans="2:6">
      <c r="B1208" s="64"/>
      <c r="C1208" s="52"/>
      <c r="D1208" s="65"/>
      <c r="E1208" s="53"/>
      <c r="F1208" s="54"/>
    </row>
    <row r="1209" spans="2:6">
      <c r="B1209" s="64"/>
      <c r="C1209" s="52"/>
      <c r="D1209" s="65"/>
      <c r="E1209" s="53"/>
      <c r="F1209" s="54"/>
    </row>
    <row r="1210" spans="2:6">
      <c r="B1210" s="64"/>
      <c r="C1210" s="52"/>
      <c r="D1210" s="65"/>
      <c r="E1210" s="53"/>
      <c r="F1210" s="54"/>
    </row>
    <row r="1211" spans="2:6">
      <c r="B1211" s="64"/>
      <c r="C1211" s="52"/>
      <c r="D1211" s="65"/>
      <c r="E1211" s="53"/>
      <c r="F1211" s="54"/>
    </row>
    <row r="1212" spans="2:6">
      <c r="B1212" s="64"/>
      <c r="C1212" s="52"/>
      <c r="D1212" s="65"/>
      <c r="E1212" s="53"/>
      <c r="F1212" s="54"/>
    </row>
    <row r="1213" spans="2:6">
      <c r="B1213" s="64"/>
      <c r="C1213" s="52"/>
      <c r="D1213" s="65"/>
      <c r="E1213" s="53"/>
      <c r="F1213" s="54"/>
    </row>
    <row r="1214" spans="2:6">
      <c r="B1214" s="64"/>
      <c r="C1214" s="52"/>
      <c r="D1214" s="65"/>
      <c r="E1214" s="53"/>
      <c r="F1214" s="54"/>
    </row>
    <row r="1215" spans="2:6">
      <c r="B1215" s="64"/>
      <c r="C1215" s="52"/>
      <c r="D1215" s="65"/>
      <c r="E1215" s="53"/>
      <c r="F1215" s="54"/>
    </row>
    <row r="1216" spans="2:6">
      <c r="B1216" s="64"/>
      <c r="C1216" s="52"/>
      <c r="D1216" s="65"/>
      <c r="E1216" s="53"/>
      <c r="F1216" s="54"/>
    </row>
    <row r="1217" spans="2:6">
      <c r="B1217" s="64"/>
      <c r="C1217" s="52"/>
      <c r="D1217" s="65"/>
      <c r="E1217" s="53"/>
      <c r="F1217" s="54"/>
    </row>
    <row r="1218" spans="2:6">
      <c r="B1218" s="64"/>
      <c r="C1218" s="52"/>
      <c r="D1218" s="65"/>
      <c r="E1218" s="53"/>
      <c r="F1218" s="54"/>
    </row>
    <row r="1219" spans="2:6">
      <c r="B1219" s="64"/>
      <c r="C1219" s="52"/>
      <c r="D1219" s="65"/>
      <c r="E1219" s="53"/>
      <c r="F1219" s="54"/>
    </row>
    <row r="1220" spans="2:6">
      <c r="B1220" s="64"/>
      <c r="C1220" s="52"/>
      <c r="D1220" s="65"/>
      <c r="E1220" s="53"/>
      <c r="F1220" s="54"/>
    </row>
    <row r="1221" spans="2:6">
      <c r="B1221" s="64"/>
      <c r="C1221" s="52"/>
      <c r="D1221" s="65"/>
      <c r="E1221" s="53"/>
      <c r="F1221" s="54"/>
    </row>
    <row r="1222" spans="2:6">
      <c r="B1222" s="64"/>
      <c r="C1222" s="52"/>
      <c r="D1222" s="65"/>
      <c r="E1222" s="53"/>
      <c r="F1222" s="54"/>
    </row>
    <row r="1223" spans="2:6">
      <c r="B1223" s="64"/>
      <c r="C1223" s="52"/>
      <c r="D1223" s="65"/>
      <c r="E1223" s="53"/>
      <c r="F1223" s="54"/>
    </row>
    <row r="1224" spans="2:6">
      <c r="B1224" s="64"/>
      <c r="C1224" s="52"/>
      <c r="D1224" s="65"/>
      <c r="E1224" s="53"/>
      <c r="F1224" s="54"/>
    </row>
    <row r="1225" spans="2:6">
      <c r="B1225" s="64"/>
      <c r="C1225" s="52"/>
      <c r="D1225" s="65"/>
      <c r="E1225" s="53"/>
      <c r="F1225" s="54"/>
    </row>
    <row r="1226" spans="2:6">
      <c r="B1226" s="64"/>
      <c r="C1226" s="52"/>
      <c r="D1226" s="65"/>
      <c r="E1226" s="53"/>
      <c r="F1226" s="54"/>
    </row>
    <row r="1227" spans="2:6">
      <c r="B1227" s="64"/>
      <c r="C1227" s="52"/>
      <c r="D1227" s="65"/>
      <c r="E1227" s="53"/>
      <c r="F1227" s="54"/>
    </row>
    <row r="1228" spans="2:6">
      <c r="B1228" s="64"/>
      <c r="C1228" s="52"/>
      <c r="D1228" s="65"/>
      <c r="E1228" s="53"/>
      <c r="F1228" s="54"/>
    </row>
    <row r="1229" spans="2:6">
      <c r="B1229" s="64"/>
      <c r="C1229" s="52"/>
      <c r="D1229" s="65"/>
      <c r="E1229" s="53"/>
      <c r="F1229" s="54"/>
    </row>
    <row r="1230" spans="2:6">
      <c r="B1230" s="64"/>
      <c r="C1230" s="52"/>
      <c r="D1230" s="65"/>
      <c r="E1230" s="53"/>
      <c r="F1230" s="54"/>
    </row>
    <row r="1231" spans="2:6">
      <c r="B1231" s="64"/>
      <c r="C1231" s="52"/>
      <c r="D1231" s="65"/>
      <c r="E1231" s="53"/>
      <c r="F1231" s="54"/>
    </row>
    <row r="1232" spans="2:6">
      <c r="B1232" s="64"/>
      <c r="C1232" s="52"/>
      <c r="D1232" s="65"/>
      <c r="E1232" s="53"/>
      <c r="F1232" s="54"/>
    </row>
    <row r="1233" spans="2:6">
      <c r="B1233" s="64"/>
      <c r="C1233" s="52"/>
      <c r="D1233" s="65"/>
      <c r="E1233" s="53"/>
      <c r="F1233" s="54"/>
    </row>
    <row r="1234" spans="2:6">
      <c r="B1234" s="64"/>
      <c r="C1234" s="52"/>
      <c r="D1234" s="65"/>
      <c r="E1234" s="53"/>
      <c r="F1234" s="54"/>
    </row>
    <row r="1235" spans="2:6">
      <c r="B1235" s="64"/>
      <c r="C1235" s="52"/>
      <c r="D1235" s="65"/>
      <c r="E1235" s="53"/>
      <c r="F1235" s="54"/>
    </row>
    <row r="1236" spans="2:6">
      <c r="B1236" s="64"/>
      <c r="C1236" s="52"/>
      <c r="D1236" s="65"/>
      <c r="E1236" s="53"/>
      <c r="F1236" s="54"/>
    </row>
    <row r="1237" spans="2:6">
      <c r="B1237" s="64"/>
      <c r="C1237" s="52"/>
      <c r="D1237" s="65"/>
      <c r="E1237" s="53"/>
      <c r="F1237" s="54"/>
    </row>
    <row r="1238" spans="2:6">
      <c r="B1238" s="64"/>
      <c r="C1238" s="52"/>
      <c r="D1238" s="65"/>
      <c r="E1238" s="53"/>
      <c r="F1238" s="54"/>
    </row>
    <row r="1239" spans="2:6">
      <c r="B1239" s="64"/>
      <c r="C1239" s="52"/>
      <c r="D1239" s="65"/>
      <c r="E1239" s="53"/>
      <c r="F1239" s="54"/>
    </row>
    <row r="1240" spans="2:6">
      <c r="B1240" s="64"/>
      <c r="C1240" s="52"/>
      <c r="D1240" s="65"/>
      <c r="E1240" s="53"/>
      <c r="F1240" s="54"/>
    </row>
    <row r="1241" spans="2:6">
      <c r="B1241" s="64"/>
      <c r="C1241" s="52"/>
      <c r="D1241" s="65"/>
      <c r="E1241" s="53"/>
      <c r="F1241" s="54"/>
    </row>
    <row r="1242" spans="2:6">
      <c r="B1242" s="64"/>
      <c r="C1242" s="52"/>
      <c r="D1242" s="65"/>
      <c r="E1242" s="53"/>
      <c r="F1242" s="54"/>
    </row>
    <row r="1243" spans="2:6">
      <c r="B1243" s="64"/>
      <c r="C1243" s="52"/>
      <c r="D1243" s="65"/>
      <c r="E1243" s="53"/>
      <c r="F1243" s="54"/>
    </row>
    <row r="1244" spans="2:6">
      <c r="B1244" s="64"/>
      <c r="C1244" s="52"/>
      <c r="D1244" s="65"/>
      <c r="E1244" s="53"/>
      <c r="F1244" s="54"/>
    </row>
    <row r="1245" spans="2:6">
      <c r="B1245" s="64"/>
      <c r="C1245" s="52"/>
      <c r="D1245" s="65"/>
      <c r="E1245" s="53"/>
      <c r="F1245" s="54"/>
    </row>
    <row r="1246" spans="2:6">
      <c r="B1246" s="64"/>
      <c r="C1246" s="52"/>
      <c r="D1246" s="65"/>
      <c r="E1246" s="53"/>
      <c r="F1246" s="54"/>
    </row>
    <row r="1247" spans="2:6">
      <c r="B1247" s="64"/>
      <c r="C1247" s="52"/>
      <c r="D1247" s="65"/>
      <c r="E1247" s="53"/>
      <c r="F1247" s="54"/>
    </row>
    <row r="1248" spans="2:6">
      <c r="B1248" s="64"/>
      <c r="C1248" s="52"/>
      <c r="D1248" s="65"/>
      <c r="E1248" s="53"/>
      <c r="F1248" s="54"/>
    </row>
    <row r="1249" spans="2:6">
      <c r="B1249" s="64"/>
      <c r="C1249" s="52"/>
      <c r="D1249" s="65"/>
      <c r="E1249" s="53"/>
      <c r="F1249" s="54"/>
    </row>
    <row r="1250" spans="2:6">
      <c r="B1250" s="64"/>
      <c r="C1250" s="52"/>
      <c r="D1250" s="65"/>
      <c r="E1250" s="53"/>
      <c r="F1250" s="54"/>
    </row>
    <row r="1251" spans="2:6">
      <c r="B1251" s="64"/>
      <c r="C1251" s="52"/>
      <c r="D1251" s="65"/>
      <c r="E1251" s="53"/>
      <c r="F1251" s="54"/>
    </row>
    <row r="1252" spans="2:6">
      <c r="B1252" s="64"/>
      <c r="C1252" s="52"/>
      <c r="D1252" s="65"/>
      <c r="E1252" s="53"/>
      <c r="F1252" s="54"/>
    </row>
    <row r="1253" spans="2:6">
      <c r="B1253" s="64"/>
      <c r="C1253" s="52"/>
      <c r="D1253" s="65"/>
      <c r="E1253" s="53"/>
      <c r="F1253" s="54"/>
    </row>
    <row r="1254" spans="2:6">
      <c r="B1254" s="64"/>
      <c r="C1254" s="52"/>
      <c r="D1254" s="65"/>
      <c r="E1254" s="53"/>
      <c r="F1254" s="54"/>
    </row>
    <row r="1255" spans="2:6">
      <c r="B1255" s="64"/>
      <c r="C1255" s="52"/>
      <c r="D1255" s="65"/>
      <c r="E1255" s="53"/>
      <c r="F1255" s="54"/>
    </row>
    <row r="1256" spans="2:6">
      <c r="B1256" s="64"/>
      <c r="C1256" s="52"/>
      <c r="D1256" s="65"/>
      <c r="E1256" s="53"/>
      <c r="F1256" s="54"/>
    </row>
    <row r="1257" spans="2:6">
      <c r="B1257" s="64"/>
      <c r="C1257" s="52"/>
      <c r="D1257" s="65"/>
      <c r="E1257" s="53"/>
      <c r="F1257" s="54"/>
    </row>
    <row r="1258" spans="2:6">
      <c r="B1258" s="64"/>
      <c r="C1258" s="52"/>
      <c r="D1258" s="65"/>
      <c r="E1258" s="53"/>
      <c r="F1258" s="54"/>
    </row>
    <row r="1259" spans="2:6">
      <c r="B1259" s="64"/>
      <c r="C1259" s="52"/>
      <c r="D1259" s="65"/>
      <c r="E1259" s="53"/>
      <c r="F1259" s="54"/>
    </row>
    <row r="1260" spans="2:6">
      <c r="B1260" s="64"/>
      <c r="C1260" s="52"/>
      <c r="D1260" s="65"/>
      <c r="E1260" s="53"/>
      <c r="F1260" s="54"/>
    </row>
    <row r="1261" spans="2:6">
      <c r="B1261" s="64"/>
      <c r="C1261" s="52"/>
      <c r="D1261" s="65"/>
      <c r="E1261" s="53"/>
      <c r="F1261" s="54"/>
    </row>
    <row r="1262" spans="2:6">
      <c r="B1262" s="64"/>
      <c r="C1262" s="52"/>
      <c r="D1262" s="65"/>
      <c r="E1262" s="53"/>
      <c r="F1262" s="54"/>
    </row>
    <row r="1263" spans="2:6">
      <c r="B1263" s="64"/>
      <c r="C1263" s="52"/>
      <c r="D1263" s="65"/>
      <c r="E1263" s="53"/>
      <c r="F1263" s="54"/>
    </row>
    <row r="1264" spans="2:6">
      <c r="B1264" s="64"/>
      <c r="C1264" s="52"/>
      <c r="D1264" s="65"/>
      <c r="E1264" s="53"/>
      <c r="F1264" s="54"/>
    </row>
    <row r="1265" spans="2:6">
      <c r="B1265" s="64"/>
      <c r="C1265" s="52"/>
      <c r="D1265" s="65"/>
      <c r="E1265" s="53"/>
      <c r="F1265" s="54"/>
    </row>
    <row r="1266" spans="2:6">
      <c r="B1266" s="64"/>
      <c r="C1266" s="52"/>
      <c r="D1266" s="65"/>
      <c r="E1266" s="53"/>
      <c r="F1266" s="54"/>
    </row>
    <row r="1267" spans="2:6">
      <c r="B1267" s="64"/>
      <c r="C1267" s="52"/>
      <c r="D1267" s="65"/>
      <c r="E1267" s="53"/>
      <c r="F1267" s="54"/>
    </row>
    <row r="1268" spans="2:6">
      <c r="B1268" s="64"/>
      <c r="C1268" s="52"/>
      <c r="D1268" s="65"/>
      <c r="E1268" s="53"/>
      <c r="F1268" s="54"/>
    </row>
    <row r="1269" spans="2:6">
      <c r="B1269" s="64"/>
      <c r="C1269" s="52"/>
      <c r="D1269" s="65"/>
      <c r="E1269" s="53"/>
      <c r="F1269" s="54"/>
    </row>
    <row r="1270" spans="2:6">
      <c r="B1270" s="64"/>
      <c r="C1270" s="52"/>
      <c r="D1270" s="65"/>
      <c r="E1270" s="53"/>
      <c r="F1270" s="54"/>
    </row>
    <row r="1271" spans="2:6">
      <c r="B1271" s="64"/>
      <c r="C1271" s="52"/>
      <c r="D1271" s="65"/>
      <c r="E1271" s="53"/>
      <c r="F1271" s="54"/>
    </row>
    <row r="1272" spans="2:6">
      <c r="B1272" s="64"/>
      <c r="C1272" s="52"/>
      <c r="D1272" s="65"/>
      <c r="E1272" s="53"/>
      <c r="F1272" s="54"/>
    </row>
    <row r="1273" spans="2:6">
      <c r="B1273" s="64"/>
      <c r="C1273" s="52"/>
      <c r="D1273" s="65"/>
      <c r="E1273" s="53"/>
      <c r="F1273" s="54"/>
    </row>
    <row r="1274" spans="2:6">
      <c r="B1274" s="64"/>
      <c r="C1274" s="52"/>
      <c r="D1274" s="65"/>
      <c r="E1274" s="53"/>
      <c r="F1274" s="54"/>
    </row>
    <row r="1275" spans="2:6">
      <c r="B1275" s="64"/>
      <c r="C1275" s="52"/>
      <c r="D1275" s="65"/>
      <c r="E1275" s="53"/>
      <c r="F1275" s="54"/>
    </row>
    <row r="1276" spans="2:6">
      <c r="B1276" s="64"/>
      <c r="C1276" s="52"/>
      <c r="D1276" s="65"/>
      <c r="E1276" s="53"/>
      <c r="F1276" s="54"/>
    </row>
    <row r="1277" spans="2:6">
      <c r="B1277" s="64"/>
      <c r="C1277" s="52"/>
      <c r="D1277" s="65"/>
      <c r="E1277" s="53"/>
      <c r="F1277" s="54"/>
    </row>
    <row r="1278" spans="2:6">
      <c r="B1278" s="64"/>
      <c r="C1278" s="52"/>
      <c r="D1278" s="65"/>
      <c r="E1278" s="53"/>
      <c r="F1278" s="54"/>
    </row>
    <row r="1279" spans="2:6">
      <c r="B1279" s="64"/>
      <c r="C1279" s="52"/>
      <c r="D1279" s="65"/>
      <c r="E1279" s="53"/>
      <c r="F1279" s="54"/>
    </row>
    <row r="1280" spans="2:6">
      <c r="B1280" s="64"/>
      <c r="C1280" s="52"/>
      <c r="D1280" s="65"/>
      <c r="E1280" s="53"/>
      <c r="F1280" s="54"/>
    </row>
    <row r="1281" spans="2:6">
      <c r="B1281" s="64"/>
      <c r="C1281" s="52"/>
      <c r="D1281" s="65"/>
      <c r="E1281" s="53"/>
      <c r="F1281" s="54"/>
    </row>
    <row r="1282" spans="2:6">
      <c r="B1282" s="64"/>
      <c r="C1282" s="52"/>
      <c r="D1282" s="65"/>
      <c r="E1282" s="53"/>
      <c r="F1282" s="54"/>
    </row>
    <row r="1283" spans="2:6">
      <c r="B1283" s="64"/>
      <c r="C1283" s="52"/>
      <c r="D1283" s="65"/>
      <c r="E1283" s="53"/>
      <c r="F1283" s="54"/>
    </row>
    <row r="1284" spans="2:6">
      <c r="B1284" s="64"/>
      <c r="C1284" s="52"/>
      <c r="D1284" s="65"/>
      <c r="E1284" s="53"/>
      <c r="F1284" s="54"/>
    </row>
    <row r="1285" spans="2:6">
      <c r="B1285" s="64"/>
      <c r="C1285" s="52"/>
      <c r="D1285" s="65"/>
      <c r="E1285" s="53"/>
      <c r="F1285" s="54"/>
    </row>
    <row r="1286" spans="2:6">
      <c r="B1286" s="64"/>
      <c r="C1286" s="52"/>
      <c r="D1286" s="65"/>
      <c r="E1286" s="53"/>
      <c r="F1286" s="54"/>
    </row>
    <row r="1287" spans="2:6">
      <c r="B1287" s="64"/>
      <c r="C1287" s="52"/>
      <c r="D1287" s="65"/>
      <c r="E1287" s="53"/>
      <c r="F1287" s="54"/>
    </row>
    <row r="1288" spans="2:6">
      <c r="B1288" s="64"/>
      <c r="C1288" s="52"/>
      <c r="D1288" s="65"/>
      <c r="E1288" s="53"/>
      <c r="F1288" s="54"/>
    </row>
    <row r="1289" spans="2:6">
      <c r="B1289" s="64"/>
      <c r="C1289" s="52"/>
      <c r="D1289" s="65"/>
      <c r="E1289" s="53"/>
      <c r="F1289" s="54"/>
    </row>
    <row r="1290" spans="2:6">
      <c r="B1290" s="64"/>
      <c r="C1290" s="52"/>
      <c r="D1290" s="65"/>
      <c r="E1290" s="53"/>
      <c r="F1290" s="54"/>
    </row>
    <row r="1291" spans="2:6">
      <c r="B1291" s="64"/>
      <c r="C1291" s="52"/>
      <c r="D1291" s="65"/>
      <c r="E1291" s="53"/>
      <c r="F1291" s="54"/>
    </row>
    <row r="1292" spans="2:6">
      <c r="B1292" s="64"/>
      <c r="C1292" s="52"/>
      <c r="D1292" s="65"/>
      <c r="E1292" s="53"/>
      <c r="F1292" s="54"/>
    </row>
    <row r="1293" spans="2:6">
      <c r="B1293" s="64"/>
      <c r="C1293" s="52"/>
      <c r="D1293" s="65"/>
      <c r="E1293" s="53"/>
      <c r="F1293" s="54"/>
    </row>
    <row r="1294" spans="2:6">
      <c r="B1294" s="64"/>
      <c r="C1294" s="52"/>
      <c r="D1294" s="65"/>
      <c r="E1294" s="53"/>
      <c r="F1294" s="54"/>
    </row>
    <row r="1295" spans="2:6">
      <c r="B1295" s="64"/>
      <c r="C1295" s="52"/>
      <c r="D1295" s="65"/>
      <c r="E1295" s="53"/>
      <c r="F1295" s="54"/>
    </row>
    <row r="1296" spans="2:6">
      <c r="B1296" s="64"/>
      <c r="C1296" s="52"/>
      <c r="D1296" s="65"/>
      <c r="E1296" s="53"/>
      <c r="F1296" s="54"/>
    </row>
    <row r="1297" spans="2:6">
      <c r="B1297" s="64"/>
      <c r="C1297" s="52"/>
      <c r="D1297" s="65"/>
      <c r="E1297" s="53"/>
      <c r="F1297" s="54"/>
    </row>
    <row r="1298" spans="2:6">
      <c r="B1298" s="64"/>
      <c r="C1298" s="52"/>
      <c r="D1298" s="65"/>
      <c r="E1298" s="53"/>
      <c r="F1298" s="54"/>
    </row>
    <row r="1299" spans="2:6">
      <c r="B1299" s="64"/>
      <c r="C1299" s="52"/>
      <c r="D1299" s="65"/>
      <c r="E1299" s="53"/>
      <c r="F1299" s="54"/>
    </row>
    <row r="1300" spans="2:6">
      <c r="B1300" s="64"/>
      <c r="C1300" s="52"/>
      <c r="D1300" s="65"/>
      <c r="E1300" s="53"/>
      <c r="F1300" s="54"/>
    </row>
    <row r="1301" spans="2:6">
      <c r="B1301" s="64"/>
      <c r="C1301" s="52"/>
      <c r="D1301" s="65"/>
      <c r="E1301" s="53"/>
      <c r="F1301" s="54"/>
    </row>
    <row r="1302" spans="2:6">
      <c r="B1302" s="64"/>
      <c r="C1302" s="52"/>
      <c r="D1302" s="65"/>
      <c r="E1302" s="53"/>
      <c r="F1302" s="54"/>
    </row>
    <row r="1303" spans="2:6">
      <c r="B1303" s="64"/>
      <c r="C1303" s="52"/>
      <c r="D1303" s="65"/>
      <c r="E1303" s="53"/>
      <c r="F1303" s="54"/>
    </row>
    <row r="1304" spans="2:6">
      <c r="B1304" s="64"/>
      <c r="C1304" s="52"/>
      <c r="D1304" s="65"/>
      <c r="E1304" s="53"/>
      <c r="F1304" s="54"/>
    </row>
    <row r="1305" spans="2:6">
      <c r="B1305" s="64"/>
      <c r="C1305" s="52"/>
      <c r="D1305" s="65"/>
      <c r="E1305" s="53"/>
      <c r="F1305" s="54"/>
    </row>
    <row r="1306" spans="2:6">
      <c r="B1306" s="64"/>
      <c r="C1306" s="52"/>
      <c r="D1306" s="65"/>
      <c r="E1306" s="53"/>
      <c r="F1306" s="54"/>
    </row>
    <row r="1307" spans="2:6">
      <c r="B1307" s="64"/>
      <c r="C1307" s="52"/>
      <c r="D1307" s="65"/>
      <c r="E1307" s="53"/>
      <c r="F1307" s="54"/>
    </row>
    <row r="1308" spans="2:6">
      <c r="B1308" s="64"/>
      <c r="C1308" s="52"/>
      <c r="D1308" s="65"/>
      <c r="E1308" s="53"/>
      <c r="F1308" s="54"/>
    </row>
    <row r="1309" spans="2:6">
      <c r="B1309" s="64"/>
      <c r="C1309" s="52"/>
      <c r="D1309" s="65"/>
      <c r="E1309" s="53"/>
      <c r="F1309" s="54"/>
    </row>
    <row r="1310" spans="2:6">
      <c r="B1310" s="64"/>
      <c r="C1310" s="52"/>
      <c r="D1310" s="65"/>
      <c r="E1310" s="53"/>
      <c r="F1310" s="54"/>
    </row>
    <row r="1311" spans="2:6">
      <c r="B1311" s="64"/>
      <c r="C1311" s="52"/>
      <c r="D1311" s="65"/>
      <c r="E1311" s="53"/>
      <c r="F1311" s="54"/>
    </row>
    <row r="1312" spans="2:6">
      <c r="B1312" s="64"/>
      <c r="C1312" s="52"/>
      <c r="D1312" s="65"/>
      <c r="E1312" s="53"/>
      <c r="F1312" s="54"/>
    </row>
    <row r="1313" spans="2:6">
      <c r="B1313" s="64"/>
      <c r="C1313" s="52"/>
      <c r="D1313" s="65"/>
      <c r="E1313" s="53"/>
      <c r="F1313" s="54"/>
    </row>
    <row r="1314" spans="2:6">
      <c r="B1314" s="64"/>
      <c r="C1314" s="52"/>
      <c r="D1314" s="65"/>
      <c r="E1314" s="53"/>
      <c r="F1314" s="54"/>
    </row>
    <row r="1315" spans="2:6">
      <c r="B1315" s="64"/>
      <c r="C1315" s="52"/>
      <c r="D1315" s="65"/>
      <c r="E1315" s="53"/>
      <c r="F1315" s="54"/>
    </row>
    <row r="1316" spans="2:6">
      <c r="B1316" s="64"/>
      <c r="C1316" s="52"/>
      <c r="D1316" s="65"/>
      <c r="E1316" s="53"/>
      <c r="F1316" s="54"/>
    </row>
    <row r="1317" spans="2:6">
      <c r="B1317" s="64"/>
      <c r="C1317" s="52"/>
      <c r="D1317" s="65"/>
      <c r="E1317" s="53"/>
      <c r="F1317" s="54"/>
    </row>
    <row r="1318" spans="2:6">
      <c r="B1318" s="64"/>
      <c r="C1318" s="52"/>
      <c r="D1318" s="65"/>
      <c r="E1318" s="53"/>
      <c r="F1318" s="54"/>
    </row>
    <row r="1319" spans="2:6">
      <c r="B1319" s="64"/>
      <c r="C1319" s="52"/>
      <c r="D1319" s="65"/>
      <c r="E1319" s="53"/>
      <c r="F1319" s="54"/>
    </row>
    <row r="1320" spans="2:6">
      <c r="B1320" s="64"/>
      <c r="C1320" s="52"/>
      <c r="D1320" s="65"/>
      <c r="E1320" s="53"/>
      <c r="F1320" s="54"/>
    </row>
    <row r="1321" spans="2:6">
      <c r="B1321" s="64"/>
      <c r="C1321" s="52"/>
      <c r="D1321" s="65"/>
      <c r="E1321" s="53"/>
      <c r="F1321" s="54"/>
    </row>
    <row r="1322" spans="2:6">
      <c r="B1322" s="64"/>
      <c r="C1322" s="52"/>
      <c r="D1322" s="65"/>
      <c r="E1322" s="53"/>
      <c r="F1322" s="54"/>
    </row>
    <row r="1323" spans="2:6">
      <c r="B1323" s="64"/>
      <c r="C1323" s="52"/>
      <c r="D1323" s="65"/>
      <c r="E1323" s="53"/>
      <c r="F1323" s="54"/>
    </row>
    <row r="1324" spans="2:6">
      <c r="B1324" s="64"/>
      <c r="C1324" s="52"/>
      <c r="D1324" s="65"/>
      <c r="E1324" s="53"/>
      <c r="F1324" s="54"/>
    </row>
    <row r="1325" spans="2:6">
      <c r="B1325" s="64"/>
      <c r="C1325" s="52"/>
      <c r="D1325" s="65"/>
      <c r="E1325" s="53"/>
      <c r="F1325" s="54"/>
    </row>
    <row r="1326" spans="2:6">
      <c r="B1326" s="64"/>
      <c r="C1326" s="52"/>
      <c r="D1326" s="65"/>
      <c r="E1326" s="53"/>
      <c r="F1326" s="54"/>
    </row>
    <row r="1327" spans="2:6">
      <c r="B1327" s="64"/>
      <c r="C1327" s="52"/>
      <c r="D1327" s="65"/>
      <c r="E1327" s="53"/>
      <c r="F1327" s="54"/>
    </row>
    <row r="1328" spans="2:6">
      <c r="B1328" s="64"/>
      <c r="C1328" s="52"/>
      <c r="D1328" s="65"/>
      <c r="E1328" s="53"/>
      <c r="F1328" s="54"/>
    </row>
    <row r="1329" spans="2:6">
      <c r="B1329" s="64"/>
      <c r="C1329" s="52"/>
      <c r="D1329" s="65"/>
      <c r="E1329" s="53"/>
      <c r="F1329" s="54"/>
    </row>
    <row r="1330" spans="2:6">
      <c r="B1330" s="64"/>
      <c r="C1330" s="52"/>
      <c r="D1330" s="65"/>
      <c r="E1330" s="53"/>
      <c r="F1330" s="54"/>
    </row>
    <row r="1331" spans="2:6">
      <c r="B1331" s="64"/>
      <c r="C1331" s="52"/>
      <c r="D1331" s="65"/>
      <c r="E1331" s="53"/>
      <c r="F1331" s="54"/>
    </row>
    <row r="1332" spans="2:6">
      <c r="B1332" s="64"/>
      <c r="C1332" s="52"/>
      <c r="D1332" s="65"/>
      <c r="E1332" s="53"/>
      <c r="F1332" s="54"/>
    </row>
    <row r="1333" spans="2:6">
      <c r="B1333" s="64"/>
      <c r="C1333" s="52"/>
      <c r="D1333" s="65"/>
      <c r="E1333" s="53"/>
      <c r="F1333" s="54"/>
    </row>
    <row r="1334" spans="2:6">
      <c r="B1334" s="64"/>
      <c r="C1334" s="52"/>
      <c r="D1334" s="65"/>
      <c r="E1334" s="53"/>
      <c r="F1334" s="54"/>
    </row>
    <row r="1335" spans="2:6">
      <c r="B1335" s="64"/>
      <c r="C1335" s="52"/>
      <c r="D1335" s="65"/>
      <c r="E1335" s="53"/>
      <c r="F1335" s="54"/>
    </row>
    <row r="1336" spans="2:6">
      <c r="B1336" s="64"/>
      <c r="C1336" s="52"/>
      <c r="D1336" s="65"/>
      <c r="E1336" s="53"/>
      <c r="F1336" s="54"/>
    </row>
    <row r="1337" spans="2:6">
      <c r="B1337" s="64"/>
      <c r="C1337" s="52"/>
      <c r="D1337" s="65"/>
      <c r="E1337" s="53"/>
      <c r="F1337" s="54"/>
    </row>
    <row r="1338" spans="2:6">
      <c r="B1338" s="64"/>
      <c r="C1338" s="52"/>
      <c r="D1338" s="65"/>
      <c r="E1338" s="53"/>
      <c r="F1338" s="54"/>
    </row>
    <row r="1339" spans="2:6">
      <c r="B1339" s="64"/>
      <c r="C1339" s="52"/>
      <c r="D1339" s="65"/>
      <c r="E1339" s="53"/>
      <c r="F1339" s="54"/>
    </row>
    <row r="1340" spans="2:6">
      <c r="B1340" s="64"/>
      <c r="C1340" s="52"/>
      <c r="D1340" s="65"/>
      <c r="E1340" s="53"/>
      <c r="F1340" s="54"/>
    </row>
    <row r="1341" spans="2:6">
      <c r="B1341" s="64"/>
      <c r="C1341" s="52"/>
      <c r="D1341" s="65"/>
      <c r="E1341" s="53"/>
      <c r="F1341" s="54"/>
    </row>
    <row r="1342" spans="2:6">
      <c r="B1342" s="64"/>
      <c r="C1342" s="52"/>
      <c r="D1342" s="65"/>
      <c r="E1342" s="53"/>
      <c r="F1342" s="54"/>
    </row>
    <row r="1343" spans="2:6">
      <c r="B1343" s="64"/>
      <c r="C1343" s="52"/>
      <c r="D1343" s="65"/>
      <c r="E1343" s="53"/>
      <c r="F1343" s="54"/>
    </row>
    <row r="1344" spans="2:6">
      <c r="B1344" s="64"/>
      <c r="C1344" s="52"/>
      <c r="D1344" s="65"/>
      <c r="E1344" s="53"/>
      <c r="F1344" s="54"/>
    </row>
    <row r="1345" spans="2:6">
      <c r="B1345" s="64"/>
      <c r="C1345" s="52"/>
      <c r="D1345" s="65"/>
      <c r="E1345" s="53"/>
      <c r="F1345" s="54"/>
    </row>
    <row r="1346" spans="2:6">
      <c r="B1346" s="64"/>
      <c r="C1346" s="52"/>
      <c r="D1346" s="65"/>
      <c r="E1346" s="53"/>
      <c r="F1346" s="54"/>
    </row>
    <row r="1347" spans="2:6">
      <c r="B1347" s="64"/>
      <c r="C1347" s="52"/>
      <c r="D1347" s="65"/>
      <c r="E1347" s="53"/>
      <c r="F1347" s="54"/>
    </row>
    <row r="1348" spans="2:6">
      <c r="B1348" s="64"/>
      <c r="C1348" s="52"/>
      <c r="D1348" s="65"/>
      <c r="E1348" s="53"/>
      <c r="F1348" s="54"/>
    </row>
    <row r="1349" spans="2:6">
      <c r="B1349" s="64"/>
      <c r="C1349" s="52"/>
      <c r="D1349" s="65"/>
      <c r="E1349" s="53"/>
      <c r="F1349" s="54"/>
    </row>
    <row r="1350" spans="2:6">
      <c r="B1350" s="64"/>
      <c r="C1350" s="52"/>
      <c r="D1350" s="65"/>
      <c r="E1350" s="53"/>
      <c r="F1350" s="54"/>
    </row>
    <row r="1351" spans="2:6">
      <c r="B1351" s="64"/>
      <c r="C1351" s="52"/>
      <c r="D1351" s="65"/>
      <c r="E1351" s="53"/>
      <c r="F1351" s="54"/>
    </row>
    <row r="1352" spans="2:6">
      <c r="B1352" s="64"/>
      <c r="C1352" s="52"/>
      <c r="D1352" s="65"/>
      <c r="E1352" s="53"/>
      <c r="F1352" s="54"/>
    </row>
    <row r="1353" spans="2:6">
      <c r="B1353" s="64"/>
      <c r="C1353" s="52"/>
      <c r="D1353" s="65"/>
      <c r="E1353" s="53"/>
      <c r="F1353" s="54"/>
    </row>
    <row r="1354" spans="2:6">
      <c r="B1354" s="64"/>
      <c r="C1354" s="52"/>
      <c r="D1354" s="65"/>
      <c r="E1354" s="53"/>
      <c r="F1354" s="54"/>
    </row>
    <row r="1355" spans="2:6">
      <c r="B1355" s="64"/>
      <c r="C1355" s="52"/>
      <c r="D1355" s="65"/>
      <c r="E1355" s="53"/>
      <c r="F1355" s="54"/>
    </row>
    <row r="1356" spans="2:6">
      <c r="B1356" s="64"/>
      <c r="C1356" s="52"/>
      <c r="D1356" s="65"/>
      <c r="E1356" s="53"/>
      <c r="F1356" s="54"/>
    </row>
    <row r="1357" spans="2:6">
      <c r="B1357" s="64"/>
      <c r="C1357" s="52"/>
      <c r="D1357" s="65"/>
      <c r="E1357" s="53"/>
      <c r="F1357" s="54"/>
    </row>
    <row r="1358" spans="2:6">
      <c r="B1358" s="64"/>
      <c r="C1358" s="52"/>
      <c r="D1358" s="65"/>
      <c r="E1358" s="53"/>
      <c r="F1358" s="54"/>
    </row>
    <row r="1359" spans="2:6">
      <c r="B1359" s="64"/>
      <c r="C1359" s="52"/>
      <c r="D1359" s="65"/>
      <c r="E1359" s="53"/>
      <c r="F1359" s="54"/>
    </row>
    <row r="1360" spans="2:6">
      <c r="B1360" s="64"/>
      <c r="C1360" s="52"/>
      <c r="D1360" s="65"/>
      <c r="E1360" s="53"/>
      <c r="F1360" s="54"/>
    </row>
    <row r="1361" spans="2:6">
      <c r="B1361" s="64"/>
      <c r="C1361" s="52"/>
      <c r="D1361" s="65"/>
      <c r="E1361" s="53"/>
      <c r="F1361" s="54"/>
    </row>
    <row r="1362" spans="2:6">
      <c r="B1362" s="64"/>
      <c r="C1362" s="52"/>
      <c r="D1362" s="65"/>
      <c r="E1362" s="53"/>
      <c r="F1362" s="54"/>
    </row>
    <row r="1363" spans="2:6">
      <c r="B1363" s="64"/>
      <c r="C1363" s="52"/>
      <c r="D1363" s="65"/>
      <c r="E1363" s="53"/>
      <c r="F1363" s="54"/>
    </row>
    <row r="1364" spans="2:6">
      <c r="B1364" s="64"/>
      <c r="C1364" s="52"/>
      <c r="D1364" s="65"/>
      <c r="E1364" s="53"/>
      <c r="F1364" s="54"/>
    </row>
    <row r="1365" spans="2:6">
      <c r="B1365" s="64"/>
      <c r="C1365" s="52"/>
      <c r="D1365" s="65"/>
      <c r="E1365" s="53"/>
      <c r="F1365" s="54"/>
    </row>
    <row r="1366" spans="2:6">
      <c r="B1366" s="64"/>
      <c r="C1366" s="52"/>
      <c r="D1366" s="65"/>
      <c r="E1366" s="53"/>
      <c r="F1366" s="54"/>
    </row>
    <row r="1367" spans="2:6">
      <c r="B1367" s="64"/>
      <c r="C1367" s="52"/>
      <c r="D1367" s="65"/>
      <c r="E1367" s="53"/>
      <c r="F1367" s="54"/>
    </row>
    <row r="1368" spans="2:6">
      <c r="B1368" s="64"/>
      <c r="C1368" s="52"/>
      <c r="D1368" s="65"/>
      <c r="E1368" s="53"/>
      <c r="F1368" s="54"/>
    </row>
    <row r="1369" spans="2:6">
      <c r="B1369" s="64"/>
      <c r="C1369" s="52"/>
      <c r="D1369" s="65"/>
      <c r="E1369" s="53"/>
      <c r="F1369" s="54"/>
    </row>
    <row r="1370" spans="2:6">
      <c r="B1370" s="64"/>
      <c r="C1370" s="52"/>
      <c r="D1370" s="65"/>
      <c r="E1370" s="53"/>
      <c r="F1370" s="54"/>
    </row>
    <row r="1371" spans="2:6">
      <c r="B1371" s="64"/>
      <c r="C1371" s="52"/>
      <c r="D1371" s="65"/>
      <c r="E1371" s="53"/>
      <c r="F1371" s="54"/>
    </row>
    <row r="1372" spans="2:6">
      <c r="B1372" s="64"/>
      <c r="C1372" s="52"/>
      <c r="D1372" s="65"/>
      <c r="E1372" s="53"/>
      <c r="F1372" s="54"/>
    </row>
    <row r="1373" spans="2:6">
      <c r="B1373" s="64"/>
      <c r="C1373" s="52"/>
      <c r="D1373" s="65"/>
      <c r="E1373" s="53"/>
      <c r="F1373" s="54"/>
    </row>
    <row r="1374" spans="2:6">
      <c r="B1374" s="64"/>
      <c r="C1374" s="52"/>
      <c r="D1374" s="65"/>
      <c r="E1374" s="53"/>
      <c r="F1374" s="54"/>
    </row>
    <row r="1375" spans="2:6">
      <c r="B1375" s="64"/>
      <c r="C1375" s="52"/>
      <c r="D1375" s="65"/>
      <c r="E1375" s="53"/>
      <c r="F1375" s="54"/>
    </row>
    <row r="1376" spans="2:6">
      <c r="B1376" s="64"/>
      <c r="C1376" s="52"/>
      <c r="D1376" s="65"/>
      <c r="E1376" s="53"/>
      <c r="F1376" s="54"/>
    </row>
    <row r="1377" spans="2:6">
      <c r="B1377" s="64"/>
      <c r="C1377" s="52"/>
      <c r="D1377" s="65"/>
      <c r="E1377" s="53"/>
      <c r="F1377" s="54"/>
    </row>
    <row r="1378" spans="2:6">
      <c r="B1378" s="64"/>
      <c r="C1378" s="52"/>
      <c r="D1378" s="65"/>
      <c r="E1378" s="53"/>
      <c r="F1378" s="54"/>
    </row>
    <row r="1379" spans="2:6">
      <c r="B1379" s="64"/>
      <c r="C1379" s="52"/>
      <c r="D1379" s="65"/>
      <c r="E1379" s="53"/>
      <c r="F1379" s="54"/>
    </row>
    <row r="1380" spans="2:6">
      <c r="B1380" s="64"/>
      <c r="C1380" s="52"/>
      <c r="D1380" s="65"/>
      <c r="E1380" s="53"/>
      <c r="F1380" s="54"/>
    </row>
    <row r="1381" spans="2:6">
      <c r="B1381" s="64"/>
      <c r="C1381" s="52"/>
      <c r="D1381" s="65"/>
      <c r="E1381" s="53"/>
      <c r="F1381" s="54"/>
    </row>
    <row r="1382" spans="2:6">
      <c r="B1382" s="64"/>
      <c r="C1382" s="52"/>
      <c r="D1382" s="65"/>
      <c r="E1382" s="53"/>
      <c r="F1382" s="54"/>
    </row>
    <row r="1383" spans="2:6">
      <c r="B1383" s="64"/>
      <c r="C1383" s="52"/>
      <c r="D1383" s="65"/>
      <c r="E1383" s="53"/>
      <c r="F1383" s="54"/>
    </row>
    <row r="1384" spans="2:6">
      <c r="B1384" s="64"/>
      <c r="C1384" s="52"/>
      <c r="D1384" s="65"/>
      <c r="E1384" s="53"/>
      <c r="F1384" s="54"/>
    </row>
    <row r="1385" spans="2:6">
      <c r="B1385" s="64"/>
      <c r="C1385" s="52"/>
      <c r="D1385" s="65"/>
      <c r="E1385" s="53"/>
      <c r="F1385" s="54"/>
    </row>
    <row r="1386" spans="2:6">
      <c r="B1386" s="64"/>
      <c r="C1386" s="52"/>
      <c r="D1386" s="65"/>
      <c r="E1386" s="53"/>
      <c r="F1386" s="54"/>
    </row>
    <row r="1387" spans="2:6">
      <c r="B1387" s="64"/>
      <c r="C1387" s="52"/>
      <c r="D1387" s="65"/>
      <c r="E1387" s="53"/>
      <c r="F1387" s="54"/>
    </row>
    <row r="1388" spans="2:6">
      <c r="B1388" s="64"/>
      <c r="C1388" s="52"/>
      <c r="D1388" s="65"/>
      <c r="E1388" s="53"/>
      <c r="F1388" s="54"/>
    </row>
    <row r="1389" spans="2:6">
      <c r="B1389" s="64"/>
      <c r="C1389" s="52"/>
      <c r="D1389" s="65"/>
      <c r="E1389" s="53"/>
      <c r="F1389" s="54"/>
    </row>
    <row r="1390" spans="2:6">
      <c r="B1390" s="64"/>
      <c r="C1390" s="52"/>
      <c r="D1390" s="65"/>
      <c r="E1390" s="53"/>
      <c r="F1390" s="54"/>
    </row>
    <row r="1391" spans="2:6">
      <c r="B1391" s="64"/>
      <c r="C1391" s="52"/>
      <c r="D1391" s="65"/>
      <c r="E1391" s="53"/>
      <c r="F1391" s="54"/>
    </row>
    <row r="1392" spans="2:6">
      <c r="B1392" s="64"/>
      <c r="C1392" s="52"/>
      <c r="D1392" s="65"/>
      <c r="E1392" s="53"/>
      <c r="F1392" s="54"/>
    </row>
    <row r="1393" spans="2:6">
      <c r="B1393" s="64"/>
      <c r="C1393" s="52"/>
      <c r="D1393" s="65"/>
      <c r="E1393" s="53"/>
      <c r="F1393" s="54"/>
    </row>
    <row r="1394" spans="2:6">
      <c r="B1394" s="64"/>
      <c r="C1394" s="52"/>
      <c r="D1394" s="65"/>
      <c r="E1394" s="53"/>
      <c r="F1394" s="54"/>
    </row>
    <row r="1395" spans="2:6">
      <c r="B1395" s="64"/>
      <c r="C1395" s="52"/>
      <c r="D1395" s="65"/>
      <c r="E1395" s="53"/>
      <c r="F1395" s="54"/>
    </row>
    <row r="1396" spans="2:6">
      <c r="B1396" s="64"/>
      <c r="C1396" s="52"/>
      <c r="D1396" s="65"/>
      <c r="E1396" s="53"/>
      <c r="F1396" s="54"/>
    </row>
    <row r="1397" spans="2:6">
      <c r="B1397" s="64"/>
      <c r="C1397" s="52"/>
      <c r="D1397" s="65"/>
      <c r="E1397" s="53"/>
      <c r="F1397" s="54"/>
    </row>
    <row r="1398" spans="2:6">
      <c r="B1398" s="64"/>
      <c r="C1398" s="52"/>
      <c r="D1398" s="65"/>
      <c r="E1398" s="53"/>
      <c r="F1398" s="54"/>
    </row>
    <row r="1399" spans="2:6">
      <c r="B1399" s="64"/>
      <c r="C1399" s="52"/>
      <c r="D1399" s="65"/>
      <c r="E1399" s="53"/>
      <c r="F1399" s="54"/>
    </row>
    <row r="1400" spans="2:6">
      <c r="B1400" s="64"/>
      <c r="C1400" s="52"/>
      <c r="D1400" s="65"/>
      <c r="E1400" s="53"/>
      <c r="F1400" s="54"/>
    </row>
    <row r="1401" spans="2:6">
      <c r="B1401" s="64"/>
      <c r="C1401" s="52"/>
      <c r="D1401" s="65"/>
      <c r="E1401" s="53"/>
      <c r="F1401" s="54"/>
    </row>
    <row r="1402" spans="2:6">
      <c r="B1402" s="64"/>
      <c r="C1402" s="52"/>
      <c r="D1402" s="65"/>
      <c r="E1402" s="53"/>
      <c r="F1402" s="54"/>
    </row>
    <row r="1403" spans="2:6">
      <c r="B1403" s="64"/>
      <c r="C1403" s="52"/>
      <c r="D1403" s="65"/>
      <c r="E1403" s="53"/>
      <c r="F1403" s="54"/>
    </row>
    <row r="1404" spans="2:6">
      <c r="B1404" s="64"/>
      <c r="C1404" s="52"/>
      <c r="D1404" s="65"/>
      <c r="E1404" s="53"/>
      <c r="F1404" s="54"/>
    </row>
    <row r="1405" spans="2:6">
      <c r="B1405" s="64"/>
      <c r="C1405" s="52"/>
      <c r="D1405" s="65"/>
      <c r="E1405" s="53"/>
      <c r="F1405" s="54"/>
    </row>
    <row r="1406" spans="2:6">
      <c r="B1406" s="64"/>
      <c r="C1406" s="52"/>
      <c r="D1406" s="65"/>
      <c r="E1406" s="53"/>
      <c r="F1406" s="54"/>
    </row>
    <row r="1407" spans="2:6">
      <c r="B1407" s="64"/>
      <c r="C1407" s="52"/>
      <c r="D1407" s="65"/>
      <c r="E1407" s="53"/>
      <c r="F1407" s="54"/>
    </row>
    <row r="1408" spans="2:6">
      <c r="B1408" s="64"/>
      <c r="C1408" s="52"/>
      <c r="D1408" s="65"/>
      <c r="E1408" s="53"/>
      <c r="F1408" s="54"/>
    </row>
    <row r="1409" spans="2:6">
      <c r="B1409" s="64"/>
      <c r="C1409" s="52"/>
      <c r="D1409" s="65"/>
      <c r="E1409" s="53"/>
      <c r="F1409" s="54"/>
    </row>
    <row r="1410" spans="2:6">
      <c r="B1410" s="64"/>
      <c r="C1410" s="52"/>
      <c r="D1410" s="65"/>
      <c r="E1410" s="53"/>
      <c r="F1410" s="54"/>
    </row>
    <row r="1411" spans="2:6">
      <c r="B1411" s="64"/>
      <c r="C1411" s="52"/>
      <c r="D1411" s="65"/>
      <c r="E1411" s="53"/>
      <c r="F1411" s="54"/>
    </row>
    <row r="1412" spans="2:6">
      <c r="B1412" s="64"/>
      <c r="C1412" s="52"/>
      <c r="D1412" s="65"/>
      <c r="E1412" s="53"/>
      <c r="F1412" s="54"/>
    </row>
    <row r="1413" spans="2:6">
      <c r="B1413" s="64"/>
      <c r="C1413" s="52"/>
      <c r="D1413" s="65"/>
      <c r="E1413" s="53"/>
      <c r="F1413" s="54"/>
    </row>
    <row r="1414" spans="2:6">
      <c r="B1414" s="64"/>
      <c r="C1414" s="52"/>
      <c r="D1414" s="65"/>
      <c r="E1414" s="53"/>
      <c r="F1414" s="54"/>
    </row>
    <row r="1415" spans="2:6">
      <c r="B1415" s="64"/>
      <c r="C1415" s="52"/>
      <c r="D1415" s="65"/>
      <c r="E1415" s="53"/>
      <c r="F1415" s="54"/>
    </row>
    <row r="1416" spans="2:6">
      <c r="B1416" s="64"/>
      <c r="C1416" s="52"/>
      <c r="D1416" s="65"/>
      <c r="E1416" s="53"/>
      <c r="F1416" s="54"/>
    </row>
    <row r="1417" spans="2:6">
      <c r="B1417" s="64"/>
      <c r="C1417" s="52"/>
      <c r="D1417" s="65"/>
      <c r="E1417" s="53"/>
      <c r="F1417" s="54"/>
    </row>
    <row r="1418" spans="2:6">
      <c r="B1418" s="64"/>
      <c r="C1418" s="52"/>
      <c r="D1418" s="65"/>
      <c r="E1418" s="53"/>
      <c r="F1418" s="54"/>
    </row>
    <row r="1419" spans="2:6">
      <c r="B1419" s="64"/>
      <c r="C1419" s="52"/>
      <c r="D1419" s="65"/>
      <c r="E1419" s="53"/>
      <c r="F1419" s="54"/>
    </row>
    <row r="1420" spans="2:6">
      <c r="B1420" s="64"/>
      <c r="C1420" s="52"/>
      <c r="D1420" s="65"/>
      <c r="E1420" s="53"/>
      <c r="F1420" s="54"/>
    </row>
    <row r="1421" spans="2:6">
      <c r="B1421" s="64"/>
      <c r="C1421" s="52"/>
      <c r="D1421" s="65"/>
      <c r="E1421" s="53"/>
      <c r="F1421" s="54"/>
    </row>
    <row r="1422" spans="2:6">
      <c r="B1422" s="64"/>
      <c r="C1422" s="52"/>
      <c r="D1422" s="65"/>
      <c r="E1422" s="53"/>
      <c r="F1422" s="54"/>
    </row>
    <row r="1423" spans="2:6">
      <c r="B1423" s="64"/>
      <c r="C1423" s="52"/>
      <c r="D1423" s="65"/>
      <c r="E1423" s="53"/>
      <c r="F1423" s="54"/>
    </row>
    <row r="1424" spans="2:6">
      <c r="B1424" s="64"/>
      <c r="C1424" s="52"/>
      <c r="D1424" s="65"/>
      <c r="E1424" s="53"/>
      <c r="F1424" s="54"/>
    </row>
    <row r="1425" spans="2:6">
      <c r="B1425" s="64"/>
      <c r="C1425" s="52"/>
      <c r="D1425" s="65"/>
      <c r="E1425" s="53"/>
      <c r="F1425" s="54"/>
    </row>
    <row r="1426" spans="2:6">
      <c r="B1426" s="64"/>
      <c r="C1426" s="52"/>
      <c r="D1426" s="65"/>
      <c r="E1426" s="53"/>
      <c r="F1426" s="54"/>
    </row>
    <row r="1427" spans="2:6">
      <c r="B1427" s="64"/>
      <c r="C1427" s="52"/>
      <c r="D1427" s="65"/>
      <c r="E1427" s="53"/>
      <c r="F1427" s="54"/>
    </row>
    <row r="1428" spans="2:6">
      <c r="B1428" s="64"/>
      <c r="C1428" s="52"/>
      <c r="D1428" s="65"/>
      <c r="E1428" s="53"/>
      <c r="F1428" s="54"/>
    </row>
    <row r="1429" spans="2:6">
      <c r="B1429" s="64"/>
      <c r="C1429" s="52"/>
      <c r="D1429" s="65"/>
      <c r="E1429" s="53"/>
      <c r="F1429" s="54"/>
    </row>
    <row r="1430" spans="2:6">
      <c r="B1430" s="64"/>
      <c r="C1430" s="52"/>
      <c r="D1430" s="65"/>
      <c r="E1430" s="53"/>
      <c r="F1430" s="54"/>
    </row>
    <row r="1431" spans="2:6">
      <c r="B1431" s="64"/>
      <c r="C1431" s="52"/>
      <c r="D1431" s="65"/>
      <c r="E1431" s="53"/>
      <c r="F1431" s="54"/>
    </row>
    <row r="1432" spans="2:6">
      <c r="B1432" s="64"/>
      <c r="C1432" s="52"/>
      <c r="D1432" s="65"/>
      <c r="E1432" s="53"/>
      <c r="F1432" s="54"/>
    </row>
    <row r="1433" spans="2:6">
      <c r="B1433" s="64"/>
      <c r="C1433" s="52"/>
      <c r="D1433" s="65"/>
      <c r="E1433" s="53"/>
      <c r="F1433" s="54"/>
    </row>
    <row r="1434" spans="2:6">
      <c r="B1434" s="64"/>
      <c r="C1434" s="52"/>
      <c r="D1434" s="65"/>
      <c r="E1434" s="53"/>
      <c r="F1434" s="54"/>
    </row>
    <row r="1435" spans="2:6">
      <c r="B1435" s="64"/>
      <c r="C1435" s="52"/>
      <c r="D1435" s="65"/>
      <c r="E1435" s="53"/>
      <c r="F1435" s="54"/>
    </row>
    <row r="1436" spans="2:6">
      <c r="B1436" s="64"/>
      <c r="C1436" s="52"/>
      <c r="D1436" s="65"/>
      <c r="E1436" s="53"/>
      <c r="F1436" s="54"/>
    </row>
    <row r="1437" spans="2:6">
      <c r="B1437" s="64"/>
      <c r="C1437" s="52"/>
      <c r="D1437" s="65"/>
      <c r="E1437" s="53"/>
      <c r="F1437" s="54"/>
    </row>
    <row r="1438" spans="2:6">
      <c r="B1438" s="64"/>
      <c r="C1438" s="52"/>
      <c r="D1438" s="65"/>
      <c r="E1438" s="53"/>
      <c r="F1438" s="54"/>
    </row>
    <row r="1439" spans="2:6">
      <c r="B1439" s="64"/>
      <c r="C1439" s="52"/>
      <c r="D1439" s="65"/>
      <c r="E1439" s="53"/>
      <c r="F1439" s="54"/>
    </row>
    <row r="1440" spans="2:6">
      <c r="B1440" s="64"/>
      <c r="C1440" s="52"/>
      <c r="D1440" s="65"/>
      <c r="E1440" s="53"/>
      <c r="F1440" s="54"/>
    </row>
    <row r="1441" spans="2:6">
      <c r="B1441" s="64"/>
      <c r="C1441" s="52"/>
      <c r="D1441" s="65"/>
      <c r="E1441" s="53"/>
      <c r="F1441" s="54"/>
    </row>
    <row r="1442" spans="2:6">
      <c r="B1442" s="64"/>
      <c r="C1442" s="52"/>
      <c r="D1442" s="65"/>
      <c r="E1442" s="53"/>
      <c r="F1442" s="54"/>
    </row>
    <row r="1443" spans="2:6">
      <c r="B1443" s="64"/>
      <c r="C1443" s="52"/>
      <c r="D1443" s="65"/>
      <c r="E1443" s="53"/>
      <c r="F1443" s="54"/>
    </row>
    <row r="1444" spans="2:6">
      <c r="B1444" s="64"/>
      <c r="C1444" s="52"/>
      <c r="D1444" s="65"/>
      <c r="E1444" s="53"/>
      <c r="F1444" s="54"/>
    </row>
    <row r="1445" spans="2:6">
      <c r="B1445" s="64"/>
      <c r="C1445" s="52"/>
      <c r="D1445" s="65"/>
      <c r="E1445" s="53"/>
      <c r="F1445" s="54"/>
    </row>
    <row r="1446" spans="2:6">
      <c r="B1446" s="64"/>
      <c r="C1446" s="52"/>
      <c r="D1446" s="65"/>
      <c r="E1446" s="53"/>
      <c r="F1446" s="54"/>
    </row>
    <row r="1447" spans="2:6">
      <c r="B1447" s="64"/>
      <c r="C1447" s="52"/>
      <c r="D1447" s="65"/>
      <c r="E1447" s="53"/>
      <c r="F1447" s="54"/>
    </row>
    <row r="1448" spans="2:6">
      <c r="B1448" s="64"/>
      <c r="C1448" s="52"/>
      <c r="D1448" s="65"/>
      <c r="E1448" s="53"/>
      <c r="F1448" s="54"/>
    </row>
    <row r="1449" spans="2:6">
      <c r="B1449" s="64"/>
      <c r="C1449" s="52"/>
      <c r="D1449" s="65"/>
      <c r="E1449" s="53"/>
      <c r="F1449" s="54"/>
    </row>
    <row r="1450" spans="2:6">
      <c r="B1450" s="64"/>
      <c r="C1450" s="52"/>
      <c r="D1450" s="65"/>
      <c r="E1450" s="53"/>
      <c r="F1450" s="54"/>
    </row>
    <row r="1451" spans="2:6">
      <c r="B1451" s="64"/>
      <c r="C1451" s="52"/>
      <c r="D1451" s="65"/>
      <c r="E1451" s="53"/>
      <c r="F1451" s="54"/>
    </row>
    <row r="1452" spans="2:6">
      <c r="B1452" s="64"/>
      <c r="C1452" s="52"/>
      <c r="D1452" s="65"/>
      <c r="E1452" s="53"/>
      <c r="F1452" s="54"/>
    </row>
    <row r="1453" spans="2:6">
      <c r="B1453" s="64"/>
      <c r="C1453" s="52"/>
      <c r="D1453" s="65"/>
      <c r="E1453" s="53"/>
      <c r="F1453" s="54"/>
    </row>
    <row r="1454" spans="2:6">
      <c r="B1454" s="64"/>
      <c r="C1454" s="52"/>
      <c r="D1454" s="65"/>
      <c r="E1454" s="53"/>
      <c r="F1454" s="54"/>
    </row>
    <row r="1455" spans="2:6">
      <c r="B1455" s="64"/>
      <c r="C1455" s="52"/>
      <c r="D1455" s="65"/>
      <c r="E1455" s="53"/>
      <c r="F1455" s="54"/>
    </row>
    <row r="1456" spans="2:6">
      <c r="B1456" s="64"/>
      <c r="C1456" s="52"/>
      <c r="D1456" s="65"/>
      <c r="E1456" s="53"/>
      <c r="F1456" s="54"/>
    </row>
    <row r="1457" spans="2:6">
      <c r="B1457" s="64"/>
      <c r="C1457" s="52"/>
      <c r="D1457" s="65"/>
      <c r="E1457" s="53"/>
      <c r="F1457" s="54"/>
    </row>
    <row r="1458" spans="2:6">
      <c r="B1458" s="64"/>
      <c r="C1458" s="52"/>
      <c r="D1458" s="65"/>
      <c r="E1458" s="53"/>
      <c r="F1458" s="54"/>
    </row>
    <row r="1459" spans="2:6">
      <c r="B1459" s="64"/>
      <c r="C1459" s="52"/>
      <c r="D1459" s="65"/>
      <c r="E1459" s="53"/>
      <c r="F1459" s="54"/>
    </row>
    <row r="1460" spans="2:6">
      <c r="B1460" s="64"/>
      <c r="C1460" s="52"/>
      <c r="D1460" s="65"/>
      <c r="E1460" s="53"/>
      <c r="F1460" s="54"/>
    </row>
    <row r="1461" spans="2:6">
      <c r="B1461" s="64"/>
      <c r="C1461" s="52"/>
      <c r="D1461" s="65"/>
      <c r="E1461" s="53"/>
      <c r="F1461" s="54"/>
    </row>
    <row r="1462" spans="2:6">
      <c r="B1462" s="64"/>
      <c r="C1462" s="52"/>
      <c r="D1462" s="65"/>
      <c r="E1462" s="53"/>
      <c r="F1462" s="54"/>
    </row>
    <row r="1463" spans="2:6">
      <c r="B1463" s="64"/>
      <c r="C1463" s="52"/>
      <c r="D1463" s="65"/>
      <c r="E1463" s="53"/>
      <c r="F1463" s="54"/>
    </row>
    <row r="1464" spans="2:6">
      <c r="B1464" s="64"/>
      <c r="C1464" s="52"/>
      <c r="D1464" s="65"/>
      <c r="E1464" s="53"/>
      <c r="F1464" s="54"/>
    </row>
    <row r="1465" spans="2:6">
      <c r="B1465" s="64"/>
      <c r="C1465" s="52"/>
      <c r="D1465" s="65"/>
      <c r="E1465" s="53"/>
      <c r="F1465" s="54"/>
    </row>
    <row r="1466" spans="2:6">
      <c r="B1466" s="64"/>
      <c r="C1466" s="52"/>
      <c r="D1466" s="65"/>
      <c r="E1466" s="53"/>
      <c r="F1466" s="54"/>
    </row>
    <row r="1467" spans="2:6">
      <c r="B1467" s="64"/>
      <c r="C1467" s="52"/>
      <c r="D1467" s="65"/>
      <c r="E1467" s="53"/>
      <c r="F1467" s="54"/>
    </row>
    <row r="1468" spans="2:6">
      <c r="B1468" s="64"/>
      <c r="C1468" s="52"/>
      <c r="D1468" s="65"/>
      <c r="E1468" s="53"/>
      <c r="F1468" s="54"/>
    </row>
    <row r="1469" spans="2:6">
      <c r="B1469" s="64"/>
      <c r="C1469" s="52"/>
      <c r="D1469" s="65"/>
      <c r="E1469" s="53"/>
      <c r="F1469" s="54"/>
    </row>
    <row r="1470" spans="2:6">
      <c r="B1470" s="64"/>
      <c r="C1470" s="52"/>
      <c r="D1470" s="65"/>
      <c r="E1470" s="53"/>
      <c r="F1470" s="54"/>
    </row>
    <row r="1471" spans="2:6">
      <c r="B1471" s="64"/>
      <c r="C1471" s="52"/>
      <c r="D1471" s="65"/>
      <c r="E1471" s="53"/>
      <c r="F1471" s="54"/>
    </row>
    <row r="1472" spans="2:6">
      <c r="B1472" s="64"/>
      <c r="C1472" s="52"/>
      <c r="D1472" s="65"/>
      <c r="E1472" s="53"/>
      <c r="F1472" s="54"/>
    </row>
    <row r="1473" spans="2:6">
      <c r="B1473" s="64"/>
      <c r="C1473" s="52"/>
      <c r="D1473" s="65"/>
      <c r="E1473" s="53"/>
      <c r="F1473" s="54"/>
    </row>
    <row r="1474" spans="2:6">
      <c r="B1474" s="64"/>
      <c r="C1474" s="52"/>
      <c r="D1474" s="65"/>
      <c r="E1474" s="53"/>
      <c r="F1474" s="54"/>
    </row>
    <row r="1475" spans="2:6">
      <c r="B1475" s="64"/>
      <c r="C1475" s="52"/>
      <c r="D1475" s="65"/>
      <c r="E1475" s="53"/>
      <c r="F1475" s="54"/>
    </row>
    <row r="1476" spans="2:6">
      <c r="B1476" s="64"/>
      <c r="C1476" s="52"/>
      <c r="D1476" s="65"/>
      <c r="E1476" s="53"/>
      <c r="F1476" s="54"/>
    </row>
    <row r="1477" spans="2:6">
      <c r="B1477" s="64"/>
      <c r="C1477" s="52"/>
      <c r="D1477" s="65"/>
      <c r="E1477" s="53"/>
      <c r="F1477" s="54"/>
    </row>
    <row r="1478" spans="2:6">
      <c r="B1478" s="64"/>
      <c r="C1478" s="52"/>
      <c r="D1478" s="65"/>
      <c r="E1478" s="53"/>
      <c r="F1478" s="54"/>
    </row>
    <row r="1479" spans="2:6">
      <c r="B1479" s="64"/>
      <c r="C1479" s="52"/>
      <c r="D1479" s="65"/>
      <c r="E1479" s="53"/>
      <c r="F1479" s="54"/>
    </row>
    <row r="1480" spans="2:6">
      <c r="B1480" s="64"/>
      <c r="C1480" s="52"/>
      <c r="D1480" s="65"/>
      <c r="E1480" s="53"/>
      <c r="F1480" s="54"/>
    </row>
    <row r="1481" spans="2:6">
      <c r="B1481" s="64"/>
      <c r="C1481" s="52"/>
      <c r="D1481" s="65"/>
      <c r="E1481" s="53"/>
      <c r="F1481" s="54"/>
    </row>
    <row r="1482" spans="2:6">
      <c r="B1482" s="64"/>
      <c r="C1482" s="52"/>
      <c r="D1482" s="65"/>
      <c r="E1482" s="53"/>
      <c r="F1482" s="54"/>
    </row>
    <row r="1483" spans="2:6">
      <c r="B1483" s="64"/>
      <c r="C1483" s="52"/>
      <c r="D1483" s="65"/>
      <c r="E1483" s="53"/>
      <c r="F1483" s="54"/>
    </row>
    <row r="1484" spans="2:6">
      <c r="B1484" s="64"/>
      <c r="C1484" s="52"/>
      <c r="D1484" s="65"/>
      <c r="E1484" s="53"/>
      <c r="F1484" s="54"/>
    </row>
    <row r="1485" spans="2:6">
      <c r="B1485" s="64"/>
      <c r="C1485" s="52"/>
      <c r="D1485" s="65"/>
      <c r="E1485" s="53"/>
      <c r="F1485" s="54"/>
    </row>
    <row r="1486" spans="2:6">
      <c r="B1486" s="64"/>
      <c r="C1486" s="52"/>
      <c r="D1486" s="65"/>
      <c r="E1486" s="53"/>
      <c r="F1486" s="54"/>
    </row>
    <row r="1487" spans="2:6">
      <c r="B1487" s="64"/>
      <c r="C1487" s="52"/>
      <c r="D1487" s="65"/>
      <c r="E1487" s="53"/>
      <c r="F1487" s="54"/>
    </row>
    <row r="1488" spans="2:6">
      <c r="B1488" s="64"/>
      <c r="C1488" s="52"/>
      <c r="D1488" s="65"/>
      <c r="E1488" s="53"/>
      <c r="F1488" s="54"/>
    </row>
    <row r="1489" spans="2:6">
      <c r="B1489" s="64"/>
      <c r="C1489" s="52"/>
      <c r="D1489" s="65"/>
      <c r="E1489" s="53"/>
      <c r="F1489" s="54"/>
    </row>
    <row r="1490" spans="2:6">
      <c r="B1490" s="64"/>
      <c r="C1490" s="52"/>
      <c r="D1490" s="65"/>
      <c r="E1490" s="53"/>
      <c r="F1490" s="54"/>
    </row>
    <row r="1491" spans="2:6">
      <c r="B1491" s="64"/>
      <c r="C1491" s="52"/>
      <c r="D1491" s="65"/>
      <c r="E1491" s="53"/>
      <c r="F1491" s="54"/>
    </row>
    <row r="1492" spans="2:6">
      <c r="B1492" s="64"/>
      <c r="C1492" s="52"/>
      <c r="D1492" s="65"/>
      <c r="E1492" s="53"/>
      <c r="F1492" s="54"/>
    </row>
    <row r="1493" spans="2:6">
      <c r="B1493" s="64"/>
      <c r="C1493" s="52"/>
      <c r="D1493" s="65"/>
      <c r="E1493" s="53"/>
      <c r="F1493" s="54"/>
    </row>
    <row r="1494" spans="2:6">
      <c r="B1494" s="64"/>
      <c r="C1494" s="52"/>
      <c r="D1494" s="65"/>
      <c r="E1494" s="53"/>
      <c r="F1494" s="54"/>
    </row>
    <row r="1495" spans="2:6">
      <c r="B1495" s="64"/>
      <c r="C1495" s="52"/>
      <c r="D1495" s="65"/>
      <c r="E1495" s="53"/>
      <c r="F1495" s="54"/>
    </row>
    <row r="1496" spans="2:6">
      <c r="B1496" s="64"/>
      <c r="C1496" s="52"/>
      <c r="D1496" s="65"/>
      <c r="E1496" s="53"/>
      <c r="F1496" s="54"/>
    </row>
    <row r="1497" spans="2:6">
      <c r="B1497" s="64"/>
      <c r="C1497" s="52"/>
      <c r="D1497" s="65"/>
      <c r="E1497" s="53"/>
      <c r="F1497" s="54"/>
    </row>
    <row r="1498" spans="2:6">
      <c r="B1498" s="64"/>
      <c r="C1498" s="52"/>
      <c r="D1498" s="65"/>
      <c r="E1498" s="53"/>
      <c r="F1498" s="54"/>
    </row>
    <row r="1499" spans="2:6">
      <c r="B1499" s="64"/>
      <c r="C1499" s="52"/>
      <c r="D1499" s="65"/>
      <c r="E1499" s="53"/>
      <c r="F1499" s="54"/>
    </row>
    <row r="1500" spans="2:6">
      <c r="B1500" s="64"/>
      <c r="C1500" s="52"/>
      <c r="D1500" s="65"/>
      <c r="E1500" s="53"/>
      <c r="F1500" s="54"/>
    </row>
    <row r="1501" spans="2:6">
      <c r="B1501" s="64"/>
      <c r="C1501" s="52"/>
      <c r="D1501" s="65"/>
      <c r="E1501" s="53"/>
      <c r="F1501" s="54"/>
    </row>
    <row r="1502" spans="2:6">
      <c r="B1502" s="64"/>
      <c r="C1502" s="52"/>
      <c r="D1502" s="65"/>
      <c r="E1502" s="53"/>
      <c r="F1502" s="54"/>
    </row>
    <row r="1503" spans="2:6">
      <c r="B1503" s="64"/>
      <c r="C1503" s="52"/>
      <c r="D1503" s="65"/>
      <c r="E1503" s="53"/>
      <c r="F1503" s="54"/>
    </row>
    <row r="1504" spans="2:6">
      <c r="B1504" s="64"/>
      <c r="C1504" s="52"/>
      <c r="D1504" s="65"/>
      <c r="E1504" s="53"/>
      <c r="F1504" s="54"/>
    </row>
    <row r="1505" spans="2:6">
      <c r="B1505" s="64"/>
      <c r="C1505" s="52"/>
      <c r="D1505" s="65"/>
      <c r="E1505" s="53"/>
      <c r="F1505" s="54"/>
    </row>
    <row r="1506" spans="2:6">
      <c r="B1506" s="64"/>
      <c r="C1506" s="52"/>
      <c r="D1506" s="65"/>
      <c r="E1506" s="53"/>
      <c r="F1506" s="54"/>
    </row>
    <row r="1507" spans="2:6">
      <c r="B1507" s="64"/>
      <c r="C1507" s="52"/>
      <c r="D1507" s="65"/>
      <c r="E1507" s="53"/>
      <c r="F1507" s="54"/>
    </row>
    <row r="1508" spans="2:6">
      <c r="B1508" s="64"/>
      <c r="C1508" s="52"/>
      <c r="D1508" s="65"/>
      <c r="E1508" s="53"/>
      <c r="F1508" s="54"/>
    </row>
    <row r="1509" spans="2:6">
      <c r="B1509" s="64"/>
      <c r="C1509" s="52"/>
      <c r="D1509" s="65"/>
      <c r="E1509" s="53"/>
      <c r="F1509" s="54"/>
    </row>
    <row r="1510" spans="2:6">
      <c r="B1510" s="64"/>
      <c r="C1510" s="52"/>
      <c r="D1510" s="65"/>
      <c r="E1510" s="53"/>
      <c r="F1510" s="54"/>
    </row>
    <row r="1511" spans="2:6">
      <c r="B1511" s="64"/>
      <c r="C1511" s="52"/>
      <c r="D1511" s="65"/>
      <c r="E1511" s="53"/>
      <c r="F1511" s="54"/>
    </row>
    <row r="1512" spans="2:6">
      <c r="B1512" s="64"/>
      <c r="C1512" s="52"/>
      <c r="D1512" s="65"/>
      <c r="E1512" s="53"/>
      <c r="F1512" s="54"/>
    </row>
    <row r="1513" spans="2:6">
      <c r="B1513" s="64"/>
      <c r="C1513" s="52"/>
      <c r="D1513" s="65"/>
      <c r="E1513" s="53"/>
      <c r="F1513" s="54"/>
    </row>
    <row r="1514" spans="2:6">
      <c r="B1514" s="64"/>
      <c r="C1514" s="52"/>
      <c r="D1514" s="65"/>
      <c r="E1514" s="53"/>
      <c r="F1514" s="54"/>
    </row>
    <row r="1515" spans="2:6">
      <c r="B1515" s="64"/>
      <c r="C1515" s="52"/>
      <c r="D1515" s="65"/>
      <c r="E1515" s="53"/>
      <c r="F1515" s="54"/>
    </row>
    <row r="1516" spans="2:6">
      <c r="B1516" s="64"/>
      <c r="C1516" s="52"/>
      <c r="D1516" s="65"/>
      <c r="E1516" s="53"/>
      <c r="F1516" s="54"/>
    </row>
    <row r="1517" spans="2:6">
      <c r="B1517" s="64"/>
      <c r="C1517" s="52"/>
      <c r="D1517" s="65"/>
      <c r="E1517" s="53"/>
      <c r="F1517" s="54"/>
    </row>
    <row r="1518" spans="2:6">
      <c r="B1518" s="64"/>
      <c r="C1518" s="52"/>
      <c r="D1518" s="65"/>
      <c r="E1518" s="53"/>
      <c r="F1518" s="54"/>
    </row>
    <row r="1519" spans="2:6">
      <c r="B1519" s="64"/>
      <c r="C1519" s="52"/>
      <c r="D1519" s="65"/>
      <c r="E1519" s="53"/>
      <c r="F1519" s="54"/>
    </row>
    <row r="1520" spans="2:6">
      <c r="B1520" s="64"/>
      <c r="C1520" s="52"/>
      <c r="D1520" s="65"/>
      <c r="E1520" s="53"/>
      <c r="F1520" s="54"/>
    </row>
    <row r="1521" spans="2:6">
      <c r="B1521" s="64"/>
      <c r="C1521" s="52"/>
      <c r="D1521" s="65"/>
      <c r="E1521" s="53"/>
      <c r="F1521" s="54"/>
    </row>
    <row r="1522" spans="2:6">
      <c r="B1522" s="64"/>
      <c r="C1522" s="52"/>
      <c r="D1522" s="65"/>
      <c r="E1522" s="53"/>
      <c r="F1522" s="54"/>
    </row>
    <row r="1523" spans="2:6">
      <c r="B1523" s="64"/>
      <c r="C1523" s="52"/>
      <c r="D1523" s="65"/>
      <c r="E1523" s="53"/>
      <c r="F1523" s="54"/>
    </row>
    <row r="1524" spans="2:6">
      <c r="B1524" s="64"/>
      <c r="C1524" s="52"/>
      <c r="D1524" s="65"/>
      <c r="E1524" s="53"/>
      <c r="F1524" s="54"/>
    </row>
    <row r="1525" spans="2:6">
      <c r="B1525" s="64"/>
      <c r="C1525" s="52"/>
      <c r="D1525" s="65"/>
      <c r="E1525" s="53"/>
      <c r="F1525" s="54"/>
    </row>
    <row r="1526" spans="2:6">
      <c r="B1526" s="64"/>
      <c r="C1526" s="52"/>
      <c r="D1526" s="65"/>
      <c r="E1526" s="53"/>
      <c r="F1526" s="54"/>
    </row>
    <row r="1527" spans="2:6">
      <c r="B1527" s="64"/>
      <c r="C1527" s="52"/>
      <c r="D1527" s="65"/>
      <c r="E1527" s="53"/>
      <c r="F1527" s="54"/>
    </row>
    <row r="1528" spans="2:6">
      <c r="B1528" s="64"/>
      <c r="C1528" s="52"/>
      <c r="D1528" s="65"/>
      <c r="E1528" s="53"/>
      <c r="F1528" s="54"/>
    </row>
    <row r="1529" spans="2:6">
      <c r="B1529" s="64"/>
      <c r="C1529" s="52"/>
      <c r="D1529" s="65"/>
      <c r="E1529" s="53"/>
      <c r="F1529" s="54"/>
    </row>
    <row r="1530" spans="2:6">
      <c r="B1530" s="64"/>
      <c r="C1530" s="52"/>
      <c r="D1530" s="65"/>
      <c r="E1530" s="53"/>
      <c r="F1530" s="54"/>
    </row>
    <row r="1531" spans="2:6">
      <c r="B1531" s="64"/>
      <c r="C1531" s="52"/>
      <c r="D1531" s="65"/>
      <c r="E1531" s="53"/>
      <c r="F1531" s="54"/>
    </row>
    <row r="1532" spans="2:6">
      <c r="B1532" s="64"/>
      <c r="C1532" s="52"/>
      <c r="D1532" s="65"/>
      <c r="E1532" s="53"/>
      <c r="F1532" s="54"/>
    </row>
    <row r="1533" spans="2:6">
      <c r="B1533" s="64"/>
      <c r="C1533" s="52"/>
      <c r="D1533" s="65"/>
      <c r="E1533" s="53"/>
      <c r="F1533" s="54"/>
    </row>
    <row r="1534" spans="2:6">
      <c r="B1534" s="64"/>
      <c r="C1534" s="52"/>
      <c r="D1534" s="65"/>
      <c r="E1534" s="53"/>
      <c r="F1534" s="54"/>
    </row>
    <row r="1535" spans="2:6">
      <c r="B1535" s="64"/>
      <c r="C1535" s="52"/>
      <c r="D1535" s="65"/>
      <c r="E1535" s="53"/>
      <c r="F1535" s="54"/>
    </row>
    <row r="1536" spans="2:6">
      <c r="B1536" s="64"/>
      <c r="C1536" s="52"/>
      <c r="D1536" s="65"/>
      <c r="E1536" s="53"/>
      <c r="F1536" s="54"/>
    </row>
    <row r="1537" spans="2:6">
      <c r="B1537" s="64"/>
      <c r="C1537" s="52"/>
      <c r="D1537" s="65"/>
      <c r="E1537" s="53"/>
      <c r="F1537" s="54"/>
    </row>
    <row r="1538" spans="2:6">
      <c r="B1538" s="64"/>
      <c r="C1538" s="52"/>
      <c r="D1538" s="65"/>
      <c r="E1538" s="53"/>
      <c r="F1538" s="54"/>
    </row>
    <row r="1539" spans="2:6">
      <c r="B1539" s="64"/>
      <c r="C1539" s="52"/>
      <c r="D1539" s="65"/>
      <c r="E1539" s="53"/>
      <c r="F1539" s="54"/>
    </row>
    <row r="1540" spans="2:6">
      <c r="B1540" s="64"/>
      <c r="C1540" s="52"/>
      <c r="D1540" s="65"/>
      <c r="E1540" s="53"/>
      <c r="F1540" s="54"/>
    </row>
    <row r="1541" spans="2:6">
      <c r="B1541" s="64"/>
      <c r="C1541" s="52"/>
      <c r="D1541" s="65"/>
      <c r="E1541" s="53"/>
      <c r="F1541" s="54"/>
    </row>
    <row r="1542" spans="2:6">
      <c r="B1542" s="64"/>
      <c r="C1542" s="52"/>
      <c r="D1542" s="65"/>
      <c r="E1542" s="53"/>
      <c r="F1542" s="54"/>
    </row>
    <row r="1543" spans="2:6">
      <c r="B1543" s="64"/>
      <c r="C1543" s="52"/>
      <c r="D1543" s="65"/>
      <c r="E1543" s="53"/>
      <c r="F1543" s="54"/>
    </row>
    <row r="1544" spans="2:6">
      <c r="B1544" s="64"/>
      <c r="C1544" s="52"/>
      <c r="D1544" s="65"/>
      <c r="E1544" s="53"/>
      <c r="F1544" s="54"/>
    </row>
    <row r="1545" spans="2:6">
      <c r="B1545" s="64"/>
      <c r="C1545" s="52"/>
      <c r="D1545" s="65"/>
      <c r="E1545" s="53"/>
      <c r="F1545" s="54"/>
    </row>
    <row r="1546" spans="2:6">
      <c r="B1546" s="64"/>
      <c r="C1546" s="52"/>
      <c r="D1546" s="65"/>
      <c r="E1546" s="53"/>
      <c r="F1546" s="54"/>
    </row>
    <row r="1547" spans="2:6">
      <c r="B1547" s="64"/>
      <c r="C1547" s="52"/>
      <c r="D1547" s="65"/>
      <c r="E1547" s="53"/>
      <c r="F1547" s="54"/>
    </row>
    <row r="1548" spans="2:6">
      <c r="B1548" s="64"/>
      <c r="C1548" s="52"/>
      <c r="D1548" s="65"/>
      <c r="E1548" s="53"/>
      <c r="F1548" s="54"/>
    </row>
    <row r="1549" spans="2:6">
      <c r="B1549" s="64"/>
      <c r="C1549" s="52"/>
      <c r="D1549" s="65"/>
      <c r="E1549" s="53"/>
      <c r="F1549" s="54"/>
    </row>
    <row r="1550" spans="2:6">
      <c r="B1550" s="64"/>
      <c r="C1550" s="52"/>
      <c r="D1550" s="65"/>
      <c r="E1550" s="53"/>
      <c r="F1550" s="54"/>
    </row>
    <row r="1551" spans="2:6">
      <c r="B1551" s="64"/>
      <c r="C1551" s="52"/>
      <c r="D1551" s="65"/>
      <c r="E1551" s="53"/>
      <c r="F1551" s="54"/>
    </row>
    <row r="1552" spans="2:6">
      <c r="B1552" s="64"/>
      <c r="C1552" s="52"/>
      <c r="D1552" s="65"/>
      <c r="E1552" s="53"/>
      <c r="F1552" s="54"/>
    </row>
    <row r="1553" spans="2:6">
      <c r="B1553" s="64"/>
      <c r="C1553" s="52"/>
      <c r="D1553" s="65"/>
      <c r="E1553" s="53"/>
      <c r="F1553" s="54"/>
    </row>
    <row r="1554" spans="2:6">
      <c r="B1554" s="64"/>
      <c r="C1554" s="52"/>
      <c r="D1554" s="65"/>
      <c r="E1554" s="53"/>
      <c r="F1554" s="54"/>
    </row>
    <row r="1555" spans="2:6">
      <c r="B1555" s="64"/>
      <c r="C1555" s="52"/>
      <c r="D1555" s="65"/>
      <c r="E1555" s="53"/>
      <c r="F1555" s="54"/>
    </row>
    <row r="1556" spans="2:6">
      <c r="B1556" s="64"/>
      <c r="C1556" s="52"/>
      <c r="D1556" s="65"/>
      <c r="E1556" s="53"/>
      <c r="F1556" s="54"/>
    </row>
    <row r="1557" spans="2:6">
      <c r="B1557" s="64"/>
      <c r="C1557" s="52"/>
      <c r="D1557" s="65"/>
      <c r="E1557" s="53"/>
      <c r="F1557" s="54"/>
    </row>
    <row r="1558" spans="2:6">
      <c r="B1558" s="64"/>
      <c r="C1558" s="52"/>
      <c r="D1558" s="65"/>
      <c r="E1558" s="53"/>
      <c r="F1558" s="54"/>
    </row>
    <row r="1559" spans="2:6">
      <c r="B1559" s="64"/>
      <c r="C1559" s="52"/>
      <c r="D1559" s="65"/>
      <c r="E1559" s="53"/>
      <c r="F1559" s="54"/>
    </row>
    <row r="1560" spans="2:6">
      <c r="B1560" s="64"/>
      <c r="C1560" s="52"/>
      <c r="D1560" s="65"/>
      <c r="E1560" s="53"/>
      <c r="F1560" s="54"/>
    </row>
    <row r="1561" spans="2:6">
      <c r="B1561" s="64"/>
      <c r="C1561" s="52"/>
      <c r="D1561" s="65"/>
      <c r="E1561" s="53"/>
      <c r="F1561" s="54"/>
    </row>
    <row r="1562" spans="2:6">
      <c r="B1562" s="64"/>
      <c r="C1562" s="52"/>
      <c r="D1562" s="65"/>
      <c r="E1562" s="53"/>
      <c r="F1562" s="54"/>
    </row>
    <row r="1563" spans="2:6">
      <c r="B1563" s="64"/>
      <c r="C1563" s="52"/>
      <c r="D1563" s="65"/>
      <c r="E1563" s="53"/>
      <c r="F1563" s="54"/>
    </row>
    <row r="1564" spans="2:6">
      <c r="B1564" s="64"/>
      <c r="C1564" s="52"/>
      <c r="D1564" s="65"/>
      <c r="E1564" s="53"/>
      <c r="F1564" s="54"/>
    </row>
    <row r="1565" spans="2:6">
      <c r="B1565" s="64"/>
      <c r="C1565" s="52"/>
      <c r="D1565" s="65"/>
      <c r="E1565" s="53"/>
      <c r="F1565" s="54"/>
    </row>
    <row r="1566" spans="2:6">
      <c r="B1566" s="64"/>
      <c r="C1566" s="52"/>
      <c r="D1566" s="65"/>
      <c r="E1566" s="53"/>
      <c r="F1566" s="54"/>
    </row>
    <row r="1567" spans="2:6">
      <c r="B1567" s="64"/>
      <c r="C1567" s="52"/>
      <c r="D1567" s="65"/>
      <c r="E1567" s="53"/>
      <c r="F1567" s="54"/>
    </row>
    <row r="1568" spans="2:6">
      <c r="B1568" s="64"/>
      <c r="C1568" s="52"/>
      <c r="D1568" s="65"/>
      <c r="E1568" s="53"/>
      <c r="F1568" s="54"/>
    </row>
    <row r="1569" spans="2:6">
      <c r="B1569" s="64"/>
      <c r="C1569" s="52"/>
      <c r="D1569" s="65"/>
      <c r="E1569" s="53"/>
      <c r="F1569" s="54"/>
    </row>
    <row r="1570" spans="2:6">
      <c r="B1570" s="64"/>
      <c r="C1570" s="52"/>
      <c r="D1570" s="65"/>
      <c r="E1570" s="53"/>
      <c r="F1570" s="54"/>
    </row>
    <row r="1571" spans="2:6">
      <c r="B1571" s="64"/>
      <c r="C1571" s="52"/>
      <c r="D1571" s="65"/>
      <c r="E1571" s="53"/>
      <c r="F1571" s="54"/>
    </row>
    <row r="1572" spans="2:6">
      <c r="B1572" s="64"/>
      <c r="C1572" s="52"/>
      <c r="D1572" s="65"/>
      <c r="E1572" s="53"/>
      <c r="F1572" s="54"/>
    </row>
    <row r="1573" spans="2:6">
      <c r="B1573" s="64"/>
      <c r="C1573" s="52"/>
      <c r="D1573" s="65"/>
      <c r="E1573" s="53"/>
      <c r="F1573" s="54"/>
    </row>
    <row r="1574" spans="2:6">
      <c r="B1574" s="64"/>
      <c r="C1574" s="52"/>
      <c r="D1574" s="65"/>
      <c r="E1574" s="53"/>
      <c r="F1574" s="54"/>
    </row>
    <row r="1575" spans="2:6">
      <c r="B1575" s="64"/>
      <c r="C1575" s="52"/>
      <c r="D1575" s="65"/>
      <c r="E1575" s="53"/>
      <c r="F1575" s="54"/>
    </row>
    <row r="1576" spans="2:6">
      <c r="B1576" s="64"/>
      <c r="C1576" s="52"/>
      <c r="D1576" s="65"/>
      <c r="E1576" s="53"/>
      <c r="F1576" s="54"/>
    </row>
    <row r="1577" spans="2:6">
      <c r="B1577" s="64"/>
      <c r="C1577" s="52"/>
      <c r="D1577" s="65"/>
      <c r="E1577" s="53"/>
      <c r="F1577" s="54"/>
    </row>
    <row r="1578" spans="2:6">
      <c r="B1578" s="64"/>
      <c r="C1578" s="52"/>
      <c r="D1578" s="65"/>
      <c r="E1578" s="53"/>
      <c r="F1578" s="54"/>
    </row>
    <row r="1579" spans="2:6">
      <c r="B1579" s="64"/>
      <c r="C1579" s="52"/>
      <c r="D1579" s="65"/>
      <c r="E1579" s="53"/>
      <c r="F1579" s="54"/>
    </row>
    <row r="1580" spans="2:6">
      <c r="B1580" s="64"/>
      <c r="C1580" s="52"/>
      <c r="D1580" s="65"/>
      <c r="E1580" s="53"/>
      <c r="F1580" s="54"/>
    </row>
    <row r="1581" spans="2:6">
      <c r="B1581" s="64"/>
      <c r="C1581" s="52"/>
      <c r="D1581" s="65"/>
      <c r="E1581" s="53"/>
      <c r="F1581" s="54"/>
    </row>
    <row r="1582" spans="2:6">
      <c r="B1582" s="64"/>
      <c r="C1582" s="52"/>
      <c r="D1582" s="65"/>
      <c r="E1582" s="53"/>
      <c r="F1582" s="54"/>
    </row>
    <row r="1583" spans="2:6">
      <c r="B1583" s="64"/>
      <c r="C1583" s="52"/>
      <c r="D1583" s="65"/>
      <c r="E1583" s="53"/>
      <c r="F1583" s="54"/>
    </row>
    <row r="1584" spans="2:6">
      <c r="B1584" s="64"/>
      <c r="C1584" s="52"/>
      <c r="D1584" s="65"/>
      <c r="E1584" s="53"/>
      <c r="F1584" s="54"/>
    </row>
    <row r="1585" spans="2:6">
      <c r="B1585" s="64"/>
      <c r="C1585" s="52"/>
      <c r="D1585" s="65"/>
      <c r="E1585" s="53"/>
      <c r="F1585" s="54"/>
    </row>
    <row r="1586" spans="2:6">
      <c r="B1586" s="64"/>
      <c r="C1586" s="52"/>
      <c r="D1586" s="65"/>
      <c r="E1586" s="53"/>
      <c r="F1586" s="54"/>
    </row>
    <row r="1587" spans="2:6">
      <c r="B1587" s="64"/>
      <c r="C1587" s="52"/>
      <c r="D1587" s="65"/>
      <c r="E1587" s="53"/>
      <c r="F1587" s="54"/>
    </row>
    <row r="1588" spans="2:6">
      <c r="B1588" s="64"/>
      <c r="C1588" s="52"/>
      <c r="D1588" s="65"/>
      <c r="E1588" s="53"/>
      <c r="F1588" s="54"/>
    </row>
    <row r="1589" spans="2:6">
      <c r="B1589" s="64"/>
      <c r="C1589" s="52"/>
      <c r="D1589" s="65"/>
      <c r="E1589" s="53"/>
      <c r="F1589" s="54"/>
    </row>
    <row r="1590" spans="2:6">
      <c r="B1590" s="64"/>
      <c r="C1590" s="52"/>
      <c r="D1590" s="65"/>
      <c r="E1590" s="53"/>
      <c r="F1590" s="54"/>
    </row>
    <row r="1591" spans="2:6">
      <c r="B1591" s="64"/>
      <c r="C1591" s="52"/>
      <c r="D1591" s="65"/>
      <c r="E1591" s="53"/>
      <c r="F1591" s="54"/>
    </row>
    <row r="1592" spans="2:6">
      <c r="B1592" s="64"/>
      <c r="C1592" s="52"/>
      <c r="D1592" s="65"/>
      <c r="E1592" s="53"/>
      <c r="F1592" s="54"/>
    </row>
    <row r="1593" spans="2:6">
      <c r="B1593" s="64"/>
      <c r="C1593" s="52"/>
      <c r="D1593" s="65"/>
      <c r="E1593" s="53"/>
      <c r="F1593" s="54"/>
    </row>
    <row r="1594" spans="2:6">
      <c r="B1594" s="64"/>
      <c r="C1594" s="52"/>
      <c r="D1594" s="65"/>
      <c r="E1594" s="53"/>
      <c r="F1594" s="54"/>
    </row>
    <row r="1595" spans="2:6">
      <c r="B1595" s="64"/>
      <c r="C1595" s="52"/>
      <c r="D1595" s="65"/>
      <c r="E1595" s="53"/>
      <c r="F1595" s="54"/>
    </row>
    <row r="1596" spans="2:6">
      <c r="B1596" s="64"/>
      <c r="C1596" s="52"/>
      <c r="D1596" s="65"/>
      <c r="E1596" s="53"/>
      <c r="F1596" s="54"/>
    </row>
    <row r="1597" spans="2:6">
      <c r="B1597" s="64"/>
      <c r="C1597" s="52"/>
      <c r="D1597" s="65"/>
      <c r="E1597" s="53"/>
      <c r="F1597" s="54"/>
    </row>
    <row r="1598" spans="2:6">
      <c r="B1598" s="64"/>
      <c r="C1598" s="52"/>
      <c r="D1598" s="65"/>
      <c r="E1598" s="53"/>
      <c r="F1598" s="54"/>
    </row>
    <row r="1599" spans="2:6">
      <c r="B1599" s="64"/>
      <c r="C1599" s="52"/>
      <c r="D1599" s="65"/>
      <c r="E1599" s="53"/>
      <c r="F1599" s="54"/>
    </row>
    <row r="1600" spans="2:6">
      <c r="B1600" s="64"/>
      <c r="C1600" s="52"/>
      <c r="D1600" s="65"/>
      <c r="E1600" s="53"/>
      <c r="F1600" s="54"/>
    </row>
    <row r="1601" spans="2:6">
      <c r="B1601" s="64"/>
      <c r="C1601" s="52"/>
      <c r="D1601" s="65"/>
      <c r="E1601" s="53"/>
      <c r="F1601" s="54"/>
    </row>
    <row r="1602" spans="2:6">
      <c r="B1602" s="64"/>
      <c r="C1602" s="52"/>
      <c r="D1602" s="65"/>
      <c r="E1602" s="53"/>
      <c r="F1602" s="54"/>
    </row>
    <row r="1603" spans="2:6">
      <c r="B1603" s="64"/>
      <c r="C1603" s="52"/>
      <c r="D1603" s="65"/>
      <c r="E1603" s="53"/>
      <c r="F1603" s="54"/>
    </row>
    <row r="1604" spans="2:6">
      <c r="B1604" s="64"/>
      <c r="C1604" s="52"/>
      <c r="D1604" s="65"/>
      <c r="E1604" s="53"/>
      <c r="F1604" s="54"/>
    </row>
    <row r="1605" spans="2:6">
      <c r="B1605" s="64"/>
      <c r="C1605" s="52"/>
      <c r="D1605" s="65"/>
      <c r="E1605" s="53"/>
      <c r="F1605" s="54"/>
    </row>
    <row r="1606" spans="2:6">
      <c r="B1606" s="64"/>
      <c r="C1606" s="52"/>
      <c r="D1606" s="65"/>
      <c r="E1606" s="53"/>
      <c r="F1606" s="54"/>
    </row>
    <row r="1607" spans="2:6">
      <c r="B1607" s="64"/>
      <c r="C1607" s="52"/>
      <c r="D1607" s="65"/>
      <c r="E1607" s="53"/>
      <c r="F1607" s="54"/>
    </row>
    <row r="1608" spans="2:6">
      <c r="B1608" s="64"/>
      <c r="C1608" s="52"/>
      <c r="D1608" s="65"/>
      <c r="E1608" s="53"/>
      <c r="F1608" s="54"/>
    </row>
    <row r="1609" spans="2:6">
      <c r="B1609" s="64"/>
      <c r="C1609" s="52"/>
      <c r="D1609" s="65"/>
      <c r="E1609" s="53"/>
      <c r="F1609" s="54"/>
    </row>
    <row r="1610" spans="2:6">
      <c r="B1610" s="64"/>
      <c r="C1610" s="52"/>
      <c r="D1610" s="65"/>
      <c r="E1610" s="53"/>
      <c r="F1610" s="54"/>
    </row>
    <row r="1611" spans="2:6">
      <c r="B1611" s="64"/>
      <c r="C1611" s="52"/>
      <c r="D1611" s="65"/>
      <c r="E1611" s="53"/>
      <c r="F1611" s="54"/>
    </row>
    <row r="1612" spans="2:6">
      <c r="B1612" s="64"/>
      <c r="C1612" s="52"/>
      <c r="D1612" s="65"/>
      <c r="E1612" s="53"/>
      <c r="F1612" s="54"/>
    </row>
    <row r="1613" spans="2:6">
      <c r="B1613" s="64"/>
      <c r="C1613" s="52"/>
      <c r="D1613" s="65"/>
      <c r="E1613" s="53"/>
      <c r="F1613" s="54"/>
    </row>
    <row r="1614" spans="2:6">
      <c r="B1614" s="64"/>
      <c r="C1614" s="52"/>
      <c r="D1614" s="65"/>
      <c r="E1614" s="53"/>
      <c r="F1614" s="54"/>
    </row>
    <row r="1615" spans="2:6">
      <c r="B1615" s="64"/>
      <c r="C1615" s="52"/>
      <c r="D1615" s="65"/>
      <c r="E1615" s="53"/>
      <c r="F1615" s="54"/>
    </row>
    <row r="1616" spans="2:6">
      <c r="B1616" s="64"/>
      <c r="C1616" s="52"/>
      <c r="D1616" s="65"/>
      <c r="E1616" s="53"/>
      <c r="F1616" s="54"/>
    </row>
    <row r="1617" spans="2:6">
      <c r="B1617" s="64"/>
      <c r="C1617" s="52"/>
      <c r="D1617" s="65"/>
      <c r="E1617" s="53"/>
      <c r="F1617" s="54"/>
    </row>
    <row r="1618" spans="2:6">
      <c r="B1618" s="64"/>
      <c r="C1618" s="52"/>
      <c r="D1618" s="65"/>
      <c r="E1618" s="53"/>
      <c r="F1618" s="54"/>
    </row>
    <row r="1619" spans="2:6">
      <c r="B1619" s="64"/>
      <c r="C1619" s="52"/>
      <c r="D1619" s="65"/>
      <c r="E1619" s="53"/>
      <c r="F1619" s="54"/>
    </row>
    <row r="1620" spans="2:6">
      <c r="B1620" s="64"/>
      <c r="C1620" s="52"/>
      <c r="D1620" s="65"/>
      <c r="E1620" s="53"/>
      <c r="F1620" s="54"/>
    </row>
    <row r="1621" spans="2:6">
      <c r="B1621" s="64"/>
      <c r="C1621" s="52"/>
      <c r="D1621" s="65"/>
      <c r="E1621" s="53"/>
      <c r="F1621" s="54"/>
    </row>
    <row r="1622" spans="2:6">
      <c r="B1622" s="64"/>
      <c r="C1622" s="52"/>
      <c r="D1622" s="65"/>
      <c r="E1622" s="53"/>
      <c r="F1622" s="54"/>
    </row>
    <row r="1623" spans="2:6">
      <c r="B1623" s="64"/>
      <c r="C1623" s="52"/>
      <c r="D1623" s="65"/>
      <c r="E1623" s="53"/>
      <c r="F1623" s="54"/>
    </row>
    <row r="1624" spans="2:6">
      <c r="B1624" s="64"/>
      <c r="C1624" s="52"/>
      <c r="D1624" s="65"/>
      <c r="E1624" s="53"/>
      <c r="F1624" s="54"/>
    </row>
    <row r="1625" spans="2:6">
      <c r="B1625" s="64"/>
      <c r="C1625" s="52"/>
      <c r="D1625" s="65"/>
      <c r="E1625" s="53"/>
      <c r="F1625" s="54"/>
    </row>
    <row r="1626" spans="2:6">
      <c r="B1626" s="64"/>
      <c r="C1626" s="52"/>
      <c r="D1626" s="65"/>
      <c r="E1626" s="53"/>
      <c r="F1626" s="54"/>
    </row>
    <row r="1627" spans="2:6">
      <c r="B1627" s="64"/>
      <c r="C1627" s="52"/>
      <c r="D1627" s="65"/>
      <c r="E1627" s="53"/>
      <c r="F1627" s="54"/>
    </row>
    <row r="1628" spans="2:6">
      <c r="B1628" s="64"/>
      <c r="C1628" s="52"/>
      <c r="D1628" s="65"/>
      <c r="E1628" s="53"/>
      <c r="F1628" s="54"/>
    </row>
    <row r="1629" spans="2:6">
      <c r="B1629" s="64"/>
      <c r="C1629" s="52"/>
      <c r="D1629" s="65"/>
      <c r="E1629" s="53"/>
      <c r="F1629" s="54"/>
    </row>
    <row r="1630" spans="2:6">
      <c r="B1630" s="64"/>
      <c r="C1630" s="52"/>
      <c r="D1630" s="65"/>
      <c r="E1630" s="53"/>
      <c r="F1630" s="54"/>
    </row>
    <row r="1631" spans="2:6">
      <c r="B1631" s="64"/>
      <c r="C1631" s="52"/>
      <c r="D1631" s="65"/>
      <c r="E1631" s="53"/>
      <c r="F1631" s="54"/>
    </row>
    <row r="1632" spans="2:6">
      <c r="B1632" s="64"/>
      <c r="C1632" s="52"/>
      <c r="D1632" s="65"/>
      <c r="E1632" s="53"/>
      <c r="F1632" s="54"/>
    </row>
    <row r="1633" spans="2:6">
      <c r="B1633" s="64"/>
      <c r="C1633" s="52"/>
      <c r="D1633" s="65"/>
      <c r="E1633" s="53"/>
      <c r="F1633" s="54"/>
    </row>
    <row r="1634" spans="2:6">
      <c r="B1634" s="64"/>
      <c r="C1634" s="52"/>
      <c r="D1634" s="65"/>
      <c r="E1634" s="53"/>
      <c r="F1634" s="54"/>
    </row>
    <row r="1635" spans="2:6">
      <c r="B1635" s="64"/>
      <c r="C1635" s="52"/>
      <c r="D1635" s="65"/>
      <c r="E1635" s="53"/>
      <c r="F1635" s="54"/>
    </row>
    <row r="1636" spans="2:6">
      <c r="B1636" s="64"/>
      <c r="C1636" s="52"/>
      <c r="D1636" s="65"/>
      <c r="E1636" s="53"/>
      <c r="F1636" s="54"/>
    </row>
    <row r="1637" spans="2:6">
      <c r="B1637" s="64"/>
      <c r="C1637" s="52"/>
      <c r="D1637" s="65"/>
      <c r="E1637" s="53"/>
      <c r="F1637" s="54"/>
    </row>
    <row r="1638" spans="2:6">
      <c r="B1638" s="64"/>
      <c r="C1638" s="52"/>
      <c r="D1638" s="65"/>
      <c r="E1638" s="53"/>
      <c r="F1638" s="54"/>
    </row>
    <row r="1639" spans="2:6">
      <c r="B1639" s="64"/>
      <c r="C1639" s="52"/>
      <c r="D1639" s="65"/>
      <c r="E1639" s="53"/>
      <c r="F1639" s="54"/>
    </row>
    <row r="1640" spans="2:6">
      <c r="B1640" s="64"/>
      <c r="C1640" s="52"/>
      <c r="D1640" s="65"/>
      <c r="E1640" s="53"/>
      <c r="F1640" s="54"/>
    </row>
    <row r="1641" spans="2:6">
      <c r="B1641" s="64"/>
      <c r="C1641" s="52"/>
      <c r="D1641" s="65"/>
      <c r="E1641" s="53"/>
      <c r="F1641" s="54"/>
    </row>
    <row r="1642" spans="2:6">
      <c r="B1642" s="64"/>
      <c r="C1642" s="52"/>
      <c r="D1642" s="65"/>
      <c r="E1642" s="53"/>
      <c r="F1642" s="54"/>
    </row>
    <row r="1643" spans="2:6">
      <c r="B1643" s="64"/>
      <c r="C1643" s="52"/>
      <c r="D1643" s="65"/>
      <c r="E1643" s="53"/>
      <c r="F1643" s="54"/>
    </row>
    <row r="1644" spans="2:6">
      <c r="B1644" s="64"/>
      <c r="C1644" s="52"/>
      <c r="D1644" s="65"/>
      <c r="E1644" s="53"/>
      <c r="F1644" s="54"/>
    </row>
    <row r="1645" spans="2:6">
      <c r="B1645" s="64"/>
      <c r="C1645" s="52"/>
      <c r="D1645" s="65"/>
      <c r="E1645" s="53"/>
      <c r="F1645" s="54"/>
    </row>
    <row r="1646" spans="2:6">
      <c r="B1646" s="64"/>
      <c r="C1646" s="52"/>
      <c r="D1646" s="65"/>
      <c r="E1646" s="53"/>
      <c r="F1646" s="54"/>
    </row>
    <row r="1647" spans="2:6">
      <c r="B1647" s="64"/>
      <c r="C1647" s="52"/>
      <c r="D1647" s="65"/>
      <c r="E1647" s="53"/>
      <c r="F1647" s="54"/>
    </row>
    <row r="1648" spans="2:6">
      <c r="B1648" s="64"/>
      <c r="C1648" s="52"/>
      <c r="D1648" s="65"/>
      <c r="E1648" s="53"/>
      <c r="F1648" s="54"/>
    </row>
    <row r="1649" spans="2:6">
      <c r="B1649" s="64"/>
      <c r="C1649" s="52"/>
      <c r="D1649" s="65"/>
      <c r="E1649" s="53"/>
      <c r="F1649" s="54"/>
    </row>
    <row r="1650" spans="2:6">
      <c r="B1650" s="64"/>
      <c r="C1650" s="52"/>
      <c r="D1650" s="65"/>
      <c r="E1650" s="53"/>
      <c r="F1650" s="54"/>
    </row>
    <row r="1651" spans="2:6">
      <c r="B1651" s="64"/>
      <c r="C1651" s="52"/>
      <c r="D1651" s="65"/>
      <c r="E1651" s="53"/>
      <c r="F1651" s="54"/>
    </row>
    <row r="1652" spans="2:6">
      <c r="B1652" s="64"/>
      <c r="C1652" s="52"/>
      <c r="D1652" s="65"/>
      <c r="E1652" s="53"/>
      <c r="F1652" s="54"/>
    </row>
    <row r="1653" spans="2:6">
      <c r="B1653" s="64"/>
      <c r="C1653" s="52"/>
      <c r="D1653" s="65"/>
      <c r="E1653" s="53"/>
      <c r="F1653" s="54"/>
    </row>
    <row r="1654" spans="2:6">
      <c r="B1654" s="64"/>
      <c r="C1654" s="52"/>
      <c r="D1654" s="65"/>
      <c r="E1654" s="53"/>
      <c r="F1654" s="54"/>
    </row>
    <row r="1655" spans="2:6">
      <c r="B1655" s="64"/>
      <c r="C1655" s="52"/>
      <c r="D1655" s="65"/>
      <c r="E1655" s="53"/>
      <c r="F1655" s="54"/>
    </row>
    <row r="1656" spans="2:6">
      <c r="B1656" s="64"/>
      <c r="C1656" s="52"/>
      <c r="D1656" s="65"/>
      <c r="E1656" s="53"/>
      <c r="F1656" s="54"/>
    </row>
    <row r="1657" spans="2:6">
      <c r="B1657" s="64"/>
      <c r="C1657" s="52"/>
      <c r="D1657" s="65"/>
      <c r="E1657" s="53"/>
      <c r="F1657" s="54"/>
    </row>
    <row r="1658" spans="2:6">
      <c r="B1658" s="64"/>
      <c r="C1658" s="52"/>
      <c r="D1658" s="65"/>
      <c r="E1658" s="53"/>
      <c r="F1658" s="54"/>
    </row>
    <row r="1659" spans="2:6">
      <c r="B1659" s="64"/>
      <c r="C1659" s="52"/>
      <c r="D1659" s="65"/>
      <c r="E1659" s="53"/>
      <c r="F1659" s="54"/>
    </row>
    <row r="1660" spans="2:6">
      <c r="B1660" s="64"/>
      <c r="C1660" s="52"/>
      <c r="D1660" s="65"/>
      <c r="E1660" s="53"/>
      <c r="F1660" s="54"/>
    </row>
    <row r="1661" spans="2:6">
      <c r="B1661" s="64"/>
      <c r="C1661" s="52"/>
      <c r="D1661" s="65"/>
      <c r="E1661" s="53"/>
      <c r="F1661" s="54"/>
    </row>
    <row r="1662" spans="2:6">
      <c r="B1662" s="64"/>
      <c r="C1662" s="52"/>
      <c r="D1662" s="65"/>
      <c r="E1662" s="53"/>
      <c r="F1662" s="54"/>
    </row>
    <row r="1663" spans="2:6">
      <c r="B1663" s="64"/>
      <c r="C1663" s="52"/>
      <c r="D1663" s="65"/>
      <c r="E1663" s="53"/>
      <c r="F1663" s="54"/>
    </row>
    <row r="1664" spans="2:6">
      <c r="B1664" s="64"/>
      <c r="C1664" s="52"/>
      <c r="D1664" s="65"/>
      <c r="E1664" s="53"/>
      <c r="F1664" s="54"/>
    </row>
    <row r="1665" spans="2:6">
      <c r="B1665" s="64"/>
      <c r="C1665" s="52"/>
      <c r="D1665" s="65"/>
      <c r="E1665" s="53"/>
      <c r="F1665" s="54"/>
    </row>
    <row r="1666" spans="2:6">
      <c r="B1666" s="64"/>
      <c r="C1666" s="52"/>
      <c r="D1666" s="65"/>
      <c r="E1666" s="53"/>
      <c r="F1666" s="54"/>
    </row>
    <row r="1667" spans="2:6">
      <c r="B1667" s="64"/>
      <c r="C1667" s="52"/>
      <c r="D1667" s="65"/>
      <c r="E1667" s="53"/>
      <c r="F1667" s="54"/>
    </row>
    <row r="1668" spans="2:6">
      <c r="B1668" s="64"/>
      <c r="C1668" s="52"/>
      <c r="D1668" s="65"/>
      <c r="E1668" s="53"/>
      <c r="F1668" s="54"/>
    </row>
    <row r="1669" spans="2:6">
      <c r="B1669" s="64"/>
      <c r="C1669" s="52"/>
      <c r="D1669" s="65"/>
      <c r="E1669" s="53"/>
      <c r="F1669" s="54"/>
    </row>
    <row r="1670" spans="2:6">
      <c r="B1670" s="64"/>
      <c r="C1670" s="52"/>
      <c r="D1670" s="65"/>
      <c r="E1670" s="53"/>
      <c r="F1670" s="54"/>
    </row>
    <row r="1671" spans="2:6">
      <c r="B1671" s="64"/>
      <c r="C1671" s="52"/>
      <c r="D1671" s="65"/>
      <c r="E1671" s="53"/>
      <c r="F1671" s="54"/>
    </row>
    <row r="1672" spans="2:6">
      <c r="B1672" s="64"/>
      <c r="C1672" s="52"/>
      <c r="D1672" s="65"/>
      <c r="E1672" s="53"/>
      <c r="F1672" s="54"/>
    </row>
    <row r="1673" spans="2:6">
      <c r="B1673" s="64"/>
      <c r="C1673" s="52"/>
      <c r="D1673" s="65"/>
      <c r="E1673" s="53"/>
      <c r="F1673" s="54"/>
    </row>
    <row r="1674" spans="2:6">
      <c r="B1674" s="64"/>
      <c r="C1674" s="52"/>
      <c r="D1674" s="65"/>
      <c r="E1674" s="53"/>
      <c r="F1674" s="54"/>
    </row>
    <row r="1675" spans="2:6">
      <c r="B1675" s="64"/>
      <c r="C1675" s="52"/>
      <c r="D1675" s="65"/>
      <c r="E1675" s="53"/>
      <c r="F1675" s="54"/>
    </row>
    <row r="1676" spans="2:6">
      <c r="B1676" s="64"/>
      <c r="C1676" s="52"/>
      <c r="D1676" s="65"/>
      <c r="E1676" s="53"/>
      <c r="F1676" s="54"/>
    </row>
    <row r="1677" spans="2:6">
      <c r="B1677" s="64"/>
      <c r="C1677" s="52"/>
      <c r="D1677" s="65"/>
      <c r="E1677" s="53"/>
      <c r="F1677" s="54"/>
    </row>
    <row r="1678" spans="2:6">
      <c r="B1678" s="64"/>
      <c r="C1678" s="52"/>
      <c r="D1678" s="65"/>
      <c r="E1678" s="53"/>
      <c r="F1678" s="54"/>
    </row>
    <row r="1679" spans="2:6">
      <c r="B1679" s="64"/>
      <c r="C1679" s="52"/>
      <c r="D1679" s="65"/>
      <c r="E1679" s="53"/>
      <c r="F1679" s="54"/>
    </row>
    <row r="1680" spans="2:6">
      <c r="B1680" s="64"/>
      <c r="C1680" s="52"/>
      <c r="D1680" s="65"/>
      <c r="E1680" s="53"/>
      <c r="F1680" s="54"/>
    </row>
    <row r="1681" spans="2:6">
      <c r="B1681" s="64"/>
      <c r="C1681" s="52"/>
      <c r="D1681" s="65"/>
      <c r="E1681" s="53"/>
      <c r="F1681" s="54"/>
    </row>
    <row r="1682" spans="2:6">
      <c r="B1682" s="64"/>
      <c r="C1682" s="52"/>
      <c r="D1682" s="65"/>
      <c r="E1682" s="53"/>
      <c r="F1682" s="54"/>
    </row>
    <row r="1683" spans="2:6">
      <c r="B1683" s="64"/>
      <c r="C1683" s="52"/>
      <c r="D1683" s="65"/>
      <c r="E1683" s="53"/>
      <c r="F1683" s="54"/>
    </row>
    <row r="1684" spans="2:6">
      <c r="B1684" s="64"/>
      <c r="C1684" s="52"/>
      <c r="D1684" s="65"/>
      <c r="E1684" s="53"/>
      <c r="F1684" s="54"/>
    </row>
    <row r="1685" spans="2:6">
      <c r="B1685" s="64"/>
      <c r="C1685" s="52"/>
      <c r="D1685" s="65"/>
      <c r="E1685" s="53"/>
      <c r="F1685" s="54"/>
    </row>
    <row r="1686" spans="2:6">
      <c r="B1686" s="64"/>
      <c r="C1686" s="52"/>
      <c r="D1686" s="65"/>
      <c r="E1686" s="53"/>
      <c r="F1686" s="54"/>
    </row>
    <row r="1687" spans="2:6">
      <c r="B1687" s="64"/>
      <c r="C1687" s="52"/>
      <c r="D1687" s="65"/>
      <c r="E1687" s="53"/>
      <c r="F1687" s="54"/>
    </row>
    <row r="1688" spans="2:6">
      <c r="B1688" s="64"/>
      <c r="C1688" s="52"/>
      <c r="D1688" s="65"/>
      <c r="E1688" s="53"/>
      <c r="F1688" s="54"/>
    </row>
    <row r="1689" spans="2:6">
      <c r="B1689" s="64"/>
      <c r="C1689" s="52"/>
      <c r="D1689" s="65"/>
      <c r="E1689" s="53"/>
      <c r="F1689" s="54"/>
    </row>
    <row r="1690" spans="2:6">
      <c r="B1690" s="64"/>
      <c r="C1690" s="52"/>
      <c r="D1690" s="65"/>
      <c r="E1690" s="53"/>
      <c r="F1690" s="54"/>
    </row>
    <row r="1691" spans="2:6">
      <c r="B1691" s="64"/>
      <c r="C1691" s="52"/>
      <c r="D1691" s="65"/>
      <c r="E1691" s="53"/>
      <c r="F1691" s="54"/>
    </row>
    <row r="1692" spans="2:6">
      <c r="B1692" s="64"/>
      <c r="C1692" s="52"/>
      <c r="D1692" s="65"/>
      <c r="E1692" s="53"/>
      <c r="F1692" s="54"/>
    </row>
    <row r="1693" spans="2:6">
      <c r="B1693" s="64"/>
      <c r="C1693" s="52"/>
      <c r="D1693" s="65"/>
      <c r="E1693" s="53"/>
      <c r="F1693" s="54"/>
    </row>
    <row r="1694" spans="2:6">
      <c r="B1694" s="64"/>
      <c r="C1694" s="52"/>
      <c r="D1694" s="65"/>
      <c r="E1694" s="53"/>
      <c r="F1694" s="54"/>
    </row>
    <row r="1695" spans="2:6">
      <c r="B1695" s="64"/>
      <c r="C1695" s="52"/>
      <c r="D1695" s="65"/>
      <c r="E1695" s="53"/>
      <c r="F1695" s="54"/>
    </row>
    <row r="1696" spans="2:6">
      <c r="B1696" s="64"/>
      <c r="C1696" s="52"/>
      <c r="D1696" s="65"/>
      <c r="E1696" s="53"/>
      <c r="F1696" s="54"/>
    </row>
    <row r="1697" spans="2:6">
      <c r="B1697" s="64"/>
      <c r="C1697" s="52"/>
      <c r="D1697" s="65"/>
      <c r="E1697" s="53"/>
      <c r="F1697" s="54"/>
    </row>
    <row r="1698" spans="2:6">
      <c r="B1698" s="64"/>
      <c r="C1698" s="52"/>
      <c r="D1698" s="65"/>
      <c r="E1698" s="53"/>
      <c r="F1698" s="54"/>
    </row>
    <row r="1699" spans="2:6">
      <c r="B1699" s="64"/>
      <c r="C1699" s="52"/>
      <c r="D1699" s="65"/>
      <c r="E1699" s="53"/>
      <c r="F1699" s="54"/>
    </row>
    <row r="1700" spans="2:6">
      <c r="B1700" s="64"/>
      <c r="C1700" s="52"/>
      <c r="D1700" s="65"/>
      <c r="E1700" s="53"/>
      <c r="F1700" s="54"/>
    </row>
    <row r="1701" spans="2:6">
      <c r="B1701" s="64"/>
      <c r="C1701" s="52"/>
      <c r="D1701" s="65"/>
      <c r="E1701" s="53"/>
      <c r="F1701" s="54"/>
    </row>
    <row r="1702" spans="2:6">
      <c r="B1702" s="64"/>
      <c r="C1702" s="52"/>
      <c r="D1702" s="65"/>
      <c r="E1702" s="53"/>
      <c r="F1702" s="54"/>
    </row>
    <row r="1703" spans="2:6">
      <c r="B1703" s="64"/>
      <c r="C1703" s="52"/>
      <c r="D1703" s="65"/>
      <c r="E1703" s="53"/>
      <c r="F1703" s="54"/>
    </row>
    <row r="1704" spans="2:6">
      <c r="B1704" s="64"/>
      <c r="C1704" s="52"/>
      <c r="D1704" s="65"/>
      <c r="E1704" s="53"/>
      <c r="F1704" s="54"/>
    </row>
    <row r="1705" spans="2:6">
      <c r="B1705" s="64"/>
      <c r="C1705" s="52"/>
      <c r="D1705" s="65"/>
      <c r="E1705" s="53"/>
      <c r="F1705" s="54"/>
    </row>
    <row r="1706" spans="2:6">
      <c r="B1706" s="64"/>
      <c r="C1706" s="52"/>
      <c r="D1706" s="65"/>
      <c r="E1706" s="53"/>
      <c r="F1706" s="54"/>
    </row>
    <row r="1707" spans="2:6">
      <c r="B1707" s="64"/>
      <c r="C1707" s="52"/>
      <c r="D1707" s="65"/>
      <c r="E1707" s="53"/>
      <c r="F1707" s="54"/>
    </row>
    <row r="1708" spans="2:6">
      <c r="B1708" s="64"/>
      <c r="C1708" s="52"/>
      <c r="D1708" s="65"/>
      <c r="E1708" s="53"/>
      <c r="F1708" s="54"/>
    </row>
    <row r="1709" spans="2:6">
      <c r="B1709" s="64"/>
      <c r="C1709" s="52"/>
      <c r="D1709" s="65"/>
      <c r="E1709" s="53"/>
      <c r="F1709" s="54"/>
    </row>
    <row r="1710" spans="2:6">
      <c r="B1710" s="64"/>
      <c r="C1710" s="52"/>
      <c r="D1710" s="65"/>
      <c r="E1710" s="53"/>
      <c r="F1710" s="54"/>
    </row>
    <row r="1711" spans="2:6">
      <c r="B1711" s="64"/>
      <c r="C1711" s="52"/>
      <c r="D1711" s="65"/>
      <c r="E1711" s="53"/>
      <c r="F1711" s="54"/>
    </row>
    <row r="1712" spans="2:6">
      <c r="B1712" s="64"/>
      <c r="C1712" s="52"/>
      <c r="D1712" s="65"/>
      <c r="E1712" s="53"/>
      <c r="F1712" s="54"/>
    </row>
    <row r="1713" spans="2:6">
      <c r="B1713" s="64"/>
      <c r="C1713" s="52"/>
      <c r="D1713" s="65"/>
      <c r="E1713" s="53"/>
      <c r="F1713" s="54"/>
    </row>
    <row r="1714" spans="2:6">
      <c r="B1714" s="64"/>
      <c r="C1714" s="52"/>
      <c r="D1714" s="65"/>
      <c r="E1714" s="53"/>
      <c r="F1714" s="54"/>
    </row>
    <row r="1715" spans="2:6">
      <c r="B1715" s="64"/>
      <c r="C1715" s="52"/>
      <c r="D1715" s="65"/>
      <c r="E1715" s="53"/>
      <c r="F1715" s="54"/>
    </row>
    <row r="1716" spans="2:6">
      <c r="B1716" s="64"/>
      <c r="C1716" s="52"/>
      <c r="D1716" s="65"/>
      <c r="E1716" s="53"/>
      <c r="F1716" s="54"/>
    </row>
    <row r="1717" spans="2:6">
      <c r="B1717" s="64"/>
      <c r="C1717" s="52"/>
      <c r="D1717" s="65"/>
      <c r="E1717" s="53"/>
      <c r="F1717" s="54"/>
    </row>
    <row r="1718" spans="2:6">
      <c r="B1718" s="64"/>
      <c r="C1718" s="52"/>
      <c r="D1718" s="65"/>
      <c r="E1718" s="53"/>
      <c r="F1718" s="54"/>
    </row>
    <row r="1719" spans="2:6">
      <c r="B1719" s="64"/>
      <c r="C1719" s="52"/>
      <c r="D1719" s="65"/>
      <c r="E1719" s="53"/>
      <c r="F1719" s="54"/>
    </row>
    <row r="1720" spans="2:6">
      <c r="B1720" s="64"/>
      <c r="C1720" s="52"/>
      <c r="D1720" s="65"/>
      <c r="E1720" s="53"/>
      <c r="F1720" s="54"/>
    </row>
    <row r="1721" spans="2:6">
      <c r="B1721" s="64"/>
      <c r="C1721" s="52"/>
      <c r="D1721" s="65"/>
      <c r="E1721" s="53"/>
      <c r="F1721" s="54"/>
    </row>
    <row r="1722" spans="2:6">
      <c r="B1722" s="64"/>
      <c r="C1722" s="52"/>
      <c r="D1722" s="65"/>
      <c r="E1722" s="53"/>
      <c r="F1722" s="54"/>
    </row>
    <row r="1723" spans="2:6">
      <c r="B1723" s="64"/>
      <c r="C1723" s="52"/>
      <c r="D1723" s="65"/>
      <c r="E1723" s="53"/>
      <c r="F1723" s="54"/>
    </row>
    <row r="1724" spans="2:6">
      <c r="B1724" s="64"/>
      <c r="C1724" s="52"/>
      <c r="D1724" s="65"/>
      <c r="E1724" s="53"/>
      <c r="F1724" s="54"/>
    </row>
    <row r="1725" spans="2:6">
      <c r="B1725" s="64"/>
      <c r="C1725" s="52"/>
      <c r="D1725" s="65"/>
      <c r="E1725" s="53"/>
      <c r="F1725" s="54"/>
    </row>
    <row r="1726" spans="2:6">
      <c r="B1726" s="64"/>
      <c r="C1726" s="52"/>
      <c r="D1726" s="65"/>
      <c r="E1726" s="53"/>
      <c r="F1726" s="54"/>
    </row>
    <row r="1727" spans="2:6">
      <c r="B1727" s="64"/>
      <c r="C1727" s="52"/>
      <c r="D1727" s="65"/>
      <c r="E1727" s="53"/>
      <c r="F1727" s="54"/>
    </row>
    <row r="1728" spans="2:6">
      <c r="B1728" s="64"/>
      <c r="C1728" s="52"/>
      <c r="D1728" s="65"/>
      <c r="E1728" s="53"/>
      <c r="F1728" s="54"/>
    </row>
    <row r="1729" spans="2:6">
      <c r="B1729" s="64"/>
      <c r="C1729" s="52"/>
      <c r="D1729" s="65"/>
      <c r="E1729" s="53"/>
      <c r="F1729" s="54"/>
    </row>
    <row r="1730" spans="2:6">
      <c r="B1730" s="64"/>
      <c r="C1730" s="52"/>
      <c r="D1730" s="65"/>
      <c r="E1730" s="53"/>
      <c r="F1730" s="54"/>
    </row>
    <row r="1731" spans="2:6">
      <c r="B1731" s="64"/>
      <c r="C1731" s="52"/>
      <c r="D1731" s="65"/>
      <c r="E1731" s="53"/>
      <c r="F1731" s="54"/>
    </row>
    <row r="1732" spans="2:6">
      <c r="B1732" s="64"/>
      <c r="C1732" s="52"/>
      <c r="D1732" s="65"/>
      <c r="E1732" s="53"/>
      <c r="F1732" s="54"/>
    </row>
    <row r="1733" spans="2:6">
      <c r="B1733" s="64"/>
      <c r="C1733" s="52"/>
      <c r="D1733" s="65"/>
      <c r="E1733" s="53"/>
      <c r="F1733" s="54"/>
    </row>
    <row r="1734" spans="2:6">
      <c r="B1734" s="64"/>
      <c r="C1734" s="52"/>
      <c r="D1734" s="65"/>
      <c r="E1734" s="53"/>
      <c r="F1734" s="54"/>
    </row>
    <row r="1735" spans="2:6">
      <c r="B1735" s="64"/>
      <c r="C1735" s="52"/>
      <c r="D1735" s="65"/>
      <c r="E1735" s="53"/>
      <c r="F1735" s="54"/>
    </row>
    <row r="1736" spans="2:6">
      <c r="B1736" s="64"/>
      <c r="C1736" s="52"/>
      <c r="D1736" s="65"/>
      <c r="E1736" s="53"/>
      <c r="F1736" s="54"/>
    </row>
    <row r="1737" spans="2:6">
      <c r="B1737" s="64"/>
      <c r="C1737" s="52"/>
      <c r="D1737" s="65"/>
      <c r="E1737" s="53"/>
      <c r="F1737" s="54"/>
    </row>
    <row r="1738" spans="2:6">
      <c r="B1738" s="64"/>
      <c r="C1738" s="52"/>
      <c r="D1738" s="65"/>
      <c r="E1738" s="53"/>
      <c r="F1738" s="54"/>
    </row>
    <row r="1739" spans="2:6">
      <c r="B1739" s="64"/>
      <c r="C1739" s="52"/>
      <c r="D1739" s="65"/>
      <c r="E1739" s="53"/>
      <c r="F1739" s="54"/>
    </row>
    <row r="1740" spans="2:6">
      <c r="B1740" s="64"/>
      <c r="C1740" s="52"/>
      <c r="D1740" s="65"/>
      <c r="E1740" s="53"/>
      <c r="F1740" s="54"/>
    </row>
    <row r="1741" spans="2:6">
      <c r="B1741" s="64"/>
      <c r="C1741" s="52"/>
      <c r="D1741" s="65"/>
      <c r="E1741" s="53"/>
      <c r="F1741" s="54"/>
    </row>
    <row r="1742" spans="2:6">
      <c r="B1742" s="64"/>
      <c r="C1742" s="52"/>
      <c r="D1742" s="65"/>
      <c r="E1742" s="53"/>
      <c r="F1742" s="54"/>
    </row>
    <row r="1743" spans="2:6">
      <c r="B1743" s="64"/>
      <c r="C1743" s="52"/>
      <c r="D1743" s="65"/>
      <c r="E1743" s="53"/>
      <c r="F1743" s="54"/>
    </row>
    <row r="1744" spans="2:6">
      <c r="B1744" s="64"/>
      <c r="C1744" s="52"/>
      <c r="D1744" s="65"/>
      <c r="E1744" s="53"/>
      <c r="F1744" s="54"/>
    </row>
    <row r="1745" spans="2:6">
      <c r="B1745" s="64"/>
      <c r="C1745" s="52"/>
      <c r="D1745" s="65"/>
      <c r="E1745" s="53"/>
      <c r="F1745" s="54"/>
    </row>
    <row r="1746" spans="2:6">
      <c r="B1746" s="64"/>
      <c r="C1746" s="52"/>
      <c r="D1746" s="65"/>
      <c r="E1746" s="53"/>
      <c r="F1746" s="54"/>
    </row>
    <row r="1747" spans="2:6">
      <c r="B1747" s="64"/>
      <c r="C1747" s="52"/>
      <c r="D1747" s="65"/>
      <c r="E1747" s="53"/>
      <c r="F1747" s="54"/>
    </row>
    <row r="1748" spans="2:6">
      <c r="B1748" s="64"/>
      <c r="C1748" s="52"/>
      <c r="D1748" s="65"/>
      <c r="E1748" s="53"/>
      <c r="F1748" s="54"/>
    </row>
    <row r="1749" spans="2:6">
      <c r="B1749" s="64"/>
      <c r="C1749" s="52"/>
      <c r="D1749" s="65"/>
      <c r="E1749" s="53"/>
      <c r="F1749" s="54"/>
    </row>
    <row r="1750" spans="2:6">
      <c r="B1750" s="64"/>
      <c r="C1750" s="52"/>
      <c r="D1750" s="65"/>
      <c r="E1750" s="53"/>
      <c r="F1750" s="54"/>
    </row>
    <row r="1751" spans="2:6">
      <c r="B1751" s="64"/>
      <c r="C1751" s="52"/>
      <c r="D1751" s="65"/>
      <c r="E1751" s="53"/>
      <c r="F1751" s="54"/>
    </row>
    <row r="1752" spans="2:6">
      <c r="B1752" s="64"/>
      <c r="C1752" s="52"/>
      <c r="D1752" s="65"/>
      <c r="E1752" s="53"/>
      <c r="F1752" s="54"/>
    </row>
    <row r="1753" spans="2:6">
      <c r="B1753" s="64"/>
      <c r="C1753" s="52"/>
      <c r="D1753" s="65"/>
      <c r="E1753" s="53"/>
      <c r="F1753" s="54"/>
    </row>
    <row r="1754" spans="2:6">
      <c r="B1754" s="64"/>
      <c r="C1754" s="52"/>
      <c r="D1754" s="65"/>
      <c r="E1754" s="53"/>
      <c r="F1754" s="54"/>
    </row>
    <row r="1755" spans="2:6">
      <c r="B1755" s="64"/>
      <c r="C1755" s="52"/>
      <c r="D1755" s="65"/>
      <c r="E1755" s="53"/>
      <c r="F1755" s="54"/>
    </row>
    <row r="1756" spans="2:6">
      <c r="B1756" s="64"/>
      <c r="C1756" s="52"/>
      <c r="D1756" s="65"/>
      <c r="E1756" s="53"/>
      <c r="F1756" s="54"/>
    </row>
    <row r="1757" spans="2:6">
      <c r="B1757" s="64"/>
      <c r="C1757" s="52"/>
      <c r="D1757" s="65"/>
      <c r="E1757" s="53"/>
      <c r="F1757" s="54"/>
    </row>
    <row r="1758" spans="2:6">
      <c r="B1758" s="64"/>
      <c r="C1758" s="52"/>
      <c r="D1758" s="65"/>
      <c r="E1758" s="53"/>
      <c r="F1758" s="54"/>
    </row>
    <row r="1759" spans="2:6">
      <c r="B1759" s="64"/>
      <c r="C1759" s="52"/>
      <c r="D1759" s="65"/>
      <c r="E1759" s="53"/>
      <c r="F1759" s="54"/>
    </row>
    <row r="1760" spans="2:6">
      <c r="B1760" s="64"/>
      <c r="C1760" s="52"/>
      <c r="D1760" s="65"/>
      <c r="E1760" s="53"/>
      <c r="F1760" s="54"/>
    </row>
    <row r="1761" spans="2:6">
      <c r="B1761" s="64"/>
      <c r="C1761" s="52"/>
      <c r="D1761" s="65"/>
      <c r="E1761" s="53"/>
      <c r="F1761" s="54"/>
    </row>
    <row r="1762" spans="2:6">
      <c r="B1762" s="64"/>
      <c r="C1762" s="52"/>
      <c r="D1762" s="65"/>
      <c r="E1762" s="53"/>
      <c r="F1762" s="54"/>
    </row>
    <row r="1763" spans="2:6">
      <c r="B1763" s="64"/>
      <c r="C1763" s="52"/>
      <c r="D1763" s="65"/>
      <c r="E1763" s="53"/>
      <c r="F1763" s="54"/>
    </row>
    <row r="1764" spans="2:6">
      <c r="B1764" s="64"/>
      <c r="C1764" s="52"/>
      <c r="D1764" s="65"/>
      <c r="E1764" s="53"/>
      <c r="F1764" s="54"/>
    </row>
    <row r="1765" spans="2:6">
      <c r="B1765" s="64"/>
      <c r="C1765" s="52"/>
      <c r="D1765" s="65"/>
      <c r="E1765" s="53"/>
      <c r="F1765" s="54"/>
    </row>
    <row r="1766" spans="2:6">
      <c r="B1766" s="64"/>
      <c r="C1766" s="52"/>
      <c r="D1766" s="65"/>
      <c r="E1766" s="53"/>
      <c r="F1766" s="54"/>
    </row>
    <row r="1767" spans="2:6">
      <c r="B1767" s="64"/>
      <c r="C1767" s="52"/>
      <c r="D1767" s="65"/>
      <c r="E1767" s="53"/>
      <c r="F1767" s="54"/>
    </row>
    <row r="1768" spans="2:6">
      <c r="B1768" s="64"/>
      <c r="C1768" s="52"/>
      <c r="D1768" s="65"/>
      <c r="E1768" s="53"/>
      <c r="F1768" s="54"/>
    </row>
    <row r="1769" spans="2:6">
      <c r="B1769" s="64"/>
      <c r="C1769" s="52"/>
      <c r="D1769" s="65"/>
      <c r="E1769" s="53"/>
      <c r="F1769" s="54"/>
    </row>
    <row r="1770" spans="2:6">
      <c r="B1770" s="64"/>
      <c r="C1770" s="52"/>
      <c r="D1770" s="65"/>
      <c r="E1770" s="53"/>
      <c r="F1770" s="54"/>
    </row>
    <row r="1771" spans="2:6">
      <c r="B1771" s="64"/>
      <c r="C1771" s="52"/>
      <c r="D1771" s="65"/>
      <c r="E1771" s="53"/>
      <c r="F1771" s="54"/>
    </row>
    <row r="1772" spans="2:6">
      <c r="B1772" s="64"/>
      <c r="C1772" s="52"/>
      <c r="D1772" s="65"/>
      <c r="E1772" s="53"/>
      <c r="F1772" s="54"/>
    </row>
    <row r="1773" spans="2:6">
      <c r="B1773" s="64"/>
      <c r="C1773" s="52"/>
      <c r="D1773" s="65"/>
      <c r="E1773" s="53"/>
      <c r="F1773" s="54"/>
    </row>
    <row r="1774" spans="2:6">
      <c r="B1774" s="64"/>
      <c r="C1774" s="52"/>
      <c r="D1774" s="65"/>
      <c r="E1774" s="53"/>
      <c r="F1774" s="54"/>
    </row>
    <row r="1775" spans="2:6">
      <c r="B1775" s="64"/>
      <c r="C1775" s="52"/>
      <c r="D1775" s="65"/>
      <c r="E1775" s="53"/>
      <c r="F1775" s="54"/>
    </row>
    <row r="1776" spans="2:6">
      <c r="B1776" s="64"/>
      <c r="C1776" s="52"/>
      <c r="D1776" s="65"/>
      <c r="E1776" s="53"/>
      <c r="F1776" s="54"/>
    </row>
    <row r="1777" spans="2:6">
      <c r="B1777" s="64"/>
      <c r="C1777" s="52"/>
      <c r="D1777" s="65"/>
      <c r="E1777" s="53"/>
      <c r="F1777" s="54"/>
    </row>
    <row r="1778" spans="2:6">
      <c r="B1778" s="64"/>
      <c r="C1778" s="52"/>
      <c r="D1778" s="65"/>
      <c r="E1778" s="53"/>
      <c r="F1778" s="54"/>
    </row>
    <row r="1779" spans="2:6">
      <c r="B1779" s="64"/>
      <c r="C1779" s="52"/>
      <c r="D1779" s="65"/>
      <c r="E1779" s="53"/>
      <c r="F1779" s="54"/>
    </row>
    <row r="1780" spans="2:6">
      <c r="B1780" s="64"/>
      <c r="C1780" s="52"/>
      <c r="D1780" s="65"/>
      <c r="E1780" s="53"/>
      <c r="F1780" s="54"/>
    </row>
    <row r="1781" spans="2:6">
      <c r="B1781" s="64"/>
      <c r="C1781" s="52"/>
      <c r="D1781" s="65"/>
      <c r="E1781" s="53"/>
      <c r="F1781" s="54"/>
    </row>
    <row r="1782" spans="2:6">
      <c r="B1782" s="64"/>
      <c r="C1782" s="52"/>
      <c r="D1782" s="65"/>
      <c r="E1782" s="53"/>
      <c r="F1782" s="54"/>
    </row>
    <row r="1783" spans="2:6">
      <c r="B1783" s="64"/>
      <c r="C1783" s="52"/>
      <c r="D1783" s="65"/>
      <c r="E1783" s="53"/>
      <c r="F1783" s="54"/>
    </row>
    <row r="1784" spans="2:6">
      <c r="B1784" s="64"/>
      <c r="C1784" s="52"/>
      <c r="D1784" s="65"/>
      <c r="E1784" s="53"/>
      <c r="F1784" s="54"/>
    </row>
    <row r="1785" spans="2:6">
      <c r="B1785" s="64"/>
      <c r="C1785" s="52"/>
      <c r="D1785" s="65"/>
      <c r="E1785" s="53"/>
      <c r="F1785" s="54"/>
    </row>
    <row r="1786" spans="2:6">
      <c r="B1786" s="64"/>
      <c r="C1786" s="52"/>
      <c r="D1786" s="65"/>
      <c r="E1786" s="53"/>
      <c r="F1786" s="54"/>
    </row>
    <row r="1787" spans="2:6">
      <c r="B1787" s="64"/>
      <c r="C1787" s="52"/>
      <c r="D1787" s="65"/>
      <c r="E1787" s="53"/>
      <c r="F1787" s="54"/>
    </row>
    <row r="1788" spans="2:6">
      <c r="B1788" s="64"/>
      <c r="C1788" s="52"/>
      <c r="D1788" s="65"/>
      <c r="E1788" s="53"/>
      <c r="F1788" s="54"/>
    </row>
    <row r="1789" spans="2:6">
      <c r="B1789" s="64"/>
      <c r="C1789" s="52"/>
      <c r="D1789" s="65"/>
      <c r="E1789" s="53"/>
      <c r="F1789" s="54"/>
    </row>
    <row r="1790" spans="2:6">
      <c r="B1790" s="64"/>
      <c r="C1790" s="52"/>
      <c r="D1790" s="65"/>
      <c r="E1790" s="53"/>
      <c r="F1790" s="54"/>
    </row>
    <row r="1791" spans="2:6">
      <c r="B1791" s="64"/>
      <c r="C1791" s="52"/>
      <c r="D1791" s="65"/>
      <c r="E1791" s="53"/>
      <c r="F1791" s="54"/>
    </row>
    <row r="1792" spans="2:6">
      <c r="B1792" s="64"/>
      <c r="C1792" s="52"/>
      <c r="D1792" s="65"/>
      <c r="E1792" s="53"/>
      <c r="F1792" s="54"/>
    </row>
    <row r="1793" spans="2:6">
      <c r="B1793" s="64"/>
      <c r="C1793" s="52"/>
      <c r="D1793" s="65"/>
      <c r="E1793" s="53"/>
      <c r="F1793" s="54"/>
    </row>
    <row r="1794" spans="2:6">
      <c r="B1794" s="64"/>
      <c r="C1794" s="52"/>
      <c r="D1794" s="65"/>
      <c r="E1794" s="53"/>
      <c r="F1794" s="54"/>
    </row>
    <row r="1795" spans="2:6">
      <c r="B1795" s="64"/>
      <c r="C1795" s="52"/>
      <c r="D1795" s="65"/>
      <c r="E1795" s="53"/>
      <c r="F1795" s="54"/>
    </row>
    <row r="1796" spans="2:6">
      <c r="B1796" s="64"/>
      <c r="C1796" s="52"/>
      <c r="D1796" s="65"/>
      <c r="E1796" s="53"/>
      <c r="F1796" s="54"/>
    </row>
    <row r="1797" spans="2:6">
      <c r="B1797" s="64"/>
      <c r="C1797" s="52"/>
      <c r="D1797" s="65"/>
      <c r="E1797" s="53"/>
      <c r="F1797" s="54"/>
    </row>
    <row r="1798" spans="2:6">
      <c r="B1798" s="64"/>
      <c r="C1798" s="52"/>
      <c r="D1798" s="65"/>
      <c r="E1798" s="53"/>
      <c r="F1798" s="54"/>
    </row>
    <row r="1799" spans="2:6">
      <c r="B1799" s="64"/>
      <c r="C1799" s="52"/>
      <c r="D1799" s="65"/>
      <c r="E1799" s="53"/>
      <c r="F1799" s="54"/>
    </row>
    <row r="1800" spans="2:6">
      <c r="B1800" s="64"/>
      <c r="C1800" s="52"/>
      <c r="D1800" s="65"/>
      <c r="E1800" s="53"/>
      <c r="F1800" s="54"/>
    </row>
    <row r="1801" spans="2:6">
      <c r="B1801" s="64"/>
      <c r="C1801" s="52"/>
      <c r="D1801" s="65"/>
      <c r="E1801" s="53"/>
      <c r="F1801" s="54"/>
    </row>
    <row r="1802" spans="2:6">
      <c r="B1802" s="64"/>
      <c r="C1802" s="52"/>
      <c r="D1802" s="65"/>
      <c r="E1802" s="53"/>
      <c r="F1802" s="54"/>
    </row>
    <row r="1803" spans="2:6">
      <c r="B1803" s="64"/>
      <c r="C1803" s="52"/>
      <c r="D1803" s="65"/>
      <c r="E1803" s="53"/>
      <c r="F1803" s="54"/>
    </row>
    <row r="1804" spans="2:6">
      <c r="B1804" s="64"/>
      <c r="C1804" s="52"/>
      <c r="D1804" s="65"/>
      <c r="E1804" s="53"/>
      <c r="F1804" s="54"/>
    </row>
    <row r="1805" spans="2:6">
      <c r="B1805" s="64"/>
      <c r="C1805" s="52"/>
      <c r="D1805" s="65"/>
      <c r="E1805" s="53"/>
      <c r="F1805" s="54"/>
    </row>
    <row r="1806" spans="2:6">
      <c r="B1806" s="64"/>
      <c r="C1806" s="52"/>
      <c r="D1806" s="65"/>
      <c r="E1806" s="53"/>
      <c r="F1806" s="54"/>
    </row>
    <row r="1807" spans="2:6">
      <c r="B1807" s="64"/>
      <c r="C1807" s="52"/>
      <c r="D1807" s="65"/>
      <c r="E1807" s="53"/>
      <c r="F1807" s="54"/>
    </row>
    <row r="1808" spans="2:6">
      <c r="B1808" s="64"/>
      <c r="C1808" s="52"/>
      <c r="D1808" s="65"/>
      <c r="E1808" s="53"/>
      <c r="F1808" s="54"/>
    </row>
    <row r="1809" spans="2:6">
      <c r="B1809" s="64"/>
      <c r="C1809" s="52"/>
      <c r="D1809" s="65"/>
      <c r="E1809" s="53"/>
      <c r="F1809" s="54"/>
    </row>
    <row r="1810" spans="2:6">
      <c r="B1810" s="64"/>
      <c r="C1810" s="52"/>
      <c r="D1810" s="65"/>
      <c r="E1810" s="53"/>
      <c r="F1810" s="54"/>
    </row>
    <row r="1811" spans="2:6">
      <c r="B1811" s="64"/>
      <c r="C1811" s="52"/>
      <c r="D1811" s="65"/>
      <c r="E1811" s="53"/>
      <c r="F1811" s="54"/>
    </row>
    <row r="1812" spans="2:6">
      <c r="B1812" s="64"/>
      <c r="C1812" s="52"/>
      <c r="D1812" s="65"/>
      <c r="E1812" s="53"/>
      <c r="F1812" s="54"/>
    </row>
    <row r="1813" spans="2:6">
      <c r="B1813" s="64"/>
      <c r="C1813" s="52"/>
      <c r="D1813" s="65"/>
      <c r="E1813" s="53"/>
      <c r="F1813" s="54"/>
    </row>
    <row r="1814" spans="2:6">
      <c r="B1814" s="64"/>
      <c r="C1814" s="52"/>
      <c r="D1814" s="65"/>
      <c r="E1814" s="53"/>
      <c r="F1814" s="54"/>
    </row>
    <row r="1815" spans="2:6">
      <c r="B1815" s="64"/>
      <c r="C1815" s="52"/>
      <c r="D1815" s="65"/>
      <c r="E1815" s="53"/>
      <c r="F1815" s="54"/>
    </row>
    <row r="1816" spans="2:6">
      <c r="B1816" s="64"/>
      <c r="C1816" s="52"/>
      <c r="D1816" s="65"/>
      <c r="E1816" s="53"/>
      <c r="F1816" s="54"/>
    </row>
    <row r="1817" spans="2:6">
      <c r="B1817" s="64"/>
      <c r="C1817" s="52"/>
      <c r="D1817" s="65"/>
      <c r="E1817" s="53"/>
      <c r="F1817" s="54"/>
    </row>
    <row r="1818" spans="2:6">
      <c r="B1818" s="64"/>
      <c r="C1818" s="52"/>
      <c r="D1818" s="65"/>
      <c r="E1818" s="53"/>
      <c r="F1818" s="54"/>
    </row>
    <row r="1819" spans="2:6">
      <c r="B1819" s="64"/>
      <c r="C1819" s="52"/>
      <c r="D1819" s="65"/>
      <c r="E1819" s="53"/>
      <c r="F1819" s="54"/>
    </row>
    <row r="1820" spans="2:6">
      <c r="B1820" s="64"/>
      <c r="C1820" s="52"/>
      <c r="D1820" s="65"/>
      <c r="E1820" s="53"/>
      <c r="F1820" s="54"/>
    </row>
    <row r="1821" spans="2:6">
      <c r="B1821" s="64"/>
      <c r="C1821" s="52"/>
      <c r="D1821" s="65"/>
      <c r="E1821" s="53"/>
      <c r="F1821" s="54"/>
    </row>
    <row r="1822" spans="2:6">
      <c r="B1822" s="64"/>
      <c r="C1822" s="52"/>
      <c r="D1822" s="65"/>
      <c r="E1822" s="53"/>
      <c r="F1822" s="54"/>
    </row>
    <row r="1823" spans="2:6">
      <c r="B1823" s="64"/>
      <c r="C1823" s="52"/>
      <c r="D1823" s="65"/>
      <c r="E1823" s="53"/>
      <c r="F1823" s="54"/>
    </row>
    <row r="1824" spans="2:6">
      <c r="B1824" s="64"/>
      <c r="C1824" s="52"/>
      <c r="D1824" s="65"/>
      <c r="E1824" s="53"/>
      <c r="F1824" s="54"/>
    </row>
    <row r="1825" spans="2:6">
      <c r="B1825" s="64"/>
      <c r="C1825" s="52"/>
      <c r="D1825" s="65"/>
      <c r="E1825" s="53"/>
      <c r="F1825" s="54"/>
    </row>
    <row r="1826" spans="2:6">
      <c r="B1826" s="64"/>
      <c r="C1826" s="52"/>
      <c r="D1826" s="65"/>
      <c r="E1826" s="53"/>
      <c r="F1826" s="54"/>
    </row>
    <row r="1827" spans="2:6">
      <c r="B1827" s="64"/>
      <c r="C1827" s="52"/>
      <c r="D1827" s="65"/>
      <c r="E1827" s="53"/>
      <c r="F1827" s="54"/>
    </row>
    <row r="1828" spans="2:6">
      <c r="B1828" s="64"/>
      <c r="C1828" s="52"/>
      <c r="D1828" s="65"/>
      <c r="E1828" s="53"/>
      <c r="F1828" s="54"/>
    </row>
    <row r="1829" spans="2:6">
      <c r="B1829" s="64"/>
      <c r="C1829" s="52"/>
      <c r="D1829" s="65"/>
      <c r="E1829" s="53"/>
      <c r="F1829" s="54"/>
    </row>
    <row r="1830" spans="2:6">
      <c r="B1830" s="64"/>
      <c r="C1830" s="52"/>
      <c r="D1830" s="65"/>
      <c r="E1830" s="53"/>
      <c r="F1830" s="54"/>
    </row>
    <row r="1831" spans="2:6">
      <c r="B1831" s="64"/>
      <c r="C1831" s="52"/>
      <c r="D1831" s="65"/>
      <c r="E1831" s="53"/>
      <c r="F1831" s="54"/>
    </row>
    <row r="1832" spans="2:6">
      <c r="B1832" s="64"/>
      <c r="C1832" s="52"/>
      <c r="D1832" s="65"/>
      <c r="E1832" s="53"/>
      <c r="F1832" s="54"/>
    </row>
    <row r="1833" spans="2:6">
      <c r="B1833" s="64"/>
      <c r="C1833" s="52"/>
      <c r="D1833" s="65"/>
      <c r="E1833" s="53"/>
      <c r="F1833" s="54"/>
    </row>
    <row r="1834" spans="2:6">
      <c r="B1834" s="64"/>
      <c r="C1834" s="52"/>
      <c r="D1834" s="65"/>
      <c r="E1834" s="53"/>
      <c r="F1834" s="54"/>
    </row>
    <row r="1835" spans="2:6">
      <c r="B1835" s="64"/>
      <c r="C1835" s="52"/>
      <c r="D1835" s="65"/>
      <c r="E1835" s="53"/>
      <c r="F1835" s="54"/>
    </row>
    <row r="1836" spans="2:6">
      <c r="B1836" s="64"/>
      <c r="C1836" s="52"/>
      <c r="D1836" s="65"/>
      <c r="E1836" s="53"/>
      <c r="F1836" s="54"/>
    </row>
    <row r="1837" spans="2:6">
      <c r="B1837" s="64"/>
      <c r="C1837" s="52"/>
      <c r="D1837" s="65"/>
      <c r="E1837" s="53"/>
      <c r="F1837" s="54"/>
    </row>
    <row r="1838" spans="2:6">
      <c r="B1838" s="64"/>
      <c r="C1838" s="52"/>
      <c r="D1838" s="65"/>
      <c r="E1838" s="53"/>
      <c r="F1838" s="54"/>
    </row>
    <row r="1839" spans="2:6">
      <c r="B1839" s="64"/>
      <c r="C1839" s="52"/>
      <c r="D1839" s="65"/>
      <c r="E1839" s="53"/>
      <c r="F1839" s="54"/>
    </row>
    <row r="1840" spans="2:6">
      <c r="B1840" s="64"/>
      <c r="C1840" s="52"/>
      <c r="D1840" s="65"/>
      <c r="E1840" s="53"/>
      <c r="F1840" s="54"/>
    </row>
    <row r="1841" spans="2:6">
      <c r="B1841" s="64"/>
      <c r="C1841" s="52"/>
      <c r="D1841" s="65"/>
      <c r="E1841" s="53"/>
      <c r="F1841" s="54"/>
    </row>
    <row r="1842" spans="2:6">
      <c r="B1842" s="64"/>
      <c r="C1842" s="52"/>
      <c r="D1842" s="65"/>
      <c r="E1842" s="53"/>
      <c r="F1842" s="54"/>
    </row>
    <row r="1843" spans="2:6">
      <c r="B1843" s="64"/>
      <c r="C1843" s="52"/>
      <c r="D1843" s="65"/>
      <c r="E1843" s="53"/>
      <c r="F1843" s="54"/>
    </row>
    <row r="1844" spans="2:6">
      <c r="B1844" s="64"/>
      <c r="C1844" s="52"/>
      <c r="D1844" s="65"/>
      <c r="E1844" s="53"/>
      <c r="F1844" s="54"/>
    </row>
    <row r="1845" spans="2:6">
      <c r="B1845" s="64"/>
      <c r="C1845" s="52"/>
      <c r="D1845" s="65"/>
      <c r="E1845" s="53"/>
      <c r="F1845" s="54"/>
    </row>
    <row r="1846" spans="2:6">
      <c r="B1846" s="64"/>
      <c r="C1846" s="52"/>
      <c r="D1846" s="65"/>
      <c r="E1846" s="53"/>
      <c r="F1846" s="54"/>
    </row>
    <row r="1847" spans="2:6">
      <c r="B1847" s="64"/>
      <c r="C1847" s="52"/>
      <c r="D1847" s="65"/>
      <c r="E1847" s="53"/>
      <c r="F1847" s="54"/>
    </row>
    <row r="1848" spans="2:6">
      <c r="B1848" s="64"/>
      <c r="C1848" s="52"/>
      <c r="D1848" s="65"/>
      <c r="E1848" s="53"/>
      <c r="F1848" s="54"/>
    </row>
    <row r="1849" spans="2:6">
      <c r="B1849" s="64"/>
      <c r="C1849" s="52"/>
      <c r="D1849" s="65"/>
      <c r="E1849" s="53"/>
      <c r="F1849" s="54"/>
    </row>
    <row r="1850" spans="2:6">
      <c r="B1850" s="64"/>
      <c r="C1850" s="52"/>
      <c r="D1850" s="65"/>
      <c r="E1850" s="53"/>
      <c r="F1850" s="54"/>
    </row>
    <row r="1851" spans="2:6">
      <c r="B1851" s="64"/>
      <c r="C1851" s="52"/>
      <c r="D1851" s="65"/>
      <c r="E1851" s="53"/>
      <c r="F1851" s="54"/>
    </row>
    <row r="1852" spans="2:6">
      <c r="B1852" s="64"/>
      <c r="C1852" s="52"/>
      <c r="D1852" s="65"/>
      <c r="E1852" s="53"/>
      <c r="F1852" s="54"/>
    </row>
    <row r="1853" spans="2:6">
      <c r="B1853" s="64"/>
      <c r="C1853" s="52"/>
      <c r="D1853" s="65"/>
      <c r="E1853" s="53"/>
      <c r="F1853" s="54"/>
    </row>
    <row r="1854" spans="2:6">
      <c r="B1854" s="64"/>
      <c r="C1854" s="52"/>
      <c r="D1854" s="65"/>
      <c r="E1854" s="53"/>
      <c r="F1854" s="54"/>
    </row>
    <row r="1855" spans="2:6">
      <c r="B1855" s="64"/>
      <c r="C1855" s="52"/>
      <c r="D1855" s="65"/>
      <c r="E1855" s="53"/>
      <c r="F1855" s="54"/>
    </row>
    <row r="1856" spans="2:6">
      <c r="B1856" s="64"/>
      <c r="C1856" s="52"/>
      <c r="D1856" s="65"/>
      <c r="E1856" s="53"/>
      <c r="F1856" s="54"/>
    </row>
    <row r="1857" spans="2:6">
      <c r="B1857" s="64"/>
      <c r="C1857" s="52"/>
      <c r="D1857" s="65"/>
      <c r="E1857" s="53"/>
      <c r="F1857" s="54"/>
    </row>
    <row r="1858" spans="2:6">
      <c r="B1858" s="64"/>
      <c r="C1858" s="52"/>
      <c r="D1858" s="65"/>
      <c r="E1858" s="53"/>
      <c r="F1858" s="54"/>
    </row>
    <row r="1859" spans="2:6">
      <c r="B1859" s="64"/>
      <c r="C1859" s="52"/>
      <c r="D1859" s="65"/>
      <c r="E1859" s="53"/>
      <c r="F1859" s="54"/>
    </row>
    <row r="1860" spans="2:6">
      <c r="B1860" s="64"/>
      <c r="C1860" s="52"/>
      <c r="D1860" s="65"/>
      <c r="E1860" s="53"/>
      <c r="F1860" s="54"/>
    </row>
    <row r="1861" spans="2:6">
      <c r="B1861" s="64"/>
      <c r="C1861" s="52"/>
      <c r="D1861" s="65"/>
      <c r="E1861" s="53"/>
      <c r="F1861" s="54"/>
    </row>
    <row r="1862" spans="2:6">
      <c r="B1862" s="64"/>
      <c r="C1862" s="52"/>
      <c r="D1862" s="65"/>
      <c r="E1862" s="53"/>
      <c r="F1862" s="54"/>
    </row>
    <row r="1863" spans="2:6">
      <c r="B1863" s="64"/>
      <c r="C1863" s="52"/>
      <c r="D1863" s="65"/>
      <c r="E1863" s="53"/>
      <c r="F1863" s="54"/>
    </row>
    <row r="1864" spans="2:6">
      <c r="B1864" s="64"/>
      <c r="C1864" s="52"/>
      <c r="D1864" s="65"/>
      <c r="E1864" s="53"/>
      <c r="F1864" s="54"/>
    </row>
    <row r="1865" spans="2:6">
      <c r="B1865" s="64"/>
      <c r="C1865" s="52"/>
      <c r="D1865" s="65"/>
      <c r="E1865" s="53"/>
      <c r="F1865" s="54"/>
    </row>
    <row r="1866" spans="2:6">
      <c r="B1866" s="64"/>
      <c r="C1866" s="52"/>
      <c r="D1866" s="65"/>
      <c r="E1866" s="53"/>
      <c r="F1866" s="54"/>
    </row>
    <row r="1867" spans="2:6">
      <c r="B1867" s="64"/>
      <c r="C1867" s="52"/>
      <c r="D1867" s="65"/>
      <c r="E1867" s="53"/>
      <c r="F1867" s="54"/>
    </row>
    <row r="1868" spans="2:6">
      <c r="B1868" s="64"/>
      <c r="C1868" s="52"/>
      <c r="D1868" s="65"/>
      <c r="E1868" s="53"/>
      <c r="F1868" s="54"/>
    </row>
    <row r="1869" spans="2:6">
      <c r="B1869" s="64"/>
      <c r="C1869" s="52"/>
      <c r="D1869" s="65"/>
      <c r="E1869" s="53"/>
      <c r="F1869" s="54"/>
    </row>
    <row r="1870" spans="2:6">
      <c r="B1870" s="64"/>
      <c r="C1870" s="52"/>
      <c r="D1870" s="65"/>
      <c r="E1870" s="53"/>
      <c r="F1870" s="54"/>
    </row>
    <row r="1871" spans="2:6">
      <c r="B1871" s="64"/>
      <c r="C1871" s="52"/>
      <c r="D1871" s="65"/>
      <c r="E1871" s="53"/>
      <c r="F1871" s="54"/>
    </row>
    <row r="1872" spans="2:6">
      <c r="B1872" s="64"/>
      <c r="C1872" s="52"/>
      <c r="D1872" s="65"/>
      <c r="E1872" s="53"/>
      <c r="F1872" s="54"/>
    </row>
    <row r="1873" spans="2:6">
      <c r="B1873" s="64"/>
      <c r="C1873" s="52"/>
      <c r="D1873" s="65"/>
      <c r="E1873" s="53"/>
      <c r="F1873" s="54"/>
    </row>
    <row r="1874" spans="2:6">
      <c r="B1874" s="64"/>
      <c r="C1874" s="52"/>
      <c r="D1874" s="65"/>
      <c r="E1874" s="53"/>
      <c r="F1874" s="54"/>
    </row>
    <row r="1875" spans="2:6">
      <c r="B1875" s="64"/>
      <c r="C1875" s="52"/>
      <c r="D1875" s="65"/>
      <c r="E1875" s="53"/>
      <c r="F1875" s="54"/>
    </row>
    <row r="1876" spans="2:6">
      <c r="B1876" s="64"/>
      <c r="C1876" s="52"/>
      <c r="D1876" s="65"/>
      <c r="E1876" s="53"/>
      <c r="F1876" s="54"/>
    </row>
    <row r="1877" spans="2:6">
      <c r="B1877" s="64"/>
      <c r="C1877" s="52"/>
      <c r="D1877" s="65"/>
      <c r="E1877" s="53"/>
      <c r="F1877" s="54"/>
    </row>
    <row r="1878" spans="2:6">
      <c r="B1878" s="64"/>
      <c r="C1878" s="52"/>
      <c r="D1878" s="65"/>
      <c r="E1878" s="53"/>
      <c r="F1878" s="54"/>
    </row>
    <row r="1879" spans="2:6">
      <c r="B1879" s="64"/>
      <c r="C1879" s="52"/>
      <c r="D1879" s="65"/>
      <c r="E1879" s="53"/>
      <c r="F1879" s="54"/>
    </row>
    <row r="1880" spans="2:6">
      <c r="B1880" s="64"/>
      <c r="C1880" s="52"/>
      <c r="D1880" s="65"/>
      <c r="E1880" s="53"/>
      <c r="F1880" s="54"/>
    </row>
    <row r="1881" spans="2:6">
      <c r="B1881" s="64"/>
      <c r="C1881" s="52"/>
      <c r="D1881" s="65"/>
      <c r="E1881" s="53"/>
      <c r="F1881" s="54"/>
    </row>
    <row r="1882" spans="2:6">
      <c r="B1882" s="64"/>
      <c r="C1882" s="52"/>
      <c r="D1882" s="65"/>
      <c r="E1882" s="53"/>
      <c r="F1882" s="54"/>
    </row>
    <row r="1883" spans="2:6">
      <c r="B1883" s="64"/>
      <c r="C1883" s="52"/>
      <c r="D1883" s="65"/>
      <c r="E1883" s="53"/>
      <c r="F1883" s="54"/>
    </row>
    <row r="1884" spans="2:6">
      <c r="B1884" s="64"/>
      <c r="C1884" s="52"/>
      <c r="D1884" s="65"/>
      <c r="E1884" s="53"/>
      <c r="F1884" s="54"/>
    </row>
    <row r="1885" spans="2:6">
      <c r="B1885" s="64"/>
      <c r="C1885" s="52"/>
      <c r="D1885" s="65"/>
      <c r="E1885" s="53"/>
      <c r="F1885" s="54"/>
    </row>
    <row r="1886" spans="2:6">
      <c r="B1886" s="64"/>
      <c r="C1886" s="52"/>
      <c r="D1886" s="65"/>
      <c r="E1886" s="53"/>
      <c r="F1886" s="54"/>
    </row>
    <row r="1887" spans="2:6">
      <c r="B1887" s="64"/>
      <c r="C1887" s="52"/>
      <c r="D1887" s="65"/>
      <c r="E1887" s="53"/>
      <c r="F1887" s="54"/>
    </row>
    <row r="1888" spans="2:6">
      <c r="B1888" s="64"/>
      <c r="C1888" s="52"/>
      <c r="D1888" s="65"/>
      <c r="E1888" s="53"/>
      <c r="F1888" s="54"/>
    </row>
    <row r="1889" spans="2:6">
      <c r="B1889" s="64"/>
      <c r="C1889" s="52"/>
      <c r="D1889" s="65"/>
      <c r="E1889" s="53"/>
      <c r="F1889" s="54"/>
    </row>
    <row r="1890" spans="2:6">
      <c r="B1890" s="64"/>
      <c r="C1890" s="52"/>
      <c r="D1890" s="65"/>
      <c r="E1890" s="53"/>
      <c r="F1890" s="54"/>
    </row>
    <row r="1891" spans="2:6">
      <c r="B1891" s="64"/>
      <c r="C1891" s="52"/>
      <c r="D1891" s="65"/>
      <c r="E1891" s="53"/>
      <c r="F1891" s="54"/>
    </row>
    <row r="1892" spans="2:6">
      <c r="B1892" s="64"/>
      <c r="C1892" s="52"/>
      <c r="D1892" s="65"/>
      <c r="E1892" s="53"/>
      <c r="F1892" s="54"/>
    </row>
    <row r="1893" spans="2:6">
      <c r="B1893" s="64"/>
      <c r="C1893" s="52"/>
      <c r="D1893" s="65"/>
      <c r="E1893" s="53"/>
      <c r="F1893" s="54"/>
    </row>
    <row r="1894" spans="2:6">
      <c r="B1894" s="64"/>
      <c r="C1894" s="52"/>
      <c r="D1894" s="65"/>
      <c r="E1894" s="53"/>
      <c r="F1894" s="54"/>
    </row>
    <row r="1895" spans="2:6">
      <c r="B1895" s="64"/>
      <c r="C1895" s="52"/>
      <c r="D1895" s="65"/>
      <c r="E1895" s="53"/>
      <c r="F1895" s="54"/>
    </row>
    <row r="1896" spans="2:6">
      <c r="B1896" s="64"/>
      <c r="C1896" s="52"/>
      <c r="D1896" s="65"/>
      <c r="E1896" s="53"/>
      <c r="F1896" s="54"/>
    </row>
    <row r="1897" spans="2:6">
      <c r="B1897" s="64"/>
      <c r="C1897" s="52"/>
      <c r="D1897" s="65"/>
      <c r="E1897" s="53"/>
      <c r="F1897" s="54"/>
    </row>
    <row r="1898" spans="2:6">
      <c r="B1898" s="64"/>
      <c r="C1898" s="52"/>
      <c r="D1898" s="65"/>
      <c r="E1898" s="53"/>
      <c r="F1898" s="54"/>
    </row>
    <row r="1899" spans="2:6">
      <c r="B1899" s="64"/>
      <c r="C1899" s="52"/>
      <c r="D1899" s="65"/>
      <c r="E1899" s="53"/>
      <c r="F1899" s="54"/>
    </row>
    <row r="1900" spans="2:6">
      <c r="B1900" s="64"/>
      <c r="C1900" s="52"/>
      <c r="D1900" s="65"/>
      <c r="E1900" s="53"/>
      <c r="F1900" s="54"/>
    </row>
    <row r="1901" spans="2:6">
      <c r="B1901" s="64"/>
      <c r="C1901" s="52"/>
      <c r="D1901" s="65"/>
      <c r="E1901" s="53"/>
      <c r="F1901" s="54"/>
    </row>
    <row r="1902" spans="2:6">
      <c r="B1902" s="64"/>
      <c r="C1902" s="52"/>
      <c r="D1902" s="65"/>
      <c r="E1902" s="53"/>
      <c r="F1902" s="54"/>
    </row>
    <row r="1903" spans="2:6">
      <c r="B1903" s="64"/>
      <c r="C1903" s="52"/>
      <c r="D1903" s="65"/>
      <c r="E1903" s="53"/>
      <c r="F1903" s="54"/>
    </row>
    <row r="1904" spans="2:6">
      <c r="B1904" s="64"/>
      <c r="C1904" s="52"/>
      <c r="D1904" s="65"/>
      <c r="E1904" s="53"/>
      <c r="F1904" s="54"/>
    </row>
    <row r="1905" spans="2:6">
      <c r="B1905" s="64"/>
      <c r="C1905" s="52"/>
      <c r="D1905" s="65"/>
      <c r="E1905" s="53"/>
      <c r="F1905" s="54"/>
    </row>
    <row r="1906" spans="2:6">
      <c r="B1906" s="64"/>
      <c r="C1906" s="52"/>
      <c r="D1906" s="65"/>
      <c r="E1906" s="53"/>
      <c r="F1906" s="54"/>
    </row>
    <row r="1907" spans="2:6">
      <c r="B1907" s="64"/>
      <c r="C1907" s="52"/>
      <c r="D1907" s="65"/>
      <c r="E1907" s="53"/>
      <c r="F1907" s="54"/>
    </row>
    <row r="1908" spans="2:6">
      <c r="B1908" s="64"/>
      <c r="C1908" s="52"/>
      <c r="D1908" s="65"/>
      <c r="E1908" s="53"/>
      <c r="F1908" s="54"/>
    </row>
    <row r="1909" spans="2:6">
      <c r="B1909" s="64"/>
      <c r="C1909" s="52"/>
      <c r="D1909" s="65"/>
      <c r="E1909" s="53"/>
      <c r="F1909" s="54"/>
    </row>
    <row r="1910" spans="2:6">
      <c r="B1910" s="64"/>
      <c r="C1910" s="52"/>
      <c r="D1910" s="65"/>
      <c r="E1910" s="53"/>
      <c r="F1910" s="54"/>
    </row>
    <row r="1911" spans="2:6">
      <c r="B1911" s="64"/>
      <c r="C1911" s="52"/>
      <c r="D1911" s="65"/>
      <c r="E1911" s="53"/>
      <c r="F1911" s="54"/>
    </row>
    <row r="1912" spans="2:6">
      <c r="B1912" s="64"/>
      <c r="C1912" s="52"/>
      <c r="D1912" s="65"/>
      <c r="E1912" s="53"/>
      <c r="F1912" s="54"/>
    </row>
    <row r="1913" spans="2:6">
      <c r="B1913" s="64"/>
      <c r="C1913" s="52"/>
      <c r="D1913" s="65"/>
      <c r="E1913" s="53"/>
      <c r="F1913" s="54"/>
    </row>
    <row r="1914" spans="2:6">
      <c r="B1914" s="64"/>
      <c r="C1914" s="52"/>
      <c r="D1914" s="65"/>
      <c r="E1914" s="53"/>
      <c r="F1914" s="54"/>
    </row>
    <row r="1915" spans="2:6">
      <c r="B1915" s="64"/>
      <c r="C1915" s="52"/>
      <c r="D1915" s="65"/>
      <c r="E1915" s="53"/>
      <c r="F1915" s="54"/>
    </row>
    <row r="1916" spans="2:6">
      <c r="B1916" s="64"/>
      <c r="C1916" s="52"/>
      <c r="D1916" s="65"/>
      <c r="E1916" s="53"/>
      <c r="F1916" s="54"/>
    </row>
    <row r="1917" spans="2:6">
      <c r="B1917" s="64"/>
      <c r="C1917" s="52"/>
      <c r="D1917" s="65"/>
      <c r="E1917" s="53"/>
      <c r="F1917" s="54"/>
    </row>
    <row r="1918" spans="2:6">
      <c r="B1918" s="64"/>
      <c r="C1918" s="52"/>
      <c r="D1918" s="65"/>
      <c r="E1918" s="53"/>
      <c r="F1918" s="54"/>
    </row>
    <row r="1919" spans="2:6">
      <c r="B1919" s="64"/>
      <c r="C1919" s="52"/>
      <c r="D1919" s="65"/>
      <c r="E1919" s="53"/>
      <c r="F1919" s="54"/>
    </row>
    <row r="1920" spans="2:6">
      <c r="B1920" s="64"/>
      <c r="C1920" s="52"/>
      <c r="D1920" s="65"/>
      <c r="E1920" s="53"/>
      <c r="F1920" s="54"/>
    </row>
    <row r="1921" spans="2:6">
      <c r="B1921" s="64"/>
      <c r="C1921" s="52"/>
      <c r="D1921" s="65"/>
      <c r="E1921" s="53"/>
      <c r="F1921" s="54"/>
    </row>
    <row r="1922" spans="2:6">
      <c r="B1922" s="64"/>
      <c r="C1922" s="52"/>
      <c r="D1922" s="65"/>
      <c r="E1922" s="53"/>
      <c r="F1922" s="54"/>
    </row>
    <row r="1923" spans="2:6">
      <c r="B1923" s="64"/>
      <c r="C1923" s="52"/>
      <c r="D1923" s="65"/>
      <c r="E1923" s="53"/>
      <c r="F1923" s="54"/>
    </row>
    <row r="1924" spans="2:6">
      <c r="B1924" s="64"/>
      <c r="C1924" s="52"/>
      <c r="D1924" s="65"/>
      <c r="E1924" s="53"/>
      <c r="F1924" s="54"/>
    </row>
    <row r="1925" spans="2:6">
      <c r="B1925" s="64"/>
      <c r="C1925" s="52"/>
      <c r="D1925" s="65"/>
      <c r="E1925" s="53"/>
      <c r="F1925" s="54"/>
    </row>
    <row r="1926" spans="2:6">
      <c r="B1926" s="64"/>
      <c r="C1926" s="52"/>
      <c r="D1926" s="65"/>
      <c r="E1926" s="53"/>
      <c r="F1926" s="54"/>
    </row>
    <row r="1927" spans="2:6">
      <c r="B1927" s="64"/>
      <c r="C1927" s="52"/>
      <c r="D1927" s="65"/>
      <c r="E1927" s="53"/>
      <c r="F1927" s="54"/>
    </row>
    <row r="1928" spans="2:6">
      <c r="B1928" s="64"/>
      <c r="C1928" s="52"/>
      <c r="D1928" s="65"/>
      <c r="E1928" s="53"/>
      <c r="F1928" s="54"/>
    </row>
    <row r="1929" spans="2:6">
      <c r="B1929" s="64"/>
      <c r="C1929" s="52"/>
      <c r="D1929" s="65"/>
      <c r="E1929" s="53"/>
      <c r="F1929" s="54"/>
    </row>
    <row r="1930" spans="2:6">
      <c r="B1930" s="64"/>
      <c r="C1930" s="52"/>
      <c r="D1930" s="65"/>
      <c r="E1930" s="53"/>
      <c r="F1930" s="54"/>
    </row>
    <row r="1931" spans="2:6">
      <c r="B1931" s="64"/>
      <c r="C1931" s="52"/>
      <c r="D1931" s="65"/>
      <c r="E1931" s="53"/>
      <c r="F1931" s="54"/>
    </row>
    <row r="1932" spans="2:6">
      <c r="B1932" s="64"/>
      <c r="C1932" s="52"/>
      <c r="D1932" s="65"/>
      <c r="E1932" s="53"/>
      <c r="F1932" s="54"/>
    </row>
    <row r="1933" spans="2:6">
      <c r="B1933" s="64"/>
      <c r="C1933" s="52"/>
      <c r="D1933" s="65"/>
      <c r="E1933" s="53"/>
      <c r="F1933" s="54"/>
    </row>
    <row r="1934" spans="2:6">
      <c r="B1934" s="64"/>
      <c r="C1934" s="52"/>
      <c r="D1934" s="65"/>
      <c r="E1934" s="53"/>
      <c r="F1934" s="54"/>
    </row>
    <row r="1935" spans="2:6">
      <c r="B1935" s="64"/>
      <c r="C1935" s="52"/>
      <c r="D1935" s="65"/>
      <c r="E1935" s="53"/>
      <c r="F1935" s="54"/>
    </row>
    <row r="1936" spans="2:6">
      <c r="B1936" s="64"/>
      <c r="C1936" s="52"/>
      <c r="D1936" s="65"/>
      <c r="E1936" s="53"/>
      <c r="F1936" s="54"/>
    </row>
    <row r="1937" spans="2:6">
      <c r="B1937" s="64"/>
      <c r="C1937" s="52"/>
      <c r="D1937" s="65"/>
      <c r="E1937" s="53"/>
      <c r="F1937" s="54"/>
    </row>
    <row r="1938" spans="2:6">
      <c r="B1938" s="64"/>
      <c r="C1938" s="52"/>
      <c r="D1938" s="65"/>
      <c r="E1938" s="53"/>
      <c r="F1938" s="54"/>
    </row>
    <row r="1939" spans="2:6">
      <c r="B1939" s="64"/>
      <c r="C1939" s="52"/>
      <c r="D1939" s="65"/>
      <c r="E1939" s="53"/>
      <c r="F1939" s="54"/>
    </row>
    <row r="1940" spans="2:6">
      <c r="B1940" s="64"/>
      <c r="C1940" s="52"/>
      <c r="D1940" s="65"/>
      <c r="E1940" s="53"/>
      <c r="F1940" s="54"/>
    </row>
    <row r="1941" spans="2:6">
      <c r="B1941" s="64"/>
      <c r="C1941" s="52"/>
      <c r="D1941" s="65"/>
      <c r="E1941" s="53"/>
      <c r="F1941" s="54"/>
    </row>
    <row r="1942" spans="2:6">
      <c r="B1942" s="64"/>
      <c r="C1942" s="52"/>
      <c r="D1942" s="65"/>
      <c r="E1942" s="53"/>
      <c r="F1942" s="54"/>
    </row>
    <row r="1943" spans="2:6">
      <c r="B1943" s="64"/>
      <c r="C1943" s="52"/>
      <c r="D1943" s="65"/>
      <c r="E1943" s="53"/>
      <c r="F1943" s="54"/>
    </row>
    <row r="1944" spans="2:6">
      <c r="B1944" s="64"/>
      <c r="C1944" s="52"/>
      <c r="D1944" s="65"/>
      <c r="E1944" s="53"/>
      <c r="F1944" s="54"/>
    </row>
    <row r="1945" spans="2:6">
      <c r="B1945" s="64"/>
      <c r="C1945" s="52"/>
      <c r="D1945" s="65"/>
      <c r="E1945" s="53"/>
      <c r="F1945" s="54"/>
    </row>
    <row r="1946" spans="2:6">
      <c r="B1946" s="64"/>
      <c r="C1946" s="52"/>
      <c r="D1946" s="65"/>
      <c r="E1946" s="53"/>
      <c r="F1946" s="54"/>
    </row>
    <row r="1947" spans="2:6">
      <c r="B1947" s="64"/>
      <c r="C1947" s="52"/>
      <c r="D1947" s="65"/>
      <c r="E1947" s="53"/>
      <c r="F1947" s="54"/>
    </row>
    <row r="1948" spans="2:6">
      <c r="B1948" s="64"/>
      <c r="C1948" s="52"/>
      <c r="D1948" s="65"/>
      <c r="E1948" s="53"/>
      <c r="F1948" s="54"/>
    </row>
    <row r="1949" spans="2:6">
      <c r="B1949" s="64"/>
      <c r="C1949" s="52"/>
      <c r="D1949" s="65"/>
      <c r="E1949" s="53"/>
      <c r="F1949" s="54"/>
    </row>
    <row r="1950" spans="2:6">
      <c r="B1950" s="64"/>
      <c r="C1950" s="52"/>
      <c r="D1950" s="65"/>
      <c r="E1950" s="53"/>
      <c r="F1950" s="54"/>
    </row>
    <row r="1951" spans="2:6">
      <c r="B1951" s="64"/>
      <c r="C1951" s="52"/>
      <c r="D1951" s="65"/>
      <c r="E1951" s="53"/>
      <c r="F1951" s="54"/>
    </row>
    <row r="1952" spans="2:6">
      <c r="B1952" s="64"/>
      <c r="C1952" s="52"/>
      <c r="D1952" s="65"/>
      <c r="E1952" s="53"/>
      <c r="F1952" s="54"/>
    </row>
    <row r="1953" spans="2:6">
      <c r="B1953" s="64"/>
      <c r="C1953" s="52"/>
      <c r="D1953" s="65"/>
      <c r="E1953" s="53"/>
      <c r="F1953" s="54"/>
    </row>
    <row r="1954" spans="2:6">
      <c r="B1954" s="64"/>
      <c r="C1954" s="52"/>
      <c r="D1954" s="65"/>
      <c r="E1954" s="53"/>
      <c r="F1954" s="54"/>
    </row>
    <row r="1955" spans="2:6">
      <c r="B1955" s="64"/>
      <c r="C1955" s="52"/>
      <c r="D1955" s="65"/>
      <c r="E1955" s="53"/>
      <c r="F1955" s="54"/>
    </row>
    <row r="1956" spans="2:6">
      <c r="B1956" s="64"/>
      <c r="C1956" s="52"/>
      <c r="D1956" s="65"/>
      <c r="E1956" s="53"/>
      <c r="F1956" s="54"/>
    </row>
    <row r="1957" spans="2:6">
      <c r="B1957" s="64"/>
      <c r="C1957" s="52"/>
      <c r="D1957" s="65"/>
      <c r="E1957" s="53"/>
      <c r="F1957" s="54"/>
    </row>
    <row r="1958" spans="2:6">
      <c r="B1958" s="64"/>
      <c r="C1958" s="52"/>
      <c r="D1958" s="65"/>
      <c r="E1958" s="53"/>
      <c r="F1958" s="54"/>
    </row>
    <row r="1959" spans="2:6">
      <c r="B1959" s="64"/>
      <c r="C1959" s="52"/>
      <c r="D1959" s="65"/>
      <c r="E1959" s="53"/>
      <c r="F1959" s="54"/>
    </row>
    <row r="1960" spans="2:6">
      <c r="B1960" s="64"/>
      <c r="C1960" s="52"/>
      <c r="D1960" s="65"/>
      <c r="E1960" s="53"/>
      <c r="F1960" s="54"/>
    </row>
    <row r="1961" spans="2:6">
      <c r="B1961" s="64"/>
      <c r="C1961" s="52"/>
      <c r="D1961" s="65"/>
      <c r="E1961" s="53"/>
      <c r="F1961" s="54"/>
    </row>
    <row r="1962" spans="2:6">
      <c r="B1962" s="64"/>
      <c r="C1962" s="52"/>
      <c r="D1962" s="65"/>
      <c r="E1962" s="53"/>
      <c r="F1962" s="54"/>
    </row>
    <row r="1963" spans="2:6">
      <c r="B1963" s="64"/>
      <c r="C1963" s="52"/>
      <c r="D1963" s="65"/>
      <c r="E1963" s="53"/>
      <c r="F1963" s="54"/>
    </row>
    <row r="1964" spans="2:6">
      <c r="B1964" s="64"/>
      <c r="C1964" s="52"/>
      <c r="D1964" s="65"/>
      <c r="E1964" s="53"/>
      <c r="F1964" s="54"/>
    </row>
    <row r="1965" spans="2:6">
      <c r="B1965" s="64"/>
      <c r="C1965" s="52"/>
      <c r="D1965" s="65"/>
      <c r="E1965" s="53"/>
      <c r="F1965" s="54"/>
    </row>
    <row r="1966" spans="2:6">
      <c r="B1966" s="64"/>
      <c r="C1966" s="52"/>
      <c r="D1966" s="65"/>
      <c r="E1966" s="53"/>
      <c r="F1966" s="54"/>
    </row>
    <row r="1967" spans="2:6">
      <c r="B1967" s="64"/>
      <c r="C1967" s="52"/>
      <c r="D1967" s="65"/>
      <c r="E1967" s="53"/>
      <c r="F1967" s="54"/>
    </row>
    <row r="1968" spans="2:6">
      <c r="B1968" s="64"/>
      <c r="C1968" s="52"/>
      <c r="D1968" s="65"/>
      <c r="E1968" s="53"/>
      <c r="F1968" s="54"/>
    </row>
    <row r="1969" spans="2:6">
      <c r="B1969" s="64"/>
      <c r="C1969" s="52"/>
      <c r="D1969" s="65"/>
      <c r="E1969" s="53"/>
      <c r="F1969" s="54"/>
    </row>
    <row r="1970" spans="2:6">
      <c r="B1970" s="64"/>
      <c r="C1970" s="52"/>
      <c r="D1970" s="65"/>
      <c r="E1970" s="53"/>
      <c r="F1970" s="54"/>
    </row>
    <row r="1971" spans="2:6">
      <c r="B1971" s="64"/>
      <c r="C1971" s="52"/>
      <c r="D1971" s="65"/>
      <c r="E1971" s="53"/>
      <c r="F1971" s="54"/>
    </row>
    <row r="1972" spans="2:6">
      <c r="B1972" s="64"/>
      <c r="C1972" s="52"/>
      <c r="D1972" s="65"/>
      <c r="E1972" s="53"/>
      <c r="F1972" s="54"/>
    </row>
    <row r="1973" spans="2:6">
      <c r="B1973" s="64"/>
      <c r="C1973" s="52"/>
      <c r="D1973" s="65"/>
      <c r="E1973" s="53"/>
      <c r="F1973" s="54"/>
    </row>
    <row r="1974" spans="2:6">
      <c r="B1974" s="64"/>
      <c r="C1974" s="52"/>
      <c r="D1974" s="65"/>
      <c r="E1974" s="53"/>
      <c r="F1974" s="54"/>
    </row>
    <row r="1975" spans="2:6">
      <c r="B1975" s="64"/>
      <c r="C1975" s="52"/>
      <c r="D1975" s="65"/>
      <c r="E1975" s="53"/>
      <c r="F1975" s="54"/>
    </row>
    <row r="1976" spans="2:6">
      <c r="B1976" s="64"/>
      <c r="C1976" s="52"/>
      <c r="D1976" s="65"/>
      <c r="E1976" s="53"/>
      <c r="F1976" s="54"/>
    </row>
    <row r="1977" spans="2:6">
      <c r="B1977" s="64"/>
      <c r="C1977" s="52"/>
      <c r="D1977" s="65"/>
      <c r="E1977" s="53"/>
      <c r="F1977" s="54"/>
    </row>
    <row r="1978" spans="2:6">
      <c r="B1978" s="64"/>
      <c r="C1978" s="52"/>
      <c r="D1978" s="65"/>
      <c r="E1978" s="53"/>
      <c r="F1978" s="54"/>
    </row>
    <row r="1979" spans="2:6">
      <c r="B1979" s="64"/>
      <c r="C1979" s="52"/>
      <c r="D1979" s="65"/>
      <c r="E1979" s="53"/>
      <c r="F1979" s="54"/>
    </row>
    <row r="1980" spans="2:6">
      <c r="B1980" s="64"/>
      <c r="C1980" s="52"/>
      <c r="D1980" s="65"/>
      <c r="E1980" s="53"/>
      <c r="F1980" s="54"/>
    </row>
    <row r="1981" spans="2:6">
      <c r="B1981" s="64"/>
      <c r="C1981" s="52"/>
      <c r="D1981" s="65"/>
      <c r="E1981" s="53"/>
      <c r="F1981" s="54"/>
    </row>
    <row r="1982" spans="2:6">
      <c r="B1982" s="64"/>
      <c r="C1982" s="52"/>
      <c r="D1982" s="65"/>
      <c r="E1982" s="53"/>
      <c r="F1982" s="54"/>
    </row>
    <row r="1983" spans="2:6">
      <c r="B1983" s="64"/>
      <c r="C1983" s="52"/>
      <c r="D1983" s="65"/>
      <c r="E1983" s="53"/>
      <c r="F1983" s="54"/>
    </row>
    <row r="1984" spans="2:6">
      <c r="B1984" s="64"/>
      <c r="C1984" s="52"/>
      <c r="D1984" s="65"/>
      <c r="E1984" s="53"/>
      <c r="F1984" s="54"/>
    </row>
    <row r="1985" spans="2:6">
      <c r="B1985" s="64"/>
      <c r="C1985" s="52"/>
      <c r="D1985" s="65"/>
      <c r="E1985" s="53"/>
      <c r="F1985" s="54"/>
    </row>
    <row r="1986" spans="2:6">
      <c r="B1986" s="64"/>
      <c r="C1986" s="52"/>
      <c r="D1986" s="65"/>
      <c r="E1986" s="53"/>
      <c r="F1986" s="54"/>
    </row>
    <row r="1987" spans="2:6">
      <c r="B1987" s="64"/>
      <c r="C1987" s="52"/>
      <c r="D1987" s="65"/>
      <c r="E1987" s="53"/>
      <c r="F1987" s="54"/>
    </row>
    <row r="1988" spans="2:6">
      <c r="B1988" s="64"/>
      <c r="C1988" s="52"/>
      <c r="D1988" s="65"/>
      <c r="E1988" s="53"/>
      <c r="F1988" s="54"/>
    </row>
    <row r="1989" spans="2:6">
      <c r="B1989" s="64"/>
      <c r="C1989" s="52"/>
      <c r="D1989" s="65"/>
      <c r="E1989" s="53"/>
      <c r="F1989" s="54"/>
    </row>
    <row r="1990" spans="2:6">
      <c r="B1990" s="64"/>
      <c r="C1990" s="52"/>
      <c r="D1990" s="65"/>
      <c r="E1990" s="53"/>
      <c r="F1990" s="54"/>
    </row>
    <row r="1991" spans="2:6">
      <c r="B1991" s="64"/>
      <c r="C1991" s="52"/>
      <c r="D1991" s="65"/>
      <c r="E1991" s="53"/>
      <c r="F1991" s="54"/>
    </row>
    <row r="1992" spans="2:6">
      <c r="B1992" s="64"/>
      <c r="C1992" s="52"/>
      <c r="D1992" s="65"/>
      <c r="E1992" s="53"/>
      <c r="F1992" s="54"/>
    </row>
    <row r="1993" spans="2:6">
      <c r="B1993" s="64"/>
      <c r="C1993" s="52"/>
      <c r="D1993" s="65"/>
      <c r="E1993" s="53"/>
      <c r="F1993" s="54"/>
    </row>
    <row r="1994" spans="2:6">
      <c r="B1994" s="64"/>
      <c r="C1994" s="52"/>
      <c r="D1994" s="65"/>
      <c r="E1994" s="53"/>
      <c r="F1994" s="54"/>
    </row>
    <row r="1995" spans="2:6">
      <c r="B1995" s="64"/>
      <c r="C1995" s="52"/>
      <c r="D1995" s="65"/>
      <c r="E1995" s="53"/>
      <c r="F1995" s="54"/>
    </row>
    <row r="1996" spans="2:6">
      <c r="B1996" s="64"/>
      <c r="C1996" s="52"/>
      <c r="D1996" s="65"/>
      <c r="E1996" s="53"/>
      <c r="F1996" s="54"/>
    </row>
    <row r="1997" spans="2:6">
      <c r="B1997" s="64"/>
      <c r="C1997" s="52"/>
      <c r="D1997" s="65"/>
      <c r="E1997" s="53"/>
      <c r="F1997" s="54"/>
    </row>
    <row r="1998" spans="2:6">
      <c r="B1998" s="64"/>
      <c r="C1998" s="52"/>
      <c r="D1998" s="65"/>
      <c r="E1998" s="53"/>
      <c r="F1998" s="54"/>
    </row>
    <row r="1999" spans="2:6">
      <c r="B1999" s="64"/>
      <c r="C1999" s="52"/>
      <c r="D1999" s="65"/>
      <c r="E1999" s="53"/>
      <c r="F1999" s="54"/>
    </row>
    <row r="2000" spans="2:6">
      <c r="B2000" s="64"/>
      <c r="C2000" s="52"/>
      <c r="D2000" s="65"/>
      <c r="E2000" s="53"/>
      <c r="F2000" s="54"/>
    </row>
    <row r="2001" spans="2:6">
      <c r="B2001" s="64"/>
      <c r="C2001" s="52"/>
      <c r="D2001" s="65"/>
      <c r="E2001" s="53"/>
      <c r="F2001" s="54"/>
    </row>
    <row r="2002" spans="2:6">
      <c r="B2002" s="64"/>
      <c r="C2002" s="52"/>
      <c r="D2002" s="65"/>
      <c r="E2002" s="53"/>
      <c r="F2002" s="54"/>
    </row>
    <row r="2003" spans="2:6">
      <c r="B2003" s="64"/>
      <c r="C2003" s="52"/>
      <c r="D2003" s="65"/>
      <c r="E2003" s="53"/>
      <c r="F2003" s="54"/>
    </row>
    <row r="2004" spans="2:6">
      <c r="B2004" s="64"/>
      <c r="C2004" s="52"/>
      <c r="D2004" s="65"/>
      <c r="E2004" s="53"/>
      <c r="F2004" s="54"/>
    </row>
    <row r="2005" spans="2:6">
      <c r="B2005" s="64"/>
      <c r="C2005" s="52"/>
      <c r="D2005" s="65"/>
      <c r="E2005" s="53"/>
      <c r="F2005" s="54"/>
    </row>
    <row r="2006" spans="2:6">
      <c r="B2006" s="64"/>
      <c r="C2006" s="52"/>
      <c r="D2006" s="65"/>
      <c r="E2006" s="53"/>
      <c r="F2006" s="54"/>
    </row>
    <row r="2007" spans="2:6">
      <c r="B2007" s="64"/>
      <c r="C2007" s="52"/>
      <c r="D2007" s="65"/>
      <c r="E2007" s="53"/>
      <c r="F2007" s="54"/>
    </row>
    <row r="2008" spans="2:6">
      <c r="B2008" s="64"/>
      <c r="C2008" s="52"/>
      <c r="D2008" s="65"/>
      <c r="E2008" s="53"/>
      <c r="F2008" s="54"/>
    </row>
    <row r="2009" spans="2:6">
      <c r="B2009" s="64"/>
      <c r="C2009" s="52"/>
      <c r="D2009" s="65"/>
      <c r="E2009" s="53"/>
      <c r="F2009" s="54"/>
    </row>
    <row r="2010" spans="2:6">
      <c r="B2010" s="64"/>
      <c r="C2010" s="52"/>
      <c r="D2010" s="65"/>
      <c r="E2010" s="53"/>
      <c r="F2010" s="54"/>
    </row>
    <row r="2011" spans="2:6">
      <c r="B2011" s="64"/>
      <c r="C2011" s="52"/>
      <c r="D2011" s="65"/>
      <c r="E2011" s="53"/>
      <c r="F2011" s="54"/>
    </row>
    <row r="2012" spans="2:6">
      <c r="B2012" s="64"/>
      <c r="C2012" s="52"/>
      <c r="D2012" s="65"/>
      <c r="E2012" s="53"/>
      <c r="F2012" s="54"/>
    </row>
    <row r="2013" spans="2:6">
      <c r="B2013" s="64"/>
      <c r="C2013" s="52"/>
      <c r="D2013" s="65"/>
      <c r="E2013" s="53"/>
      <c r="F2013" s="54"/>
    </row>
    <row r="2014" spans="2:6">
      <c r="B2014" s="64"/>
      <c r="C2014" s="52"/>
      <c r="D2014" s="65"/>
      <c r="E2014" s="53"/>
      <c r="F2014" s="54"/>
    </row>
    <row r="2015" spans="2:6">
      <c r="B2015" s="64"/>
      <c r="C2015" s="52"/>
      <c r="D2015" s="65"/>
      <c r="E2015" s="53"/>
      <c r="F2015" s="54"/>
    </row>
    <row r="2016" spans="2:6">
      <c r="B2016" s="64"/>
      <c r="C2016" s="52"/>
      <c r="D2016" s="65"/>
      <c r="E2016" s="53"/>
      <c r="F2016" s="54"/>
    </row>
    <row r="2017" spans="2:6">
      <c r="B2017" s="64"/>
      <c r="C2017" s="52"/>
      <c r="D2017" s="65"/>
      <c r="E2017" s="53"/>
      <c r="F2017" s="54"/>
    </row>
    <row r="2018" spans="2:6">
      <c r="B2018" s="64"/>
      <c r="C2018" s="52"/>
      <c r="D2018" s="65"/>
      <c r="E2018" s="53"/>
      <c r="F2018" s="54"/>
    </row>
    <row r="2019" spans="2:6">
      <c r="B2019" s="64"/>
      <c r="C2019" s="52"/>
      <c r="D2019" s="65"/>
      <c r="E2019" s="53"/>
      <c r="F2019" s="54"/>
    </row>
    <row r="2020" spans="2:6">
      <c r="B2020" s="64"/>
      <c r="C2020" s="52"/>
      <c r="D2020" s="65"/>
      <c r="E2020" s="53"/>
      <c r="F2020" s="54"/>
    </row>
    <row r="2021" spans="2:6">
      <c r="B2021" s="64"/>
      <c r="C2021" s="52"/>
      <c r="D2021" s="65"/>
      <c r="E2021" s="53"/>
      <c r="F2021" s="54"/>
    </row>
    <row r="2022" spans="2:6">
      <c r="B2022" s="64"/>
      <c r="C2022" s="52"/>
      <c r="D2022" s="65"/>
      <c r="E2022" s="53"/>
      <c r="F2022" s="54"/>
    </row>
    <row r="2023" spans="2:6">
      <c r="B2023" s="64"/>
      <c r="C2023" s="52"/>
      <c r="D2023" s="65"/>
      <c r="E2023" s="53"/>
      <c r="F2023" s="54"/>
    </row>
    <row r="2024" spans="2:6">
      <c r="B2024" s="64"/>
      <c r="C2024" s="52"/>
      <c r="D2024" s="65"/>
      <c r="E2024" s="53"/>
      <c r="F2024" s="54"/>
    </row>
    <row r="2025" spans="2:6">
      <c r="B2025" s="64"/>
      <c r="C2025" s="52"/>
      <c r="D2025" s="65"/>
      <c r="E2025" s="53"/>
      <c r="F2025" s="54"/>
    </row>
    <row r="2026" spans="2:6">
      <c r="B2026" s="64"/>
      <c r="C2026" s="52"/>
      <c r="D2026" s="65"/>
      <c r="E2026" s="53"/>
      <c r="F2026" s="54"/>
    </row>
    <row r="2027" spans="2:6">
      <c r="B2027" s="64"/>
      <c r="C2027" s="52"/>
      <c r="D2027" s="65"/>
      <c r="E2027" s="53"/>
      <c r="F2027" s="54"/>
    </row>
    <row r="2028" spans="2:6">
      <c r="B2028" s="64"/>
      <c r="C2028" s="52"/>
      <c r="D2028" s="65"/>
      <c r="E2028" s="53"/>
      <c r="F2028" s="54"/>
    </row>
    <row r="2029" spans="2:6">
      <c r="B2029" s="64"/>
      <c r="C2029" s="52"/>
      <c r="D2029" s="65"/>
      <c r="E2029" s="53"/>
      <c r="F2029" s="54"/>
    </row>
    <row r="2030" spans="2:6">
      <c r="B2030" s="64"/>
      <c r="C2030" s="52"/>
      <c r="D2030" s="65"/>
      <c r="E2030" s="53"/>
      <c r="F2030" s="54"/>
    </row>
    <row r="2031" spans="2:6">
      <c r="B2031" s="64"/>
      <c r="C2031" s="52"/>
      <c r="D2031" s="65"/>
      <c r="E2031" s="53"/>
      <c r="F2031" s="54"/>
    </row>
    <row r="2032" spans="2:6">
      <c r="B2032" s="64"/>
      <c r="C2032" s="52"/>
      <c r="D2032" s="65"/>
      <c r="E2032" s="53"/>
      <c r="F2032" s="54"/>
    </row>
    <row r="2033" spans="2:6">
      <c r="B2033" s="64"/>
      <c r="C2033" s="52"/>
      <c r="D2033" s="65"/>
      <c r="E2033" s="53"/>
      <c r="F2033" s="54"/>
    </row>
    <row r="2034" spans="2:6">
      <c r="B2034" s="64"/>
      <c r="C2034" s="52"/>
      <c r="D2034" s="65"/>
      <c r="E2034" s="53"/>
      <c r="F2034" s="54"/>
    </row>
    <row r="2035" spans="2:6">
      <c r="B2035" s="64"/>
      <c r="C2035" s="52"/>
      <c r="D2035" s="65"/>
      <c r="E2035" s="53"/>
      <c r="F2035" s="54"/>
    </row>
    <row r="2036" spans="2:6">
      <c r="B2036" s="64"/>
      <c r="C2036" s="52"/>
      <c r="D2036" s="65"/>
      <c r="E2036" s="53"/>
      <c r="F2036" s="54"/>
    </row>
    <row r="2037" spans="2:6">
      <c r="B2037" s="64"/>
      <c r="C2037" s="52"/>
      <c r="D2037" s="65"/>
      <c r="E2037" s="53"/>
      <c r="F2037" s="54"/>
    </row>
    <row r="2038" spans="2:6">
      <c r="B2038" s="64"/>
      <c r="C2038" s="52"/>
      <c r="D2038" s="65"/>
      <c r="E2038" s="53"/>
      <c r="F2038" s="54"/>
    </row>
    <row r="2039" spans="2:6">
      <c r="B2039" s="64"/>
      <c r="C2039" s="52"/>
      <c r="D2039" s="65"/>
      <c r="E2039" s="53"/>
      <c r="F2039" s="54"/>
    </row>
    <row r="2040" spans="2:6">
      <c r="B2040" s="64"/>
      <c r="C2040" s="52"/>
      <c r="D2040" s="65"/>
      <c r="E2040" s="53"/>
      <c r="F2040" s="54"/>
    </row>
    <row r="2041" spans="2:6">
      <c r="B2041" s="64"/>
      <c r="C2041" s="52"/>
      <c r="D2041" s="65"/>
      <c r="E2041" s="53"/>
      <c r="F2041" s="54"/>
    </row>
    <row r="2042" spans="2:6">
      <c r="B2042" s="64"/>
      <c r="C2042" s="52"/>
      <c r="D2042" s="65"/>
      <c r="E2042" s="53"/>
      <c r="F2042" s="54"/>
    </row>
    <row r="2043" spans="2:6">
      <c r="B2043" s="64"/>
      <c r="C2043" s="52"/>
      <c r="D2043" s="65"/>
      <c r="E2043" s="53"/>
      <c r="F2043" s="54"/>
    </row>
    <row r="2044" spans="2:6">
      <c r="B2044" s="64"/>
      <c r="C2044" s="52"/>
      <c r="D2044" s="65"/>
      <c r="E2044" s="53"/>
      <c r="F2044" s="54"/>
    </row>
    <row r="2045" spans="2:6">
      <c r="B2045" s="64"/>
      <c r="C2045" s="52"/>
      <c r="D2045" s="65"/>
      <c r="E2045" s="53"/>
      <c r="F2045" s="54"/>
    </row>
    <row r="2046" spans="2:6">
      <c r="B2046" s="64"/>
      <c r="C2046" s="52"/>
      <c r="D2046" s="65"/>
      <c r="E2046" s="53"/>
      <c r="F2046" s="54"/>
    </row>
    <row r="2047" spans="2:6">
      <c r="B2047" s="64"/>
      <c r="C2047" s="52"/>
      <c r="D2047" s="65"/>
      <c r="E2047" s="53"/>
      <c r="F2047" s="54"/>
    </row>
    <row r="2048" spans="2:6">
      <c r="B2048" s="64"/>
      <c r="C2048" s="52"/>
      <c r="D2048" s="65"/>
      <c r="E2048" s="53"/>
      <c r="F2048" s="54"/>
    </row>
    <row r="2049" spans="2:6">
      <c r="B2049" s="64"/>
      <c r="C2049" s="52"/>
      <c r="D2049" s="65"/>
      <c r="E2049" s="53"/>
      <c r="F2049" s="54"/>
    </row>
    <row r="2050" spans="2:6">
      <c r="B2050" s="64"/>
      <c r="C2050" s="52"/>
      <c r="D2050" s="65"/>
      <c r="E2050" s="53"/>
      <c r="F2050" s="54"/>
    </row>
    <row r="2051" spans="2:6">
      <c r="B2051" s="64"/>
      <c r="C2051" s="52"/>
      <c r="D2051" s="65"/>
      <c r="E2051" s="53"/>
      <c r="F2051" s="54"/>
    </row>
    <row r="2052" spans="2:6">
      <c r="B2052" s="64"/>
      <c r="C2052" s="52"/>
      <c r="D2052" s="65"/>
      <c r="E2052" s="53"/>
      <c r="F2052" s="54"/>
    </row>
    <row r="2053" spans="2:6">
      <c r="B2053" s="64"/>
      <c r="C2053" s="52"/>
      <c r="D2053" s="65"/>
      <c r="E2053" s="53"/>
      <c r="F2053" s="54"/>
    </row>
    <row r="2054" spans="2:6">
      <c r="B2054" s="64"/>
      <c r="C2054" s="52"/>
      <c r="D2054" s="65"/>
      <c r="E2054" s="53"/>
      <c r="F2054" s="54"/>
    </row>
    <row r="2055" spans="2:6">
      <c r="B2055" s="64"/>
      <c r="C2055" s="52"/>
      <c r="D2055" s="65"/>
      <c r="E2055" s="53"/>
      <c r="F2055" s="54"/>
    </row>
    <row r="2056" spans="2:6">
      <c r="B2056" s="64"/>
      <c r="C2056" s="52"/>
      <c r="D2056" s="65"/>
      <c r="E2056" s="53"/>
      <c r="F2056" s="54"/>
    </row>
    <row r="2057" spans="2:6">
      <c r="B2057" s="64"/>
      <c r="C2057" s="52"/>
      <c r="D2057" s="65"/>
      <c r="E2057" s="53"/>
      <c r="F2057" s="54"/>
    </row>
    <row r="2058" spans="2:6">
      <c r="B2058" s="64"/>
      <c r="C2058" s="52"/>
      <c r="D2058" s="65"/>
      <c r="E2058" s="53"/>
      <c r="F2058" s="54"/>
    </row>
    <row r="2059" spans="2:6">
      <c r="B2059" s="64"/>
      <c r="C2059" s="52"/>
      <c r="D2059" s="65"/>
      <c r="E2059" s="53"/>
      <c r="F2059" s="54"/>
    </row>
    <row r="2060" spans="2:6">
      <c r="B2060" s="64"/>
      <c r="C2060" s="52"/>
      <c r="D2060" s="65"/>
      <c r="E2060" s="53"/>
      <c r="F2060" s="54"/>
    </row>
    <row r="2061" spans="2:6">
      <c r="B2061" s="64"/>
      <c r="C2061" s="52"/>
      <c r="D2061" s="65"/>
      <c r="E2061" s="53"/>
      <c r="F2061" s="54"/>
    </row>
    <row r="2062" spans="2:6">
      <c r="B2062" s="64"/>
      <c r="C2062" s="52"/>
      <c r="D2062" s="65"/>
      <c r="E2062" s="53"/>
      <c r="F2062" s="54"/>
    </row>
    <row r="2063" spans="2:6">
      <c r="B2063" s="64"/>
      <c r="C2063" s="52"/>
      <c r="D2063" s="65"/>
      <c r="E2063" s="53"/>
      <c r="F2063" s="54"/>
    </row>
    <row r="2064" spans="2:6">
      <c r="B2064" s="64"/>
      <c r="C2064" s="52"/>
      <c r="D2064" s="65"/>
      <c r="E2064" s="53"/>
      <c r="F2064" s="54"/>
    </row>
    <row r="2065" spans="2:6">
      <c r="B2065" s="64"/>
      <c r="C2065" s="52"/>
      <c r="D2065" s="65"/>
      <c r="E2065" s="53"/>
      <c r="F2065" s="54"/>
    </row>
    <row r="2066" spans="2:6">
      <c r="B2066" s="64"/>
      <c r="C2066" s="52"/>
      <c r="D2066" s="65"/>
      <c r="E2066" s="53"/>
      <c r="F2066" s="54"/>
    </row>
    <row r="2067" spans="2:6">
      <c r="B2067" s="64"/>
      <c r="C2067" s="52"/>
      <c r="D2067" s="65"/>
      <c r="E2067" s="53"/>
      <c r="F2067" s="54"/>
    </row>
    <row r="2068" spans="2:6">
      <c r="B2068" s="64"/>
      <c r="C2068" s="52"/>
      <c r="D2068" s="65"/>
      <c r="E2068" s="53"/>
      <c r="F2068" s="54"/>
    </row>
    <row r="2069" spans="2:6">
      <c r="B2069" s="64"/>
      <c r="C2069" s="52"/>
      <c r="D2069" s="65"/>
      <c r="E2069" s="53"/>
      <c r="F2069" s="54"/>
    </row>
    <row r="2070" spans="2:6">
      <c r="B2070" s="64"/>
      <c r="C2070" s="52"/>
      <c r="D2070" s="65"/>
      <c r="E2070" s="53"/>
      <c r="F2070" s="54"/>
    </row>
    <row r="2071" spans="2:6">
      <c r="B2071" s="64"/>
      <c r="C2071" s="52"/>
      <c r="D2071" s="65"/>
      <c r="E2071" s="53"/>
      <c r="F2071" s="54"/>
    </row>
    <row r="2072" spans="2:6">
      <c r="B2072" s="64"/>
      <c r="C2072" s="52"/>
      <c r="D2072" s="65"/>
      <c r="E2072" s="53"/>
      <c r="F2072" s="54"/>
    </row>
    <row r="2073" spans="2:6">
      <c r="B2073" s="64"/>
      <c r="C2073" s="52"/>
      <c r="D2073" s="65"/>
      <c r="E2073" s="53"/>
      <c r="F2073" s="54"/>
    </row>
    <row r="2074" spans="2:6">
      <c r="B2074" s="64"/>
      <c r="C2074" s="52"/>
      <c r="D2074" s="65"/>
      <c r="E2074" s="53"/>
      <c r="F2074" s="54"/>
    </row>
    <row r="2075" spans="2:6">
      <c r="B2075" s="64"/>
      <c r="C2075" s="52"/>
      <c r="D2075" s="65"/>
      <c r="E2075" s="53"/>
      <c r="F2075" s="54"/>
    </row>
    <row r="2076" spans="2:6">
      <c r="B2076" s="64"/>
      <c r="C2076" s="52"/>
      <c r="D2076" s="65"/>
      <c r="E2076" s="53"/>
      <c r="F2076" s="54"/>
    </row>
    <row r="2077" spans="2:6">
      <c r="B2077" s="64"/>
      <c r="C2077" s="52"/>
      <c r="D2077" s="65"/>
      <c r="E2077" s="53"/>
      <c r="F2077" s="54"/>
    </row>
    <row r="2078" spans="2:6">
      <c r="B2078" s="64"/>
      <c r="C2078" s="52"/>
      <c r="D2078" s="65"/>
      <c r="E2078" s="53"/>
      <c r="F2078" s="54"/>
    </row>
    <row r="2079" spans="2:6">
      <c r="B2079" s="64"/>
      <c r="C2079" s="52"/>
      <c r="D2079" s="65"/>
      <c r="E2079" s="53"/>
      <c r="F2079" s="54"/>
    </row>
    <row r="2080" spans="2:6">
      <c r="B2080" s="64"/>
      <c r="C2080" s="52"/>
      <c r="D2080" s="65"/>
      <c r="E2080" s="53"/>
      <c r="F2080" s="54"/>
    </row>
    <row r="2081" spans="2:6">
      <c r="B2081" s="64"/>
      <c r="C2081" s="52"/>
      <c r="D2081" s="65"/>
      <c r="E2081" s="53"/>
      <c r="F2081" s="54"/>
    </row>
    <row r="2082" spans="2:6">
      <c r="B2082" s="64"/>
      <c r="C2082" s="52"/>
      <c r="D2082" s="65"/>
      <c r="E2082" s="53"/>
      <c r="F2082" s="54"/>
    </row>
    <row r="2083" spans="2:6">
      <c r="B2083" s="64"/>
      <c r="C2083" s="52"/>
      <c r="D2083" s="65"/>
      <c r="E2083" s="53"/>
      <c r="F2083" s="54"/>
    </row>
    <row r="2084" spans="2:6">
      <c r="B2084" s="64"/>
      <c r="C2084" s="52"/>
      <c r="D2084" s="65"/>
      <c r="E2084" s="53"/>
      <c r="F2084" s="54"/>
    </row>
    <row r="2085" spans="2:6">
      <c r="B2085" s="64"/>
      <c r="C2085" s="52"/>
      <c r="D2085" s="65"/>
      <c r="E2085" s="53"/>
      <c r="F2085" s="54"/>
    </row>
    <row r="2086" spans="2:6">
      <c r="B2086" s="64"/>
      <c r="C2086" s="52"/>
      <c r="D2086" s="65"/>
      <c r="E2086" s="53"/>
      <c r="F2086" s="54"/>
    </row>
    <row r="2087" spans="2:6">
      <c r="B2087" s="64"/>
      <c r="C2087" s="52"/>
      <c r="D2087" s="65"/>
      <c r="E2087" s="53"/>
      <c r="F2087" s="54"/>
    </row>
    <row r="2088" spans="2:6">
      <c r="B2088" s="64"/>
      <c r="C2088" s="52"/>
      <c r="D2088" s="65"/>
      <c r="E2088" s="53"/>
      <c r="F2088" s="54"/>
    </row>
    <row r="2089" spans="2:6">
      <c r="B2089" s="64"/>
      <c r="C2089" s="52"/>
      <c r="D2089" s="65"/>
      <c r="E2089" s="53"/>
      <c r="F2089" s="54"/>
    </row>
    <row r="2090" spans="2:6">
      <c r="B2090" s="64"/>
      <c r="C2090" s="52"/>
      <c r="D2090" s="65"/>
      <c r="E2090" s="53"/>
      <c r="F2090" s="54"/>
    </row>
    <row r="2091" spans="2:6">
      <c r="B2091" s="64"/>
      <c r="C2091" s="52"/>
      <c r="D2091" s="65"/>
      <c r="E2091" s="53"/>
      <c r="F2091" s="54"/>
    </row>
    <row r="2092" spans="2:6">
      <c r="B2092" s="64"/>
      <c r="C2092" s="52"/>
      <c r="D2092" s="65"/>
      <c r="E2092" s="53"/>
      <c r="F2092" s="54"/>
    </row>
    <row r="2093" spans="2:6">
      <c r="B2093" s="64"/>
      <c r="C2093" s="52"/>
      <c r="D2093" s="65"/>
      <c r="E2093" s="53"/>
      <c r="F2093" s="54"/>
    </row>
    <row r="2094" spans="2:6">
      <c r="B2094" s="64"/>
      <c r="C2094" s="52"/>
      <c r="D2094" s="65"/>
      <c r="E2094" s="53"/>
      <c r="F2094" s="54"/>
    </row>
    <row r="2095" spans="2:6">
      <c r="B2095" s="64"/>
      <c r="C2095" s="52"/>
      <c r="D2095" s="65"/>
      <c r="E2095" s="53"/>
      <c r="F2095" s="54"/>
    </row>
    <row r="2096" spans="2:6">
      <c r="B2096" s="64"/>
      <c r="C2096" s="52"/>
      <c r="D2096" s="65"/>
      <c r="E2096" s="53"/>
      <c r="F2096" s="54"/>
    </row>
    <row r="2097" spans="2:6">
      <c r="B2097" s="64"/>
      <c r="C2097" s="52"/>
      <c r="D2097" s="65"/>
      <c r="E2097" s="53"/>
      <c r="F2097" s="54"/>
    </row>
    <row r="2098" spans="2:6">
      <c r="B2098" s="64"/>
      <c r="C2098" s="52"/>
      <c r="D2098" s="65"/>
      <c r="E2098" s="53"/>
      <c r="F2098" s="54"/>
    </row>
    <row r="2099" spans="2:6">
      <c r="B2099" s="64"/>
      <c r="C2099" s="52"/>
      <c r="D2099" s="65"/>
      <c r="E2099" s="53"/>
      <c r="F2099" s="54"/>
    </row>
    <row r="2100" spans="2:6">
      <c r="B2100" s="64"/>
      <c r="C2100" s="52"/>
      <c r="D2100" s="65"/>
      <c r="E2100" s="53"/>
      <c r="F2100" s="54"/>
    </row>
    <row r="2101" spans="2:6">
      <c r="B2101" s="64"/>
      <c r="C2101" s="52"/>
      <c r="D2101" s="65"/>
      <c r="E2101" s="53"/>
      <c r="F2101" s="54"/>
    </row>
    <row r="2102" spans="2:6">
      <c r="B2102" s="64"/>
      <c r="C2102" s="52"/>
      <c r="D2102" s="65"/>
      <c r="E2102" s="53"/>
      <c r="F2102" s="54"/>
    </row>
    <row r="2103" spans="2:6">
      <c r="B2103" s="64"/>
      <c r="C2103" s="52"/>
      <c r="D2103" s="65"/>
      <c r="E2103" s="53"/>
      <c r="F2103" s="54"/>
    </row>
    <row r="2104" spans="2:6">
      <c r="B2104" s="64"/>
      <c r="C2104" s="52"/>
      <c r="D2104" s="65"/>
      <c r="E2104" s="53"/>
      <c r="F2104" s="54"/>
    </row>
    <row r="2105" spans="2:6">
      <c r="B2105" s="64"/>
      <c r="C2105" s="52"/>
      <c r="D2105" s="65"/>
      <c r="E2105" s="53"/>
      <c r="F2105" s="54"/>
    </row>
    <row r="2106" spans="2:6">
      <c r="B2106" s="64"/>
      <c r="C2106" s="52"/>
      <c r="D2106" s="65"/>
      <c r="E2106" s="53"/>
      <c r="F2106" s="54"/>
    </row>
    <row r="2107" spans="2:6">
      <c r="B2107" s="64"/>
      <c r="C2107" s="52"/>
      <c r="D2107" s="65"/>
      <c r="E2107" s="53"/>
      <c r="F2107" s="54"/>
    </row>
    <row r="2108" spans="2:6">
      <c r="B2108" s="64"/>
      <c r="C2108" s="52"/>
      <c r="D2108" s="65"/>
      <c r="E2108" s="53"/>
      <c r="F2108" s="54"/>
    </row>
    <row r="2109" spans="2:6">
      <c r="B2109" s="64"/>
      <c r="C2109" s="52"/>
      <c r="D2109" s="65"/>
      <c r="E2109" s="53"/>
      <c r="F2109" s="54"/>
    </row>
    <row r="2110" spans="2:6">
      <c r="B2110" s="64"/>
      <c r="C2110" s="52"/>
      <c r="D2110" s="65"/>
      <c r="E2110" s="53"/>
      <c r="F2110" s="54"/>
    </row>
    <row r="2111" spans="2:6">
      <c r="B2111" s="64"/>
      <c r="C2111" s="52"/>
      <c r="D2111" s="65"/>
      <c r="E2111" s="53"/>
      <c r="F2111" s="54"/>
    </row>
    <row r="2112" spans="2:6">
      <c r="B2112" s="64"/>
      <c r="C2112" s="52"/>
      <c r="D2112" s="65"/>
      <c r="E2112" s="53"/>
      <c r="F2112" s="54"/>
    </row>
    <row r="2113" spans="2:6">
      <c r="B2113" s="64"/>
      <c r="C2113" s="52"/>
      <c r="D2113" s="65"/>
      <c r="E2113" s="53"/>
      <c r="F2113" s="54"/>
    </row>
    <row r="2114" spans="2:6">
      <c r="B2114" s="64"/>
      <c r="C2114" s="52"/>
      <c r="D2114" s="65"/>
      <c r="E2114" s="53"/>
      <c r="F2114" s="54"/>
    </row>
    <row r="2115" spans="2:6">
      <c r="B2115" s="64"/>
      <c r="C2115" s="52"/>
      <c r="D2115" s="65"/>
      <c r="E2115" s="53"/>
      <c r="F2115" s="54"/>
    </row>
    <row r="2116" spans="2:6">
      <c r="B2116" s="64"/>
      <c r="C2116" s="52"/>
      <c r="D2116" s="65"/>
      <c r="E2116" s="53"/>
      <c r="F2116" s="54"/>
    </row>
    <row r="2117" spans="2:6">
      <c r="B2117" s="64"/>
      <c r="C2117" s="52"/>
      <c r="D2117" s="65"/>
      <c r="E2117" s="53"/>
      <c r="F2117" s="54"/>
    </row>
    <row r="2118" spans="2:6">
      <c r="B2118" s="64"/>
      <c r="C2118" s="52"/>
      <c r="D2118" s="65"/>
      <c r="E2118" s="53"/>
      <c r="F2118" s="54"/>
    </row>
    <row r="2119" spans="2:6">
      <c r="B2119" s="64"/>
      <c r="C2119" s="52"/>
      <c r="D2119" s="65"/>
      <c r="E2119" s="53"/>
      <c r="F2119" s="54"/>
    </row>
    <row r="2120" spans="2:6">
      <c r="B2120" s="64"/>
      <c r="C2120" s="52"/>
      <c r="D2120" s="65"/>
      <c r="E2120" s="53"/>
      <c r="F2120" s="54"/>
    </row>
    <row r="2121" spans="2:6">
      <c r="B2121" s="64"/>
      <c r="C2121" s="52"/>
      <c r="D2121" s="65"/>
      <c r="E2121" s="53"/>
      <c r="F2121" s="54"/>
    </row>
    <row r="2122" spans="2:6">
      <c r="B2122" s="64"/>
      <c r="C2122" s="52"/>
      <c r="D2122" s="65"/>
      <c r="E2122" s="53"/>
      <c r="F2122" s="54"/>
    </row>
    <row r="2123" spans="2:6">
      <c r="B2123" s="64"/>
      <c r="C2123" s="52"/>
      <c r="D2123" s="65"/>
      <c r="E2123" s="53"/>
      <c r="F2123" s="54"/>
    </row>
    <row r="2124" spans="2:6">
      <c r="B2124" s="64"/>
      <c r="C2124" s="52"/>
      <c r="D2124" s="65"/>
      <c r="E2124" s="53"/>
      <c r="F2124" s="54"/>
    </row>
    <row r="2125" spans="2:6">
      <c r="B2125" s="64"/>
      <c r="C2125" s="52"/>
      <c r="D2125" s="65"/>
      <c r="E2125" s="53"/>
      <c r="F2125" s="54"/>
    </row>
    <row r="2126" spans="2:6">
      <c r="B2126" s="64"/>
      <c r="C2126" s="52"/>
      <c r="D2126" s="65"/>
      <c r="E2126" s="53"/>
      <c r="F2126" s="54"/>
    </row>
    <row r="2127" spans="2:6">
      <c r="B2127" s="64"/>
      <c r="C2127" s="52"/>
      <c r="D2127" s="65"/>
      <c r="E2127" s="53"/>
      <c r="F2127" s="54"/>
    </row>
    <row r="2128" spans="2:6">
      <c r="B2128" s="64"/>
      <c r="C2128" s="52"/>
      <c r="D2128" s="65"/>
      <c r="E2128" s="53"/>
      <c r="F2128" s="54"/>
    </row>
    <row r="2129" spans="2:6">
      <c r="B2129" s="64"/>
      <c r="C2129" s="52"/>
      <c r="D2129" s="65"/>
      <c r="E2129" s="53"/>
      <c r="F2129" s="54"/>
    </row>
    <row r="2130" spans="2:6">
      <c r="B2130" s="64"/>
      <c r="C2130" s="52"/>
      <c r="D2130" s="65"/>
      <c r="E2130" s="53"/>
      <c r="F2130" s="54"/>
    </row>
    <row r="2131" spans="2:6">
      <c r="B2131" s="64"/>
      <c r="C2131" s="52"/>
      <c r="D2131" s="65"/>
      <c r="E2131" s="53"/>
      <c r="F2131" s="54"/>
    </row>
    <row r="2132" spans="2:6">
      <c r="B2132" s="64"/>
      <c r="C2132" s="52"/>
      <c r="D2132" s="65"/>
      <c r="E2132" s="53"/>
      <c r="F2132" s="54"/>
    </row>
    <row r="2133" spans="2:6">
      <c r="B2133" s="64"/>
      <c r="C2133" s="52"/>
      <c r="D2133" s="65"/>
      <c r="E2133" s="53"/>
      <c r="F2133" s="54"/>
    </row>
    <row r="2134" spans="2:6">
      <c r="B2134" s="64"/>
      <c r="C2134" s="52"/>
      <c r="D2134" s="65"/>
      <c r="E2134" s="53"/>
      <c r="F2134" s="54"/>
    </row>
    <row r="2135" spans="2:6">
      <c r="B2135" s="64"/>
      <c r="C2135" s="52"/>
      <c r="D2135" s="65"/>
      <c r="E2135" s="53"/>
      <c r="F2135" s="54"/>
    </row>
    <row r="2136" spans="2:6">
      <c r="B2136" s="64"/>
      <c r="C2136" s="52"/>
      <c r="D2136" s="65"/>
      <c r="E2136" s="53"/>
      <c r="F2136" s="54"/>
    </row>
    <row r="2137" spans="2:6">
      <c r="B2137" s="64"/>
      <c r="C2137" s="52"/>
      <c r="D2137" s="65"/>
      <c r="E2137" s="53"/>
      <c r="F2137" s="54"/>
    </row>
    <row r="2138" spans="2:6">
      <c r="B2138" s="64"/>
      <c r="C2138" s="52"/>
      <c r="D2138" s="65"/>
      <c r="E2138" s="53"/>
      <c r="F2138" s="54"/>
    </row>
    <row r="2139" spans="2:6">
      <c r="B2139" s="64"/>
      <c r="C2139" s="52"/>
      <c r="D2139" s="65"/>
      <c r="E2139" s="53"/>
      <c r="F2139" s="54"/>
    </row>
    <row r="2140" spans="2:6">
      <c r="B2140" s="64"/>
      <c r="C2140" s="52"/>
      <c r="D2140" s="65"/>
      <c r="E2140" s="53"/>
      <c r="F2140" s="54"/>
    </row>
    <row r="2141" spans="2:6">
      <c r="B2141" s="64"/>
      <c r="C2141" s="52"/>
      <c r="D2141" s="65"/>
      <c r="E2141" s="53"/>
      <c r="F2141" s="54"/>
    </row>
    <row r="2142" spans="2:6">
      <c r="B2142" s="64"/>
      <c r="C2142" s="52"/>
      <c r="D2142" s="65"/>
      <c r="E2142" s="53"/>
      <c r="F2142" s="54"/>
    </row>
    <row r="2143" spans="2:6">
      <c r="B2143" s="64"/>
      <c r="C2143" s="52"/>
      <c r="D2143" s="65"/>
      <c r="E2143" s="53"/>
      <c r="F2143" s="54"/>
    </row>
    <row r="2144" spans="2:6">
      <c r="B2144" s="64"/>
      <c r="C2144" s="52"/>
      <c r="D2144" s="65"/>
      <c r="E2144" s="53"/>
      <c r="F2144" s="54"/>
    </row>
    <row r="2145" spans="2:6">
      <c r="B2145" s="64"/>
      <c r="C2145" s="52"/>
      <c r="D2145" s="65"/>
      <c r="E2145" s="53"/>
      <c r="F2145" s="54"/>
    </row>
    <row r="2146" spans="2:6">
      <c r="B2146" s="64"/>
      <c r="C2146" s="52"/>
      <c r="D2146" s="65"/>
      <c r="E2146" s="53"/>
      <c r="F2146" s="54"/>
    </row>
    <row r="2147" spans="2:6">
      <c r="B2147" s="64"/>
      <c r="C2147" s="52"/>
      <c r="D2147" s="65"/>
      <c r="E2147" s="53"/>
      <c r="F2147" s="54"/>
    </row>
    <row r="2148" spans="2:6">
      <c r="B2148" s="64"/>
      <c r="C2148" s="52"/>
      <c r="D2148" s="65"/>
      <c r="E2148" s="53"/>
      <c r="F2148" s="54"/>
    </row>
    <row r="2149" spans="2:6">
      <c r="B2149" s="64"/>
      <c r="C2149" s="52"/>
      <c r="D2149" s="65"/>
      <c r="E2149" s="53"/>
      <c r="F2149" s="54"/>
    </row>
    <row r="2150" spans="2:6">
      <c r="B2150" s="64"/>
      <c r="C2150" s="52"/>
      <c r="D2150" s="65"/>
      <c r="E2150" s="53"/>
      <c r="F2150" s="54"/>
    </row>
    <row r="2151" spans="2:6">
      <c r="B2151" s="64"/>
      <c r="C2151" s="52"/>
      <c r="D2151" s="65"/>
      <c r="E2151" s="53"/>
      <c r="F2151" s="54"/>
    </row>
    <row r="2152" spans="2:6">
      <c r="B2152" s="64"/>
      <c r="C2152" s="52"/>
      <c r="D2152" s="65"/>
      <c r="E2152" s="53"/>
      <c r="F2152" s="54"/>
    </row>
    <row r="2153" spans="2:6">
      <c r="B2153" s="64"/>
      <c r="C2153" s="52"/>
      <c r="D2153" s="65"/>
      <c r="E2153" s="53"/>
      <c r="F2153" s="54"/>
    </row>
    <row r="2154" spans="2:6">
      <c r="B2154" s="64"/>
      <c r="C2154" s="52"/>
      <c r="D2154" s="65"/>
      <c r="E2154" s="53"/>
      <c r="F2154" s="54"/>
    </row>
    <row r="2155" spans="2:6">
      <c r="B2155" s="64"/>
      <c r="C2155" s="52"/>
      <c r="D2155" s="65"/>
      <c r="E2155" s="53"/>
      <c r="F2155" s="54"/>
    </row>
    <row r="2156" spans="2:6">
      <c r="B2156" s="64"/>
      <c r="C2156" s="52"/>
      <c r="D2156" s="65"/>
      <c r="E2156" s="53"/>
      <c r="F2156" s="54"/>
    </row>
    <row r="2157" spans="2:6">
      <c r="B2157" s="64"/>
      <c r="C2157" s="52"/>
      <c r="D2157" s="65"/>
      <c r="E2157" s="53"/>
      <c r="F2157" s="54"/>
    </row>
    <row r="2158" spans="2:6">
      <c r="B2158" s="64"/>
      <c r="C2158" s="52"/>
      <c r="D2158" s="65"/>
      <c r="E2158" s="53"/>
      <c r="F2158" s="54"/>
    </row>
    <row r="2159" spans="2:6">
      <c r="B2159" s="64"/>
      <c r="C2159" s="52"/>
      <c r="D2159" s="65"/>
      <c r="E2159" s="53"/>
      <c r="F2159" s="54"/>
    </row>
    <row r="2160" spans="2:6">
      <c r="B2160" s="64"/>
      <c r="C2160" s="52"/>
      <c r="D2160" s="65"/>
      <c r="E2160" s="53"/>
      <c r="F2160" s="54"/>
    </row>
    <row r="2161" spans="2:6">
      <c r="B2161" s="64"/>
      <c r="C2161" s="52"/>
      <c r="D2161" s="65"/>
      <c r="E2161" s="53"/>
      <c r="F2161" s="54"/>
    </row>
    <row r="2162" spans="2:6">
      <c r="B2162" s="64"/>
      <c r="C2162" s="52"/>
      <c r="D2162" s="65"/>
      <c r="E2162" s="53"/>
      <c r="F2162" s="54"/>
    </row>
    <row r="2163" spans="2:6">
      <c r="B2163" s="64"/>
      <c r="C2163" s="52"/>
      <c r="D2163" s="65"/>
      <c r="E2163" s="53"/>
      <c r="F2163" s="54"/>
    </row>
    <row r="2164" spans="2:6">
      <c r="B2164" s="64"/>
      <c r="C2164" s="52"/>
      <c r="D2164" s="65"/>
      <c r="E2164" s="53"/>
      <c r="F2164" s="54"/>
    </row>
    <row r="2165" spans="2:6">
      <c r="B2165" s="64"/>
      <c r="C2165" s="52"/>
      <c r="D2165" s="65"/>
      <c r="E2165" s="53"/>
      <c r="F2165" s="54"/>
    </row>
    <row r="2166" spans="2:6">
      <c r="B2166" s="64"/>
      <c r="C2166" s="52"/>
      <c r="D2166" s="65"/>
      <c r="E2166" s="53"/>
      <c r="F2166" s="54"/>
    </row>
    <row r="2167" spans="2:6">
      <c r="B2167" s="64"/>
      <c r="C2167" s="52"/>
      <c r="D2167" s="65"/>
      <c r="E2167" s="53"/>
      <c r="F2167" s="54"/>
    </row>
    <row r="2168" spans="2:6">
      <c r="B2168" s="64"/>
      <c r="C2168" s="52"/>
      <c r="D2168" s="65"/>
      <c r="E2168" s="53"/>
      <c r="F2168" s="54"/>
    </row>
    <row r="2169" spans="2:6">
      <c r="B2169" s="64"/>
      <c r="C2169" s="52"/>
      <c r="D2169" s="65"/>
      <c r="E2169" s="53"/>
      <c r="F2169" s="54"/>
    </row>
    <row r="2170" spans="2:6">
      <c r="B2170" s="64"/>
      <c r="C2170" s="52"/>
      <c r="D2170" s="65"/>
      <c r="E2170" s="53"/>
      <c r="F2170" s="54"/>
    </row>
    <row r="2171" spans="2:6">
      <c r="B2171" s="64"/>
      <c r="C2171" s="52"/>
      <c r="D2171" s="65"/>
      <c r="E2171" s="53"/>
      <c r="F2171" s="54"/>
    </row>
    <row r="2172" spans="2:6">
      <c r="B2172" s="64"/>
      <c r="C2172" s="52"/>
      <c r="D2172" s="65"/>
      <c r="E2172" s="53"/>
      <c r="F2172" s="54"/>
    </row>
    <row r="2173" spans="2:6">
      <c r="B2173" s="64"/>
      <c r="C2173" s="52"/>
      <c r="D2173" s="65"/>
      <c r="E2173" s="53"/>
      <c r="F2173" s="54"/>
    </row>
    <row r="2174" spans="2:6">
      <c r="B2174" s="64"/>
      <c r="C2174" s="52"/>
      <c r="D2174" s="65"/>
      <c r="E2174" s="53"/>
      <c r="F2174" s="54"/>
    </row>
    <row r="2175" spans="2:6">
      <c r="B2175" s="64"/>
      <c r="C2175" s="52"/>
      <c r="D2175" s="65"/>
      <c r="E2175" s="53"/>
      <c r="F2175" s="54"/>
    </row>
    <row r="2176" spans="2:6">
      <c r="B2176" s="64"/>
      <c r="C2176" s="52"/>
      <c r="D2176" s="65"/>
      <c r="E2176" s="53"/>
      <c r="F2176" s="54"/>
    </row>
    <row r="2177" spans="2:6">
      <c r="B2177" s="64"/>
      <c r="C2177" s="52"/>
      <c r="D2177" s="65"/>
      <c r="E2177" s="53"/>
      <c r="F2177" s="54"/>
    </row>
    <row r="2178" spans="2:6">
      <c r="B2178" s="64"/>
      <c r="C2178" s="52"/>
      <c r="D2178" s="65"/>
      <c r="E2178" s="53"/>
      <c r="F2178" s="54"/>
    </row>
    <row r="2179" spans="2:6">
      <c r="B2179" s="64"/>
      <c r="C2179" s="52"/>
      <c r="D2179" s="65"/>
      <c r="E2179" s="53"/>
      <c r="F2179" s="54"/>
    </row>
    <row r="2180" spans="2:6">
      <c r="B2180" s="64"/>
      <c r="C2180" s="52"/>
      <c r="D2180" s="65"/>
      <c r="E2180" s="53"/>
      <c r="F2180" s="54"/>
    </row>
    <row r="2181" spans="2:6">
      <c r="B2181" s="64"/>
      <c r="C2181" s="52"/>
      <c r="D2181" s="65"/>
      <c r="E2181" s="53"/>
      <c r="F2181" s="54"/>
    </row>
    <row r="2182" spans="2:6">
      <c r="B2182" s="64"/>
      <c r="C2182" s="52"/>
      <c r="D2182" s="65"/>
      <c r="E2182" s="53"/>
      <c r="F2182" s="54"/>
    </row>
    <row r="2183" spans="2:6">
      <c r="B2183" s="64"/>
      <c r="C2183" s="52"/>
      <c r="D2183" s="65"/>
      <c r="E2183" s="53"/>
      <c r="F2183" s="54"/>
    </row>
    <row r="2184" spans="2:6">
      <c r="B2184" s="64"/>
      <c r="C2184" s="52"/>
      <c r="D2184" s="65"/>
      <c r="E2184" s="53"/>
      <c r="F2184" s="54"/>
    </row>
    <row r="2185" spans="2:6">
      <c r="B2185" s="64"/>
      <c r="C2185" s="52"/>
      <c r="D2185" s="65"/>
      <c r="E2185" s="53"/>
      <c r="F2185" s="54"/>
    </row>
    <row r="2186" spans="2:6">
      <c r="B2186" s="64"/>
      <c r="C2186" s="52"/>
      <c r="D2186" s="65"/>
      <c r="E2186" s="53"/>
      <c r="F2186" s="54"/>
    </row>
    <row r="2187" spans="2:6">
      <c r="B2187" s="64"/>
      <c r="C2187" s="52"/>
      <c r="D2187" s="65"/>
      <c r="E2187" s="53"/>
      <c r="F2187" s="54"/>
    </row>
    <row r="2188" spans="2:6">
      <c r="B2188" s="64"/>
      <c r="C2188" s="52"/>
      <c r="D2188" s="65"/>
      <c r="E2188" s="53"/>
      <c r="F2188" s="54"/>
    </row>
    <row r="2189" spans="2:6">
      <c r="B2189" s="64"/>
      <c r="C2189" s="52"/>
      <c r="D2189" s="65"/>
      <c r="E2189" s="53"/>
      <c r="F2189" s="54"/>
    </row>
    <row r="2190" spans="2:6">
      <c r="B2190" s="64"/>
      <c r="C2190" s="52"/>
      <c r="D2190" s="65"/>
      <c r="E2190" s="53"/>
      <c r="F2190" s="54"/>
    </row>
    <row r="2191" spans="2:6">
      <c r="B2191" s="64"/>
      <c r="C2191" s="52"/>
      <c r="D2191" s="65"/>
      <c r="E2191" s="53"/>
      <c r="F2191" s="54"/>
    </row>
    <row r="2192" spans="2:6">
      <c r="B2192" s="64"/>
      <c r="C2192" s="52"/>
      <c r="D2192" s="65"/>
      <c r="E2192" s="53"/>
      <c r="F2192" s="54"/>
    </row>
    <row r="2193" spans="2:6">
      <c r="B2193" s="64"/>
      <c r="C2193" s="52"/>
      <c r="D2193" s="65"/>
      <c r="E2193" s="53"/>
      <c r="F2193" s="54"/>
    </row>
    <row r="2194" spans="2:6">
      <c r="B2194" s="64"/>
      <c r="C2194" s="52"/>
      <c r="D2194" s="65"/>
      <c r="E2194" s="53"/>
      <c r="F2194" s="54"/>
    </row>
    <row r="2195" spans="2:6">
      <c r="B2195" s="64"/>
      <c r="C2195" s="52"/>
      <c r="D2195" s="65"/>
      <c r="E2195" s="53"/>
      <c r="F2195" s="54"/>
    </row>
    <row r="2196" spans="2:6">
      <c r="B2196" s="64"/>
      <c r="C2196" s="52"/>
      <c r="D2196" s="65"/>
      <c r="E2196" s="53"/>
      <c r="F2196" s="54"/>
    </row>
    <row r="2197" spans="2:6">
      <c r="B2197" s="64"/>
      <c r="C2197" s="52"/>
      <c r="D2197" s="65"/>
      <c r="E2197" s="53"/>
      <c r="F2197" s="54"/>
    </row>
    <row r="2198" spans="2:6">
      <c r="B2198" s="64"/>
      <c r="C2198" s="52"/>
      <c r="D2198" s="65"/>
      <c r="E2198" s="53"/>
      <c r="F2198" s="54"/>
    </row>
    <row r="2199" spans="2:6">
      <c r="B2199" s="64"/>
      <c r="C2199" s="52"/>
      <c r="D2199" s="65"/>
      <c r="E2199" s="53"/>
      <c r="F2199" s="54"/>
    </row>
    <row r="2200" spans="2:6">
      <c r="B2200" s="64"/>
      <c r="C2200" s="52"/>
      <c r="D2200" s="65"/>
      <c r="E2200" s="53"/>
      <c r="F2200" s="54"/>
    </row>
    <row r="2201" spans="2:6">
      <c r="B2201" s="64"/>
      <c r="C2201" s="52"/>
      <c r="D2201" s="65"/>
      <c r="E2201" s="53"/>
      <c r="F2201" s="54"/>
    </row>
    <row r="2202" spans="2:6">
      <c r="B2202" s="64"/>
      <c r="C2202" s="52"/>
      <c r="D2202" s="65"/>
      <c r="E2202" s="53"/>
      <c r="F2202" s="54"/>
    </row>
    <row r="2203" spans="2:6">
      <c r="B2203" s="64"/>
      <c r="C2203" s="52"/>
      <c r="D2203" s="65"/>
      <c r="E2203" s="53"/>
      <c r="F2203" s="54"/>
    </row>
    <row r="2204" spans="2:6">
      <c r="B2204" s="64"/>
      <c r="C2204" s="52"/>
      <c r="D2204" s="65"/>
      <c r="E2204" s="53"/>
      <c r="F2204" s="54"/>
    </row>
    <row r="2205" spans="2:6">
      <c r="B2205" s="64"/>
      <c r="C2205" s="52"/>
      <c r="D2205" s="65"/>
      <c r="E2205" s="53"/>
      <c r="F2205" s="54"/>
    </row>
    <row r="2206" spans="2:6">
      <c r="B2206" s="64"/>
      <c r="C2206" s="52"/>
      <c r="D2206" s="65"/>
      <c r="E2206" s="53"/>
      <c r="F2206" s="54"/>
    </row>
    <row r="2207" spans="2:6">
      <c r="B2207" s="64"/>
      <c r="C2207" s="52"/>
      <c r="D2207" s="65"/>
      <c r="E2207" s="53"/>
      <c r="F2207" s="54"/>
    </row>
    <row r="2208" spans="2:6">
      <c r="B2208" s="64"/>
      <c r="C2208" s="52"/>
      <c r="D2208" s="65"/>
      <c r="E2208" s="53"/>
      <c r="F2208" s="54"/>
    </row>
    <row r="2209" spans="2:6">
      <c r="B2209" s="64"/>
      <c r="C2209" s="52"/>
      <c r="D2209" s="65"/>
      <c r="E2209" s="53"/>
      <c r="F2209" s="54"/>
    </row>
    <row r="2210" spans="2:6">
      <c r="B2210" s="64"/>
      <c r="C2210" s="52"/>
      <c r="D2210" s="65"/>
      <c r="E2210" s="53"/>
      <c r="F2210" s="54"/>
    </row>
    <row r="2211" spans="2:6">
      <c r="B2211" s="64"/>
      <c r="C2211" s="52"/>
      <c r="D2211" s="65"/>
      <c r="E2211" s="53"/>
      <c r="F2211" s="54"/>
    </row>
    <row r="2212" spans="2:6">
      <c r="B2212" s="64"/>
      <c r="C2212" s="52"/>
      <c r="D2212" s="65"/>
      <c r="E2212" s="53"/>
      <c r="F2212" s="54"/>
    </row>
    <row r="2213" spans="2:6">
      <c r="B2213" s="64"/>
      <c r="C2213" s="52"/>
      <c r="D2213" s="65"/>
      <c r="E2213" s="53"/>
      <c r="F2213" s="54"/>
    </row>
    <row r="2214" spans="2:6">
      <c r="B2214" s="64"/>
      <c r="C2214" s="52"/>
      <c r="D2214" s="65"/>
      <c r="E2214" s="53"/>
      <c r="F2214" s="54"/>
    </row>
    <row r="2215" spans="2:6">
      <c r="B2215" s="64"/>
      <c r="C2215" s="52"/>
      <c r="D2215" s="65"/>
      <c r="E2215" s="53"/>
      <c r="F2215" s="54"/>
    </row>
    <row r="2216" spans="2:6">
      <c r="B2216" s="64"/>
      <c r="C2216" s="52"/>
      <c r="D2216" s="65"/>
      <c r="E2216" s="53"/>
      <c r="F2216" s="54"/>
    </row>
    <row r="2217" spans="2:6">
      <c r="B2217" s="64"/>
      <c r="C2217" s="52"/>
      <c r="D2217" s="65"/>
      <c r="E2217" s="53"/>
      <c r="F2217" s="54"/>
    </row>
    <row r="2218" spans="2:6">
      <c r="B2218" s="64"/>
      <c r="C2218" s="52"/>
      <c r="D2218" s="65"/>
      <c r="E2218" s="53"/>
      <c r="F2218" s="54"/>
    </row>
    <row r="2219" spans="2:6">
      <c r="B2219" s="64"/>
      <c r="C2219" s="52"/>
      <c r="D2219" s="65"/>
      <c r="E2219" s="53"/>
      <c r="F2219" s="54"/>
    </row>
    <row r="2220" spans="2:6">
      <c r="B2220" s="64"/>
      <c r="C2220" s="52"/>
      <c r="D2220" s="65"/>
      <c r="E2220" s="53"/>
      <c r="F2220" s="54"/>
    </row>
    <row r="2221" spans="2:6">
      <c r="B2221" s="64"/>
      <c r="C2221" s="52"/>
      <c r="D2221" s="65"/>
      <c r="E2221" s="53"/>
      <c r="F2221" s="54"/>
    </row>
    <row r="2222" spans="2:6">
      <c r="B2222" s="64"/>
      <c r="C2222" s="52"/>
      <c r="D2222" s="65"/>
      <c r="E2222" s="53"/>
      <c r="F2222" s="54"/>
    </row>
    <row r="2223" spans="2:6">
      <c r="B2223" s="64"/>
      <c r="C2223" s="52"/>
      <c r="D2223" s="65"/>
      <c r="E2223" s="53"/>
      <c r="F2223" s="54"/>
    </row>
    <row r="2224" spans="2:6">
      <c r="B2224" s="64"/>
      <c r="C2224" s="52"/>
      <c r="D2224" s="65"/>
      <c r="E2224" s="53"/>
      <c r="F2224" s="54"/>
    </row>
    <row r="2225" spans="2:6">
      <c r="B2225" s="64"/>
      <c r="C2225" s="52"/>
      <c r="D2225" s="65"/>
      <c r="E2225" s="53"/>
      <c r="F2225" s="54"/>
    </row>
    <row r="2226" spans="2:6">
      <c r="B2226" s="64"/>
      <c r="C2226" s="52"/>
      <c r="D2226" s="65"/>
      <c r="E2226" s="53"/>
      <c r="F2226" s="54"/>
    </row>
    <row r="2227" spans="2:6">
      <c r="B2227" s="64"/>
      <c r="C2227" s="52"/>
      <c r="D2227" s="65"/>
      <c r="E2227" s="53"/>
      <c r="F2227" s="54"/>
    </row>
    <row r="2228" spans="2:6">
      <c r="B2228" s="64"/>
      <c r="C2228" s="52"/>
      <c r="D2228" s="65"/>
      <c r="E2228" s="53"/>
      <c r="F2228" s="54"/>
    </row>
    <row r="2229" spans="2:6">
      <c r="B2229" s="64"/>
      <c r="C2229" s="52"/>
      <c r="D2229" s="65"/>
      <c r="E2229" s="53"/>
      <c r="F2229" s="54"/>
    </row>
    <row r="2230" spans="2:6">
      <c r="B2230" s="64"/>
      <c r="C2230" s="52"/>
      <c r="D2230" s="65"/>
      <c r="E2230" s="53"/>
      <c r="F2230" s="54"/>
    </row>
    <row r="2231" spans="2:6">
      <c r="B2231" s="64"/>
      <c r="C2231" s="52"/>
      <c r="D2231" s="65"/>
      <c r="E2231" s="53"/>
      <c r="F2231" s="54"/>
    </row>
    <row r="2232" spans="2:6">
      <c r="B2232" s="64"/>
      <c r="C2232" s="52"/>
      <c r="D2232" s="65"/>
      <c r="E2232" s="53"/>
      <c r="F2232" s="54"/>
    </row>
    <row r="2233" spans="2:6">
      <c r="B2233" s="64"/>
      <c r="C2233" s="52"/>
      <c r="D2233" s="65"/>
      <c r="E2233" s="53"/>
      <c r="F2233" s="54"/>
    </row>
    <row r="2234" spans="2:6">
      <c r="B2234" s="64"/>
      <c r="C2234" s="52"/>
      <c r="D2234" s="65"/>
      <c r="E2234" s="53"/>
      <c r="F2234" s="54"/>
    </row>
    <row r="2235" spans="2:6">
      <c r="B2235" s="64"/>
      <c r="C2235" s="52"/>
      <c r="D2235" s="65"/>
      <c r="E2235" s="53"/>
      <c r="F2235" s="54"/>
    </row>
    <row r="2236" spans="2:6">
      <c r="B2236" s="64"/>
      <c r="C2236" s="52"/>
      <c r="D2236" s="65"/>
      <c r="E2236" s="53"/>
      <c r="F2236" s="54"/>
    </row>
    <row r="2237" spans="2:6">
      <c r="B2237" s="64"/>
      <c r="C2237" s="52"/>
      <c r="D2237" s="65"/>
      <c r="E2237" s="53"/>
      <c r="F2237" s="54"/>
    </row>
    <row r="2238" spans="2:6">
      <c r="B2238" s="64"/>
      <c r="C2238" s="52"/>
      <c r="D2238" s="65"/>
      <c r="E2238" s="53"/>
      <c r="F2238" s="54"/>
    </row>
    <row r="2239" spans="2:6">
      <c r="B2239" s="64"/>
      <c r="C2239" s="52"/>
      <c r="D2239" s="65"/>
      <c r="E2239" s="53"/>
      <c r="F2239" s="54"/>
    </row>
    <row r="2240" spans="2:6">
      <c r="B2240" s="64"/>
      <c r="C2240" s="52"/>
      <c r="D2240" s="65"/>
      <c r="E2240" s="53"/>
      <c r="F2240" s="54"/>
    </row>
    <row r="2241" spans="2:6">
      <c r="B2241" s="64"/>
      <c r="C2241" s="52"/>
      <c r="D2241" s="65"/>
      <c r="E2241" s="53"/>
      <c r="F2241" s="54"/>
    </row>
    <row r="2242" spans="2:6">
      <c r="B2242" s="64"/>
      <c r="C2242" s="52"/>
      <c r="D2242" s="65"/>
      <c r="E2242" s="53"/>
      <c r="F2242" s="54"/>
    </row>
    <row r="2243" spans="2:6">
      <c r="B2243" s="64"/>
      <c r="C2243" s="52"/>
      <c r="D2243" s="65"/>
      <c r="E2243" s="53"/>
      <c r="F2243" s="54"/>
    </row>
    <row r="2244" spans="2:6">
      <c r="B2244" s="64"/>
      <c r="C2244" s="52"/>
      <c r="D2244" s="65"/>
      <c r="E2244" s="53"/>
      <c r="F2244" s="54"/>
    </row>
    <row r="2245" spans="2:6">
      <c r="B2245" s="64"/>
      <c r="C2245" s="52"/>
      <c r="D2245" s="65"/>
      <c r="E2245" s="53"/>
      <c r="F2245" s="54"/>
    </row>
    <row r="2246" spans="2:6">
      <c r="B2246" s="64"/>
      <c r="C2246" s="52"/>
      <c r="D2246" s="65"/>
      <c r="E2246" s="53"/>
      <c r="F2246" s="54"/>
    </row>
    <row r="2247" spans="2:6">
      <c r="B2247" s="64"/>
      <c r="C2247" s="52"/>
      <c r="D2247" s="65"/>
      <c r="E2247" s="53"/>
      <c r="F2247" s="54"/>
    </row>
    <row r="2248" spans="2:6">
      <c r="B2248" s="64"/>
      <c r="C2248" s="52"/>
      <c r="D2248" s="65"/>
      <c r="E2248" s="53"/>
      <c r="F2248" s="54"/>
    </row>
    <row r="2249" spans="2:6">
      <c r="B2249" s="64"/>
      <c r="C2249" s="52"/>
      <c r="D2249" s="65"/>
      <c r="E2249" s="53"/>
      <c r="F2249" s="54"/>
    </row>
    <row r="2250" spans="2:6">
      <c r="B2250" s="64"/>
      <c r="C2250" s="52"/>
      <c r="D2250" s="65"/>
      <c r="E2250" s="53"/>
      <c r="F2250" s="54"/>
    </row>
    <row r="2251" spans="2:6">
      <c r="B2251" s="64"/>
      <c r="C2251" s="52"/>
      <c r="D2251" s="65"/>
      <c r="E2251" s="53"/>
      <c r="F2251" s="54"/>
    </row>
    <row r="2252" spans="2:6">
      <c r="B2252" s="64"/>
      <c r="C2252" s="52"/>
      <c r="D2252" s="65"/>
      <c r="E2252" s="53"/>
      <c r="F2252" s="54"/>
    </row>
    <row r="2253" spans="2:6">
      <c r="B2253" s="64"/>
      <c r="C2253" s="52"/>
      <c r="D2253" s="65"/>
      <c r="E2253" s="53"/>
      <c r="F2253" s="54"/>
    </row>
    <row r="2254" spans="2:6">
      <c r="B2254" s="64"/>
      <c r="C2254" s="52"/>
      <c r="D2254" s="65"/>
      <c r="E2254" s="53"/>
      <c r="F2254" s="54"/>
    </row>
    <row r="2255" spans="2:6">
      <c r="B2255" s="64"/>
      <c r="C2255" s="52"/>
      <c r="D2255" s="65"/>
      <c r="E2255" s="53"/>
      <c r="F2255" s="54"/>
    </row>
    <row r="2256" spans="2:6">
      <c r="B2256" s="64"/>
      <c r="C2256" s="52"/>
      <c r="D2256" s="65"/>
      <c r="E2256" s="53"/>
      <c r="F2256" s="54"/>
    </row>
    <row r="2257" spans="2:6">
      <c r="B2257" s="64"/>
      <c r="C2257" s="52"/>
      <c r="D2257" s="65"/>
      <c r="E2257" s="53"/>
      <c r="F2257" s="54"/>
    </row>
    <row r="2258" spans="2:6">
      <c r="B2258" s="64"/>
      <c r="C2258" s="52"/>
      <c r="D2258" s="65"/>
      <c r="E2258" s="53"/>
      <c r="F2258" s="54"/>
    </row>
    <row r="2259" spans="2:6">
      <c r="B2259" s="64"/>
      <c r="C2259" s="52"/>
      <c r="D2259" s="65"/>
      <c r="E2259" s="53"/>
      <c r="F2259" s="54"/>
    </row>
    <row r="2260" spans="2:6">
      <c r="B2260" s="64"/>
      <c r="C2260" s="52"/>
      <c r="D2260" s="65"/>
      <c r="E2260" s="53"/>
      <c r="F2260" s="54"/>
    </row>
    <row r="2261" spans="2:6">
      <c r="B2261" s="64"/>
      <c r="C2261" s="52"/>
      <c r="D2261" s="65"/>
      <c r="E2261" s="53"/>
      <c r="F2261" s="54"/>
    </row>
    <row r="2262" spans="2:6">
      <c r="B2262" s="64"/>
      <c r="C2262" s="52"/>
      <c r="D2262" s="65"/>
      <c r="E2262" s="53"/>
      <c r="F2262" s="54"/>
    </row>
    <row r="2263" spans="2:6">
      <c r="B2263" s="64"/>
      <c r="C2263" s="52"/>
      <c r="D2263" s="65"/>
      <c r="E2263" s="53"/>
      <c r="F2263" s="54"/>
    </row>
    <row r="2264" spans="2:6">
      <c r="B2264" s="64"/>
      <c r="C2264" s="52"/>
      <c r="D2264" s="65"/>
      <c r="E2264" s="53"/>
      <c r="F2264" s="54"/>
    </row>
    <row r="2265" spans="2:6">
      <c r="B2265" s="64"/>
      <c r="C2265" s="52"/>
      <c r="D2265" s="65"/>
      <c r="E2265" s="53"/>
      <c r="F2265" s="54"/>
    </row>
    <row r="2266" spans="2:6">
      <c r="B2266" s="64"/>
      <c r="C2266" s="52"/>
      <c r="D2266" s="65"/>
      <c r="E2266" s="53"/>
      <c r="F2266" s="54"/>
    </row>
    <row r="2267" spans="2:6">
      <c r="B2267" s="64"/>
      <c r="C2267" s="52"/>
      <c r="D2267" s="65"/>
      <c r="E2267" s="53"/>
      <c r="F2267" s="54"/>
    </row>
    <row r="2268" spans="2:6">
      <c r="B2268" s="64"/>
      <c r="C2268" s="52"/>
      <c r="D2268" s="65"/>
      <c r="E2268" s="53"/>
      <c r="F2268" s="54"/>
    </row>
    <row r="2269" spans="2:6">
      <c r="B2269" s="64"/>
      <c r="C2269" s="52"/>
      <c r="D2269" s="65"/>
      <c r="E2269" s="53"/>
      <c r="F2269" s="54"/>
    </row>
    <row r="2270" spans="2:6">
      <c r="B2270" s="64"/>
      <c r="C2270" s="52"/>
      <c r="D2270" s="65"/>
      <c r="E2270" s="53"/>
      <c r="F2270" s="54"/>
    </row>
    <row r="2271" spans="2:6">
      <c r="B2271" s="64"/>
      <c r="C2271" s="52"/>
      <c r="D2271" s="65"/>
      <c r="E2271" s="53"/>
      <c r="F2271" s="54"/>
    </row>
    <row r="2272" spans="2:6">
      <c r="B2272" s="64"/>
      <c r="C2272" s="52"/>
      <c r="D2272" s="65"/>
      <c r="E2272" s="53"/>
      <c r="F2272" s="54"/>
    </row>
    <row r="2273" spans="2:6">
      <c r="B2273" s="64"/>
      <c r="C2273" s="52"/>
      <c r="D2273" s="65"/>
      <c r="E2273" s="53"/>
      <c r="F2273" s="54"/>
    </row>
    <row r="2274" spans="2:6">
      <c r="B2274" s="64"/>
      <c r="C2274" s="52"/>
      <c r="D2274" s="65"/>
      <c r="E2274" s="53"/>
      <c r="F2274" s="54"/>
    </row>
    <row r="2275" spans="2:6">
      <c r="B2275" s="64"/>
      <c r="C2275" s="52"/>
      <c r="D2275" s="65"/>
      <c r="E2275" s="53"/>
      <c r="F2275" s="54"/>
    </row>
    <row r="2276" spans="2:6">
      <c r="B2276" s="64"/>
      <c r="C2276" s="52"/>
      <c r="D2276" s="65"/>
      <c r="E2276" s="53"/>
      <c r="F2276" s="54"/>
    </row>
    <row r="2277" spans="2:6">
      <c r="B2277" s="64"/>
      <c r="C2277" s="52"/>
      <c r="D2277" s="65"/>
      <c r="E2277" s="53"/>
      <c r="F2277" s="54"/>
    </row>
    <row r="2278" spans="2:6">
      <c r="B2278" s="64"/>
      <c r="C2278" s="52"/>
      <c r="D2278" s="65"/>
      <c r="E2278" s="53"/>
      <c r="F2278" s="54"/>
    </row>
    <row r="2279" spans="2:6">
      <c r="B2279" s="64"/>
      <c r="C2279" s="52"/>
      <c r="D2279" s="65"/>
      <c r="E2279" s="53"/>
      <c r="F2279" s="54"/>
    </row>
    <row r="2280" spans="2:6">
      <c r="B2280" s="64"/>
      <c r="C2280" s="52"/>
      <c r="D2280" s="65"/>
      <c r="E2280" s="53"/>
      <c r="F2280" s="54"/>
    </row>
    <row r="2281" spans="2:6">
      <c r="B2281" s="64"/>
      <c r="C2281" s="52"/>
      <c r="D2281" s="65"/>
      <c r="E2281" s="53"/>
      <c r="F2281" s="54"/>
    </row>
    <row r="2282" spans="2:6">
      <c r="B2282" s="64"/>
      <c r="C2282" s="52"/>
      <c r="D2282" s="65"/>
      <c r="E2282" s="53"/>
      <c r="F2282" s="54"/>
    </row>
    <row r="2283" spans="2:6">
      <c r="B2283" s="64"/>
      <c r="C2283" s="52"/>
      <c r="D2283" s="65"/>
      <c r="E2283" s="53"/>
      <c r="F2283" s="54"/>
    </row>
    <row r="2284" spans="2:6">
      <c r="B2284" s="64"/>
      <c r="C2284" s="52"/>
      <c r="D2284" s="65"/>
      <c r="E2284" s="53"/>
      <c r="F2284" s="54"/>
    </row>
    <row r="2285" spans="2:6">
      <c r="B2285" s="64"/>
      <c r="C2285" s="52"/>
      <c r="D2285" s="65"/>
      <c r="E2285" s="53"/>
      <c r="F2285" s="54"/>
    </row>
    <row r="2286" spans="2:6">
      <c r="B2286" s="64"/>
      <c r="C2286" s="52"/>
      <c r="D2286" s="65"/>
      <c r="E2286" s="53"/>
      <c r="F2286" s="54"/>
    </row>
    <row r="2287" spans="2:6">
      <c r="B2287" s="64"/>
      <c r="C2287" s="52"/>
      <c r="D2287" s="65"/>
      <c r="E2287" s="53"/>
      <c r="F2287" s="54"/>
    </row>
    <row r="2288" spans="2:6">
      <c r="B2288" s="64"/>
      <c r="C2288" s="52"/>
      <c r="D2288" s="65"/>
      <c r="E2288" s="53"/>
      <c r="F2288" s="54"/>
    </row>
    <row r="2289" spans="2:6">
      <c r="B2289" s="64"/>
      <c r="C2289" s="52"/>
      <c r="D2289" s="65"/>
      <c r="E2289" s="53"/>
      <c r="F2289" s="54"/>
    </row>
    <row r="2290" spans="2:6">
      <c r="B2290" s="64"/>
      <c r="C2290" s="52"/>
      <c r="D2290" s="65"/>
      <c r="E2290" s="53"/>
      <c r="F2290" s="54"/>
    </row>
    <row r="2291" spans="2:6">
      <c r="B2291" s="64"/>
      <c r="C2291" s="52"/>
      <c r="D2291" s="65"/>
      <c r="E2291" s="53"/>
      <c r="F2291" s="54"/>
    </row>
    <row r="2292" spans="2:6">
      <c r="B2292" s="64"/>
      <c r="C2292" s="52"/>
      <c r="D2292" s="65"/>
      <c r="E2292" s="53"/>
      <c r="F2292" s="54"/>
    </row>
    <row r="2293" spans="2:6">
      <c r="B2293" s="64"/>
      <c r="C2293" s="52"/>
      <c r="D2293" s="65"/>
      <c r="E2293" s="53"/>
      <c r="F2293" s="54"/>
    </row>
    <row r="2294" spans="2:6">
      <c r="B2294" s="64"/>
      <c r="C2294" s="52"/>
      <c r="D2294" s="65"/>
      <c r="E2294" s="53"/>
      <c r="F2294" s="54"/>
    </row>
    <row r="2295" spans="2:6">
      <c r="B2295" s="64"/>
      <c r="C2295" s="52"/>
      <c r="D2295" s="65"/>
      <c r="E2295" s="53"/>
      <c r="F2295" s="54"/>
    </row>
    <row r="2296" spans="2:6">
      <c r="B2296" s="64"/>
      <c r="C2296" s="52"/>
      <c r="D2296" s="65"/>
      <c r="E2296" s="53"/>
      <c r="F2296" s="54"/>
    </row>
    <row r="2297" spans="2:6">
      <c r="B2297" s="64"/>
      <c r="C2297" s="52"/>
      <c r="D2297" s="65"/>
      <c r="E2297" s="53"/>
      <c r="F2297" s="54"/>
    </row>
    <row r="2298" spans="2:6">
      <c r="B2298" s="64"/>
      <c r="C2298" s="52"/>
      <c r="D2298" s="65"/>
      <c r="E2298" s="53"/>
      <c r="F2298" s="54"/>
    </row>
    <row r="2299" spans="2:6">
      <c r="B2299" s="64"/>
      <c r="C2299" s="52"/>
      <c r="D2299" s="65"/>
      <c r="E2299" s="53"/>
      <c r="F2299" s="54"/>
    </row>
    <row r="2300" spans="2:6">
      <c r="B2300" s="64"/>
      <c r="C2300" s="52"/>
      <c r="D2300" s="65"/>
      <c r="E2300" s="53"/>
      <c r="F2300" s="54"/>
    </row>
    <row r="2301" spans="2:6">
      <c r="B2301" s="64"/>
      <c r="C2301" s="52"/>
      <c r="D2301" s="65"/>
      <c r="E2301" s="53"/>
      <c r="F2301" s="54"/>
    </row>
    <row r="2302" spans="2:6">
      <c r="B2302" s="64"/>
      <c r="C2302" s="52"/>
      <c r="D2302" s="65"/>
      <c r="E2302" s="53"/>
      <c r="F2302" s="54"/>
    </row>
    <row r="2303" spans="2:6">
      <c r="B2303" s="64"/>
      <c r="C2303" s="52"/>
      <c r="D2303" s="65"/>
      <c r="E2303" s="53"/>
      <c r="F2303" s="54"/>
    </row>
    <row r="2304" spans="2:6">
      <c r="B2304" s="64"/>
      <c r="C2304" s="52"/>
      <c r="D2304" s="65"/>
      <c r="E2304" s="53"/>
      <c r="F2304" s="54"/>
    </row>
    <row r="2305" spans="2:6">
      <c r="B2305" s="64"/>
      <c r="C2305" s="52"/>
      <c r="D2305" s="65"/>
      <c r="E2305" s="53"/>
      <c r="F2305" s="54"/>
    </row>
    <row r="2306" spans="2:6">
      <c r="B2306" s="64"/>
      <c r="C2306" s="52"/>
      <c r="D2306" s="65"/>
      <c r="E2306" s="53"/>
      <c r="F2306" s="54"/>
    </row>
    <row r="2307" spans="2:6">
      <c r="B2307" s="64"/>
      <c r="C2307" s="52"/>
      <c r="D2307" s="65"/>
      <c r="E2307" s="53"/>
      <c r="F2307" s="54"/>
    </row>
    <row r="2308" spans="2:6">
      <c r="B2308" s="64"/>
      <c r="C2308" s="52"/>
      <c r="D2308" s="65"/>
      <c r="E2308" s="53"/>
      <c r="F2308" s="54"/>
    </row>
    <row r="2309" spans="2:6">
      <c r="B2309" s="64"/>
      <c r="C2309" s="52"/>
      <c r="D2309" s="65"/>
      <c r="E2309" s="53"/>
      <c r="F2309" s="54"/>
    </row>
    <row r="2310" spans="2:6">
      <c r="B2310" s="64"/>
      <c r="C2310" s="52"/>
      <c r="D2310" s="65"/>
      <c r="E2310" s="53"/>
      <c r="F2310" s="54"/>
    </row>
    <row r="2311" spans="2:6">
      <c r="B2311" s="64"/>
      <c r="C2311" s="52"/>
      <c r="D2311" s="65"/>
      <c r="E2311" s="53"/>
      <c r="F2311" s="54"/>
    </row>
    <row r="2312" spans="2:6">
      <c r="B2312" s="64"/>
      <c r="C2312" s="52"/>
      <c r="D2312" s="65"/>
      <c r="E2312" s="53"/>
      <c r="F2312" s="54"/>
    </row>
    <row r="2313" spans="2:6">
      <c r="B2313" s="64"/>
      <c r="C2313" s="52"/>
      <c r="D2313" s="65"/>
      <c r="E2313" s="53"/>
      <c r="F2313" s="54"/>
    </row>
    <row r="2314" spans="2:6">
      <c r="B2314" s="64"/>
      <c r="C2314" s="52"/>
      <c r="D2314" s="65"/>
      <c r="E2314" s="53"/>
      <c r="F2314" s="54"/>
    </row>
    <row r="2315" spans="2:6">
      <c r="B2315" s="64"/>
      <c r="C2315" s="52"/>
      <c r="D2315" s="65"/>
      <c r="E2315" s="53"/>
      <c r="F2315" s="54"/>
    </row>
    <row r="2316" spans="2:6">
      <c r="B2316" s="64"/>
      <c r="C2316" s="52"/>
      <c r="D2316" s="65"/>
      <c r="E2316" s="53"/>
      <c r="F2316" s="54"/>
    </row>
    <row r="2317" spans="2:6">
      <c r="B2317" s="64"/>
      <c r="C2317" s="52"/>
      <c r="D2317" s="65"/>
      <c r="E2317" s="53"/>
      <c r="F2317" s="54"/>
    </row>
    <row r="2318" spans="2:6">
      <c r="B2318" s="64"/>
      <c r="C2318" s="52"/>
      <c r="D2318" s="65"/>
      <c r="E2318" s="53"/>
      <c r="F2318" s="54"/>
    </row>
    <row r="2319" spans="2:6">
      <c r="B2319" s="64"/>
      <c r="C2319" s="52"/>
      <c r="D2319" s="65"/>
      <c r="E2319" s="53"/>
      <c r="F2319" s="54"/>
    </row>
    <row r="2320" spans="2:6">
      <c r="B2320" s="64"/>
      <c r="C2320" s="52"/>
      <c r="D2320" s="65"/>
      <c r="E2320" s="53"/>
      <c r="F2320" s="54"/>
    </row>
    <row r="2321" spans="2:6">
      <c r="B2321" s="64"/>
      <c r="C2321" s="52"/>
      <c r="D2321" s="65"/>
      <c r="E2321" s="53"/>
      <c r="F2321" s="54"/>
    </row>
    <row r="2322" spans="2:6">
      <c r="B2322" s="64"/>
      <c r="C2322" s="52"/>
      <c r="D2322" s="65"/>
      <c r="E2322" s="53"/>
      <c r="F2322" s="54"/>
    </row>
    <row r="2323" spans="2:6">
      <c r="B2323" s="64"/>
      <c r="C2323" s="52"/>
      <c r="D2323" s="65"/>
      <c r="E2323" s="53"/>
      <c r="F2323" s="54"/>
    </row>
    <row r="2324" spans="2:6">
      <c r="B2324" s="64"/>
      <c r="C2324" s="52"/>
      <c r="D2324" s="65"/>
      <c r="E2324" s="53"/>
      <c r="F2324" s="54"/>
    </row>
    <row r="2325" spans="2:6">
      <c r="B2325" s="64"/>
      <c r="C2325" s="52"/>
      <c r="D2325" s="65"/>
      <c r="E2325" s="53"/>
      <c r="F2325" s="54"/>
    </row>
    <row r="2326" spans="2:6">
      <c r="B2326" s="64"/>
      <c r="C2326" s="52"/>
      <c r="D2326" s="65"/>
      <c r="E2326" s="53"/>
      <c r="F2326" s="54"/>
    </row>
    <row r="2327" spans="2:6">
      <c r="B2327" s="64"/>
      <c r="C2327" s="52"/>
      <c r="D2327" s="65"/>
      <c r="E2327" s="53"/>
      <c r="F2327" s="54"/>
    </row>
    <row r="2328" spans="2:6">
      <c r="B2328" s="64"/>
      <c r="C2328" s="52"/>
      <c r="D2328" s="65"/>
      <c r="E2328" s="53"/>
      <c r="F2328" s="54"/>
    </row>
    <row r="2329" spans="2:6">
      <c r="B2329" s="64"/>
      <c r="C2329" s="52"/>
      <c r="D2329" s="65"/>
      <c r="E2329" s="53"/>
      <c r="F2329" s="54"/>
    </row>
    <row r="2330" spans="2:6">
      <c r="B2330" s="64"/>
      <c r="C2330" s="52"/>
      <c r="D2330" s="65"/>
      <c r="E2330" s="53"/>
      <c r="F2330" s="54"/>
    </row>
    <row r="2331" spans="2:6">
      <c r="B2331" s="64"/>
      <c r="C2331" s="52"/>
      <c r="D2331" s="65"/>
      <c r="E2331" s="53"/>
      <c r="F2331" s="54"/>
    </row>
    <row r="2332" spans="2:6">
      <c r="B2332" s="64"/>
      <c r="C2332" s="52"/>
      <c r="D2332" s="65"/>
      <c r="E2332" s="53"/>
      <c r="F2332" s="54"/>
    </row>
    <row r="2333" spans="2:6">
      <c r="B2333" s="64"/>
      <c r="C2333" s="52"/>
      <c r="D2333" s="65"/>
      <c r="E2333" s="53"/>
      <c r="F2333" s="54"/>
    </row>
    <row r="2334" spans="2:6">
      <c r="B2334" s="64"/>
      <c r="C2334" s="52"/>
      <c r="D2334" s="65"/>
      <c r="E2334" s="53"/>
      <c r="F2334" s="54"/>
    </row>
    <row r="2335" spans="2:6">
      <c r="B2335" s="64"/>
      <c r="C2335" s="52"/>
      <c r="D2335" s="65"/>
      <c r="E2335" s="53"/>
      <c r="F2335" s="54"/>
    </row>
    <row r="2336" spans="2:6">
      <c r="B2336" s="64"/>
      <c r="C2336" s="52"/>
      <c r="D2336" s="65"/>
      <c r="E2336" s="53"/>
      <c r="F2336" s="54"/>
    </row>
    <row r="2337" spans="2:6">
      <c r="B2337" s="64"/>
      <c r="C2337" s="52"/>
      <c r="D2337" s="65"/>
      <c r="E2337" s="53"/>
      <c r="F2337" s="54"/>
    </row>
    <row r="2338" spans="2:6">
      <c r="B2338" s="64"/>
      <c r="C2338" s="52"/>
      <c r="D2338" s="65"/>
      <c r="E2338" s="53"/>
      <c r="F2338" s="54"/>
    </row>
    <row r="2339" spans="2:6">
      <c r="B2339" s="64"/>
      <c r="C2339" s="52"/>
      <c r="D2339" s="65"/>
      <c r="E2339" s="53"/>
      <c r="F2339" s="54"/>
    </row>
    <row r="2340" spans="2:6">
      <c r="B2340" s="64"/>
      <c r="C2340" s="52"/>
      <c r="D2340" s="65"/>
      <c r="E2340" s="53"/>
      <c r="F2340" s="54"/>
    </row>
    <row r="2341" spans="2:6">
      <c r="B2341" s="64"/>
      <c r="C2341" s="52"/>
      <c r="D2341" s="65"/>
      <c r="E2341" s="53"/>
      <c r="F2341" s="54"/>
    </row>
    <row r="2342" spans="2:6">
      <c r="B2342" s="64"/>
      <c r="C2342" s="52"/>
      <c r="D2342" s="65"/>
      <c r="E2342" s="53"/>
      <c r="F2342" s="54"/>
    </row>
    <row r="2343" spans="2:6">
      <c r="B2343" s="64"/>
      <c r="C2343" s="52"/>
      <c r="D2343" s="65"/>
      <c r="E2343" s="53"/>
      <c r="F2343" s="54"/>
    </row>
    <row r="2344" spans="2:6">
      <c r="B2344" s="64"/>
      <c r="C2344" s="52"/>
      <c r="D2344" s="65"/>
      <c r="E2344" s="53"/>
      <c r="F2344" s="54"/>
    </row>
    <row r="2345" spans="2:6">
      <c r="B2345" s="64"/>
      <c r="C2345" s="52"/>
      <c r="D2345" s="65"/>
      <c r="E2345" s="53"/>
      <c r="F2345" s="54"/>
    </row>
    <row r="2346" spans="2:6">
      <c r="B2346" s="64"/>
      <c r="C2346" s="52"/>
      <c r="D2346" s="65"/>
      <c r="E2346" s="53"/>
      <c r="F2346" s="54"/>
    </row>
    <row r="2347" spans="2:6">
      <c r="B2347" s="64"/>
      <c r="C2347" s="52"/>
      <c r="D2347" s="65"/>
      <c r="E2347" s="53"/>
      <c r="F2347" s="54"/>
    </row>
    <row r="2348" spans="2:6">
      <c r="B2348" s="64"/>
      <c r="C2348" s="52"/>
      <c r="D2348" s="65"/>
      <c r="E2348" s="53"/>
      <c r="F2348" s="54"/>
    </row>
    <row r="2349" spans="2:6">
      <c r="B2349" s="64"/>
      <c r="C2349" s="52"/>
      <c r="D2349" s="65"/>
      <c r="E2349" s="53"/>
      <c r="F2349" s="54"/>
    </row>
    <row r="2350" spans="2:6">
      <c r="B2350" s="64"/>
      <c r="C2350" s="52"/>
      <c r="D2350" s="65"/>
      <c r="E2350" s="53"/>
      <c r="F2350" s="54"/>
    </row>
    <row r="2351" spans="2:6">
      <c r="B2351" s="64"/>
      <c r="C2351" s="52"/>
      <c r="D2351" s="65"/>
      <c r="E2351" s="53"/>
      <c r="F2351" s="54"/>
    </row>
    <row r="2352" spans="2:6">
      <c r="B2352" s="64"/>
      <c r="C2352" s="52"/>
      <c r="D2352" s="65"/>
      <c r="E2352" s="53"/>
      <c r="F2352" s="54"/>
    </row>
    <row r="2353" spans="2:6">
      <c r="B2353" s="64"/>
      <c r="C2353" s="52"/>
      <c r="D2353" s="65"/>
      <c r="E2353" s="53"/>
      <c r="F2353" s="54"/>
    </row>
    <row r="2354" spans="2:6">
      <c r="B2354" s="64"/>
      <c r="C2354" s="52"/>
      <c r="D2354" s="65"/>
      <c r="E2354" s="53"/>
      <c r="F2354" s="54"/>
    </row>
    <row r="2355" spans="2:6">
      <c r="B2355" s="64"/>
      <c r="C2355" s="52"/>
      <c r="D2355" s="65"/>
      <c r="E2355" s="53"/>
      <c r="F2355" s="54"/>
    </row>
    <row r="2356" spans="2:6">
      <c r="B2356" s="64"/>
      <c r="C2356" s="52"/>
      <c r="D2356" s="65"/>
      <c r="E2356" s="53"/>
      <c r="F2356" s="54"/>
    </row>
    <row r="2357" spans="2:6">
      <c r="B2357" s="64"/>
      <c r="C2357" s="52"/>
      <c r="D2357" s="65"/>
      <c r="E2357" s="53"/>
      <c r="F2357" s="54"/>
    </row>
    <row r="2358" spans="2:6">
      <c r="B2358" s="64"/>
      <c r="C2358" s="52"/>
      <c r="D2358" s="65"/>
      <c r="E2358" s="53"/>
      <c r="F2358" s="54"/>
    </row>
    <row r="2359" spans="2:6">
      <c r="B2359" s="64"/>
      <c r="C2359" s="52"/>
      <c r="D2359" s="65"/>
      <c r="E2359" s="53"/>
      <c r="F2359" s="54"/>
    </row>
    <row r="2360" spans="2:6">
      <c r="B2360" s="64"/>
      <c r="C2360" s="52"/>
      <c r="D2360" s="65"/>
      <c r="E2360" s="53"/>
      <c r="F2360" s="54"/>
    </row>
    <row r="2361" spans="2:6">
      <c r="B2361" s="64"/>
      <c r="C2361" s="52"/>
      <c r="D2361" s="65"/>
      <c r="E2361" s="53"/>
      <c r="F2361" s="54"/>
    </row>
    <row r="2362" spans="2:6">
      <c r="B2362" s="64"/>
      <c r="C2362" s="52"/>
      <c r="D2362" s="65"/>
      <c r="E2362" s="53"/>
      <c r="F2362" s="54"/>
    </row>
    <row r="2363" spans="2:6">
      <c r="B2363" s="64"/>
      <c r="C2363" s="52"/>
      <c r="D2363" s="65"/>
      <c r="E2363" s="53"/>
      <c r="F2363" s="54"/>
    </row>
    <row r="2364" spans="2:6">
      <c r="B2364" s="64"/>
      <c r="C2364" s="52"/>
      <c r="D2364" s="65"/>
      <c r="E2364" s="53"/>
      <c r="F2364" s="54"/>
    </row>
    <row r="2365" spans="2:6">
      <c r="B2365" s="64"/>
      <c r="C2365" s="52"/>
      <c r="D2365" s="65"/>
      <c r="E2365" s="53"/>
      <c r="F2365" s="54"/>
    </row>
    <row r="2366" spans="2:6">
      <c r="B2366" s="64"/>
      <c r="C2366" s="52"/>
      <c r="D2366" s="65"/>
      <c r="E2366" s="53"/>
      <c r="F2366" s="54"/>
    </row>
    <row r="2367" spans="2:6">
      <c r="B2367" s="64"/>
      <c r="C2367" s="52"/>
      <c r="D2367" s="65"/>
      <c r="E2367" s="53"/>
      <c r="F2367" s="54"/>
    </row>
    <row r="2368" spans="2:6">
      <c r="B2368" s="64"/>
      <c r="C2368" s="52"/>
      <c r="D2368" s="65"/>
      <c r="E2368" s="53"/>
      <c r="F2368" s="54"/>
    </row>
    <row r="2369" spans="2:6">
      <c r="B2369" s="64"/>
      <c r="C2369" s="52"/>
      <c r="D2369" s="65"/>
      <c r="E2369" s="53"/>
      <c r="F2369" s="54"/>
    </row>
    <row r="2370" spans="2:6">
      <c r="B2370" s="64"/>
      <c r="C2370" s="52"/>
      <c r="D2370" s="65"/>
      <c r="E2370" s="53"/>
      <c r="F2370" s="54"/>
    </row>
    <row r="2371" spans="2:6">
      <c r="B2371" s="64"/>
      <c r="C2371" s="52"/>
      <c r="D2371" s="65"/>
      <c r="E2371" s="53"/>
      <c r="F2371" s="54"/>
    </row>
    <row r="2372" spans="2:6">
      <c r="B2372" s="64"/>
      <c r="C2372" s="52"/>
      <c r="D2372" s="65"/>
      <c r="E2372" s="53"/>
      <c r="F2372" s="54"/>
    </row>
    <row r="2373" spans="2:6">
      <c r="B2373" s="64"/>
      <c r="C2373" s="52"/>
      <c r="D2373" s="65"/>
      <c r="E2373" s="53"/>
      <c r="F2373" s="54"/>
    </row>
    <row r="2374" spans="2:6">
      <c r="B2374" s="64"/>
      <c r="C2374" s="52"/>
      <c r="D2374" s="65"/>
      <c r="E2374" s="53"/>
      <c r="F2374" s="54"/>
    </row>
    <row r="2375" spans="2:6">
      <c r="B2375" s="64"/>
      <c r="C2375" s="52"/>
      <c r="D2375" s="65"/>
      <c r="E2375" s="53"/>
      <c r="F2375" s="54"/>
    </row>
    <row r="2376" spans="2:6">
      <c r="B2376" s="64"/>
      <c r="C2376" s="52"/>
      <c r="D2376" s="65"/>
      <c r="E2376" s="53"/>
      <c r="F2376" s="54"/>
    </row>
    <row r="2377" spans="2:6">
      <c r="B2377" s="64"/>
      <c r="C2377" s="52"/>
      <c r="D2377" s="65"/>
      <c r="E2377" s="53"/>
      <c r="F2377" s="54"/>
    </row>
    <row r="2378" spans="2:6">
      <c r="B2378" s="64"/>
      <c r="C2378" s="52"/>
      <c r="D2378" s="65"/>
      <c r="E2378" s="53"/>
      <c r="F2378" s="54"/>
    </row>
    <row r="2379" spans="2:6">
      <c r="B2379" s="64"/>
      <c r="C2379" s="52"/>
      <c r="D2379" s="65"/>
      <c r="E2379" s="53"/>
      <c r="F2379" s="54"/>
    </row>
    <row r="2380" spans="2:6">
      <c r="B2380" s="64"/>
      <c r="C2380" s="52"/>
      <c r="D2380" s="65"/>
      <c r="E2380" s="53"/>
      <c r="F2380" s="54"/>
    </row>
    <row r="2381" spans="2:6">
      <c r="B2381" s="64"/>
      <c r="C2381" s="52"/>
      <c r="D2381" s="65"/>
      <c r="E2381" s="53"/>
      <c r="F2381" s="54"/>
    </row>
    <row r="2382" spans="2:6">
      <c r="B2382" s="64"/>
      <c r="C2382" s="52"/>
      <c r="D2382" s="65"/>
      <c r="E2382" s="53"/>
      <c r="F2382" s="54"/>
    </row>
    <row r="2383" spans="2:6">
      <c r="B2383" s="64"/>
      <c r="C2383" s="52"/>
      <c r="D2383" s="65"/>
      <c r="E2383" s="53"/>
      <c r="F2383" s="54"/>
    </row>
    <row r="2384" spans="2:6">
      <c r="B2384" s="64"/>
      <c r="C2384" s="52"/>
      <c r="D2384" s="65"/>
      <c r="E2384" s="53"/>
      <c r="F2384" s="54"/>
    </row>
    <row r="2385" spans="2:6">
      <c r="B2385" s="64"/>
      <c r="C2385" s="52"/>
      <c r="D2385" s="65"/>
      <c r="E2385" s="53"/>
      <c r="F2385" s="54"/>
    </row>
    <row r="2386" spans="2:6">
      <c r="B2386" s="64"/>
      <c r="C2386" s="52"/>
      <c r="D2386" s="65"/>
      <c r="E2386" s="53"/>
      <c r="F2386" s="54"/>
    </row>
    <row r="2387" spans="2:6">
      <c r="B2387" s="64"/>
      <c r="C2387" s="52"/>
      <c r="D2387" s="65"/>
      <c r="E2387" s="53"/>
      <c r="F2387" s="54"/>
    </row>
    <row r="2388" spans="2:6">
      <c r="B2388" s="64"/>
      <c r="C2388" s="52"/>
      <c r="D2388" s="65"/>
      <c r="E2388" s="53"/>
      <c r="F2388" s="54"/>
    </row>
    <row r="2389" spans="2:6">
      <c r="B2389" s="64"/>
      <c r="C2389" s="52"/>
      <c r="D2389" s="65"/>
      <c r="E2389" s="53"/>
      <c r="F2389" s="54"/>
    </row>
    <row r="2390" spans="2:6">
      <c r="B2390" s="64"/>
      <c r="C2390" s="52"/>
      <c r="D2390" s="65"/>
      <c r="E2390" s="53"/>
      <c r="F2390" s="54"/>
    </row>
    <row r="2391" spans="2:6">
      <c r="B2391" s="64"/>
      <c r="C2391" s="52"/>
      <c r="D2391" s="65"/>
      <c r="E2391" s="53"/>
      <c r="F2391" s="54"/>
    </row>
    <row r="2392" spans="2:6">
      <c r="B2392" s="64"/>
      <c r="C2392" s="52"/>
      <c r="D2392" s="65"/>
      <c r="E2392" s="53"/>
      <c r="F2392" s="54"/>
    </row>
    <row r="2393" spans="2:6">
      <c r="B2393" s="64"/>
      <c r="C2393" s="52"/>
      <c r="D2393" s="65"/>
      <c r="E2393" s="53"/>
      <c r="F2393" s="54"/>
    </row>
    <row r="2394" spans="2:6">
      <c r="B2394" s="64"/>
      <c r="C2394" s="52"/>
      <c r="D2394" s="65"/>
      <c r="E2394" s="53"/>
      <c r="F2394" s="54"/>
    </row>
    <row r="2395" spans="2:6">
      <c r="B2395" s="64"/>
      <c r="C2395" s="52"/>
      <c r="D2395" s="65"/>
      <c r="E2395" s="53"/>
      <c r="F2395" s="54"/>
    </row>
    <row r="2396" spans="2:6">
      <c r="B2396" s="64"/>
      <c r="C2396" s="52"/>
      <c r="D2396" s="65"/>
      <c r="E2396" s="53"/>
      <c r="F2396" s="54"/>
    </row>
    <row r="2397" spans="2:6">
      <c r="B2397" s="64"/>
      <c r="C2397" s="52"/>
      <c r="D2397" s="65"/>
      <c r="E2397" s="53"/>
      <c r="F2397" s="54"/>
    </row>
    <row r="2398" spans="2:6">
      <c r="B2398" s="64"/>
      <c r="C2398" s="52"/>
      <c r="D2398" s="65"/>
      <c r="E2398" s="53"/>
      <c r="F2398" s="54"/>
    </row>
    <row r="2399" spans="2:6">
      <c r="B2399" s="64"/>
      <c r="C2399" s="52"/>
      <c r="D2399" s="65"/>
      <c r="E2399" s="53"/>
      <c r="F2399" s="54"/>
    </row>
    <row r="2400" spans="2:6">
      <c r="B2400" s="64"/>
      <c r="C2400" s="52"/>
      <c r="D2400" s="65"/>
      <c r="E2400" s="53"/>
      <c r="F2400" s="54"/>
    </row>
    <row r="2401" spans="2:6">
      <c r="B2401" s="64"/>
      <c r="C2401" s="52"/>
      <c r="D2401" s="65"/>
      <c r="E2401" s="53"/>
      <c r="F2401" s="54"/>
    </row>
    <row r="2402" spans="2:6">
      <c r="B2402" s="64"/>
      <c r="C2402" s="52"/>
      <c r="D2402" s="65"/>
      <c r="E2402" s="53"/>
      <c r="F2402" s="54"/>
    </row>
    <row r="2403" spans="2:6">
      <c r="B2403" s="64"/>
      <c r="C2403" s="52"/>
      <c r="D2403" s="65"/>
      <c r="E2403" s="53"/>
      <c r="F2403" s="54"/>
    </row>
    <row r="2404" spans="2:6">
      <c r="B2404" s="64"/>
      <c r="C2404" s="52"/>
      <c r="D2404" s="65"/>
      <c r="E2404" s="53"/>
      <c r="F2404" s="54"/>
    </row>
    <row r="2405" spans="2:6">
      <c r="B2405" s="64"/>
      <c r="C2405" s="52"/>
      <c r="D2405" s="65"/>
      <c r="E2405" s="53"/>
      <c r="F2405" s="54"/>
    </row>
    <row r="2406" spans="2:6">
      <c r="B2406" s="64"/>
      <c r="C2406" s="52"/>
      <c r="D2406" s="65"/>
      <c r="E2406" s="53"/>
      <c r="F2406" s="54"/>
    </row>
    <row r="2407" spans="2:6">
      <c r="B2407" s="64"/>
      <c r="C2407" s="52"/>
      <c r="D2407" s="65"/>
      <c r="E2407" s="53"/>
      <c r="F2407" s="54"/>
    </row>
    <row r="2408" spans="2:6">
      <c r="B2408" s="64"/>
      <c r="C2408" s="52"/>
      <c r="D2408" s="65"/>
      <c r="E2408" s="53"/>
      <c r="F2408" s="54"/>
    </row>
    <row r="2409" spans="2:6">
      <c r="B2409" s="64"/>
      <c r="C2409" s="52"/>
      <c r="D2409" s="65"/>
      <c r="E2409" s="53"/>
      <c r="F2409" s="54"/>
    </row>
    <row r="2410" spans="2:6">
      <c r="B2410" s="64"/>
      <c r="C2410" s="52"/>
      <c r="D2410" s="65"/>
      <c r="E2410" s="53"/>
      <c r="F2410" s="54"/>
    </row>
    <row r="2411" spans="2:6">
      <c r="B2411" s="64"/>
      <c r="C2411" s="52"/>
      <c r="D2411" s="65"/>
      <c r="E2411" s="53"/>
      <c r="F2411" s="54"/>
    </row>
    <row r="2412" spans="2:6">
      <c r="B2412" s="64"/>
      <c r="C2412" s="52"/>
      <c r="D2412" s="65"/>
      <c r="E2412" s="53"/>
      <c r="F2412" s="54"/>
    </row>
    <row r="2413" spans="2:6">
      <c r="B2413" s="64"/>
      <c r="C2413" s="52"/>
      <c r="D2413" s="65"/>
      <c r="E2413" s="53"/>
      <c r="F2413" s="54"/>
    </row>
    <row r="2414" spans="2:6">
      <c r="B2414" s="64"/>
      <c r="C2414" s="52"/>
      <c r="D2414" s="65"/>
      <c r="E2414" s="53"/>
      <c r="F2414" s="54"/>
    </row>
    <row r="2415" spans="2:6">
      <c r="B2415" s="64"/>
      <c r="C2415" s="52"/>
      <c r="D2415" s="65"/>
      <c r="E2415" s="53"/>
      <c r="F2415" s="54"/>
    </row>
    <row r="2416" spans="2:6">
      <c r="B2416" s="64"/>
      <c r="C2416" s="52"/>
      <c r="D2416" s="65"/>
      <c r="E2416" s="53"/>
      <c r="F2416" s="54"/>
    </row>
    <row r="2417" spans="2:6">
      <c r="B2417" s="64"/>
      <c r="C2417" s="52"/>
      <c r="D2417" s="65"/>
      <c r="E2417" s="53"/>
      <c r="F2417" s="54"/>
    </row>
    <row r="2418" spans="2:6">
      <c r="B2418" s="64"/>
      <c r="C2418" s="52"/>
      <c r="D2418" s="65"/>
      <c r="E2418" s="53"/>
      <c r="F2418" s="54"/>
    </row>
    <row r="2419" spans="2:6">
      <c r="B2419" s="64"/>
      <c r="C2419" s="52"/>
      <c r="D2419" s="65"/>
      <c r="E2419" s="53"/>
      <c r="F2419" s="54"/>
    </row>
    <row r="2420" spans="2:6">
      <c r="B2420" s="64"/>
      <c r="C2420" s="52"/>
      <c r="D2420" s="65"/>
      <c r="E2420" s="53"/>
      <c r="F2420" s="54"/>
    </row>
    <row r="2421" spans="2:6">
      <c r="B2421" s="64"/>
      <c r="C2421" s="52"/>
      <c r="D2421" s="65"/>
      <c r="E2421" s="53"/>
      <c r="F2421" s="54"/>
    </row>
    <row r="2422" spans="2:6">
      <c r="B2422" s="64"/>
      <c r="C2422" s="52"/>
      <c r="D2422" s="65"/>
      <c r="E2422" s="53"/>
      <c r="F2422" s="54"/>
    </row>
    <row r="2423" spans="2:6">
      <c r="B2423" s="64"/>
      <c r="C2423" s="52"/>
      <c r="D2423" s="65"/>
      <c r="E2423" s="53"/>
      <c r="F2423" s="54"/>
    </row>
    <row r="2424" spans="2:6">
      <c r="B2424" s="64"/>
      <c r="C2424" s="52"/>
      <c r="D2424" s="65"/>
      <c r="E2424" s="53"/>
      <c r="F2424" s="54"/>
    </row>
    <row r="2425" spans="2:6">
      <c r="B2425" s="64"/>
      <c r="C2425" s="52"/>
      <c r="D2425" s="65"/>
      <c r="E2425" s="53"/>
      <c r="F2425" s="54"/>
    </row>
    <row r="2426" spans="2:6">
      <c r="B2426" s="64"/>
      <c r="C2426" s="52"/>
      <c r="D2426" s="65"/>
      <c r="E2426" s="53"/>
      <c r="F2426" s="54"/>
    </row>
    <row r="2427" spans="2:6">
      <c r="B2427" s="64"/>
      <c r="C2427" s="52"/>
      <c r="D2427" s="65"/>
      <c r="E2427" s="53"/>
      <c r="F2427" s="54"/>
    </row>
    <row r="2428" spans="2:6">
      <c r="B2428" s="64"/>
      <c r="C2428" s="52"/>
      <c r="D2428" s="65"/>
      <c r="E2428" s="53"/>
      <c r="F2428" s="54"/>
    </row>
    <row r="2429" spans="2:6">
      <c r="B2429" s="64"/>
      <c r="C2429" s="52"/>
      <c r="D2429" s="65"/>
      <c r="E2429" s="53"/>
      <c r="F2429" s="54"/>
    </row>
    <row r="2430" spans="2:6">
      <c r="B2430" s="64"/>
      <c r="C2430" s="52"/>
      <c r="D2430" s="65"/>
      <c r="E2430" s="53"/>
      <c r="F2430" s="54"/>
    </row>
    <row r="2431" spans="2:6">
      <c r="B2431" s="64"/>
      <c r="C2431" s="52"/>
      <c r="D2431" s="65"/>
      <c r="E2431" s="53"/>
      <c r="F2431" s="54"/>
    </row>
    <row r="2432" spans="2:6">
      <c r="B2432" s="64"/>
      <c r="C2432" s="52"/>
      <c r="D2432" s="65"/>
      <c r="E2432" s="53"/>
      <c r="F2432" s="54"/>
    </row>
    <row r="2433" spans="2:6">
      <c r="B2433" s="64"/>
      <c r="C2433" s="52"/>
      <c r="D2433" s="65"/>
      <c r="E2433" s="53"/>
      <c r="F2433" s="54"/>
    </row>
    <row r="2434" spans="2:6">
      <c r="B2434" s="64"/>
      <c r="C2434" s="52"/>
      <c r="D2434" s="65"/>
      <c r="E2434" s="53"/>
      <c r="F2434" s="54"/>
    </row>
    <row r="2435" spans="2:6">
      <c r="B2435" s="64"/>
      <c r="C2435" s="52"/>
      <c r="D2435" s="65"/>
      <c r="E2435" s="53"/>
      <c r="F2435" s="54"/>
    </row>
    <row r="2436" spans="2:6">
      <c r="B2436" s="64"/>
      <c r="C2436" s="52"/>
      <c r="D2436" s="65"/>
      <c r="E2436" s="53"/>
      <c r="F2436" s="54"/>
    </row>
    <row r="2437" spans="2:6">
      <c r="B2437" s="64"/>
      <c r="C2437" s="52"/>
      <c r="D2437" s="65"/>
      <c r="E2437" s="53"/>
      <c r="F2437" s="54"/>
    </row>
    <row r="2438" spans="2:6">
      <c r="B2438" s="64"/>
      <c r="C2438" s="52"/>
      <c r="D2438" s="65"/>
      <c r="E2438" s="53"/>
      <c r="F2438" s="54"/>
    </row>
    <row r="2439" spans="2:6">
      <c r="B2439" s="64"/>
      <c r="C2439" s="52"/>
      <c r="D2439" s="65"/>
      <c r="E2439" s="53"/>
      <c r="F2439" s="54"/>
    </row>
    <row r="2440" spans="2:6">
      <c r="B2440" s="64"/>
      <c r="C2440" s="52"/>
      <c r="D2440" s="65"/>
      <c r="E2440" s="53"/>
      <c r="F2440" s="54"/>
    </row>
    <row r="2441" spans="2:6">
      <c r="B2441" s="64"/>
      <c r="C2441" s="52"/>
      <c r="D2441" s="65"/>
      <c r="E2441" s="53"/>
      <c r="F2441" s="54"/>
    </row>
    <row r="2442" spans="2:6">
      <c r="B2442" s="64"/>
      <c r="C2442" s="52"/>
      <c r="D2442" s="65"/>
      <c r="E2442" s="53"/>
      <c r="F2442" s="54"/>
    </row>
    <row r="2443" spans="2:6">
      <c r="B2443" s="64"/>
      <c r="C2443" s="52"/>
      <c r="D2443" s="65"/>
      <c r="E2443" s="53"/>
      <c r="F2443" s="54"/>
    </row>
    <row r="2444" spans="2:6">
      <c r="B2444" s="64"/>
      <c r="C2444" s="52"/>
      <c r="D2444" s="65"/>
      <c r="E2444" s="53"/>
      <c r="F2444" s="54"/>
    </row>
    <row r="2445" spans="2:6">
      <c r="B2445" s="64"/>
      <c r="C2445" s="52"/>
      <c r="D2445" s="65"/>
      <c r="E2445" s="53"/>
      <c r="F2445" s="54"/>
    </row>
    <row r="2446" spans="2:6">
      <c r="B2446" s="64"/>
      <c r="C2446" s="52"/>
      <c r="D2446" s="65"/>
      <c r="E2446" s="53"/>
      <c r="F2446" s="54"/>
    </row>
    <row r="2447" spans="2:6">
      <c r="B2447" s="64"/>
      <c r="C2447" s="52"/>
      <c r="D2447" s="65"/>
      <c r="E2447" s="53"/>
      <c r="F2447" s="54"/>
    </row>
    <row r="2448" spans="2:6">
      <c r="B2448" s="64"/>
      <c r="C2448" s="52"/>
      <c r="D2448" s="65"/>
      <c r="E2448" s="53"/>
      <c r="F2448" s="54"/>
    </row>
    <row r="2449" spans="2:6">
      <c r="B2449" s="64"/>
      <c r="C2449" s="52"/>
      <c r="D2449" s="65"/>
      <c r="E2449" s="53"/>
      <c r="F2449" s="54"/>
    </row>
    <row r="2450" spans="2:6">
      <c r="B2450" s="64"/>
      <c r="C2450" s="52"/>
      <c r="D2450" s="65"/>
      <c r="E2450" s="53"/>
      <c r="F2450" s="54"/>
    </row>
    <row r="2451" spans="2:6">
      <c r="B2451" s="64"/>
      <c r="C2451" s="52"/>
      <c r="D2451" s="65"/>
      <c r="E2451" s="53"/>
      <c r="F2451" s="54"/>
    </row>
    <row r="2452" spans="2:6">
      <c r="B2452" s="64"/>
      <c r="C2452" s="52"/>
      <c r="D2452" s="65"/>
      <c r="E2452" s="53"/>
      <c r="F2452" s="54"/>
    </row>
    <row r="2453" spans="2:6">
      <c r="B2453" s="64"/>
      <c r="C2453" s="52"/>
      <c r="D2453" s="65"/>
      <c r="E2453" s="53"/>
      <c r="F2453" s="54"/>
    </row>
    <row r="2454" spans="2:6">
      <c r="B2454" s="64"/>
      <c r="C2454" s="52"/>
      <c r="D2454" s="65"/>
      <c r="E2454" s="53"/>
      <c r="F2454" s="54"/>
    </row>
    <row r="2455" spans="2:6">
      <c r="B2455" s="64"/>
      <c r="C2455" s="52"/>
      <c r="D2455" s="65"/>
      <c r="E2455" s="53"/>
      <c r="F2455" s="54"/>
    </row>
    <row r="2456" spans="2:6">
      <c r="B2456" s="64"/>
      <c r="C2456" s="52"/>
      <c r="D2456" s="65"/>
      <c r="E2456" s="53"/>
      <c r="F2456" s="54"/>
    </row>
    <row r="2457" spans="2:6">
      <c r="B2457" s="64"/>
      <c r="C2457" s="52"/>
      <c r="D2457" s="65"/>
      <c r="E2457" s="53"/>
      <c r="F2457" s="54"/>
    </row>
    <row r="2458" spans="2:6">
      <c r="B2458" s="64"/>
      <c r="C2458" s="52"/>
      <c r="D2458" s="65"/>
      <c r="E2458" s="53"/>
      <c r="F2458" s="54"/>
    </row>
    <row r="2459" spans="2:6">
      <c r="B2459" s="64"/>
      <c r="C2459" s="52"/>
      <c r="D2459" s="65"/>
      <c r="E2459" s="53"/>
      <c r="F2459" s="54"/>
    </row>
    <row r="2460" spans="2:6">
      <c r="B2460" s="64"/>
      <c r="C2460" s="52"/>
      <c r="D2460" s="65"/>
      <c r="E2460" s="53"/>
      <c r="F2460" s="54"/>
    </row>
    <row r="2461" spans="2:6">
      <c r="B2461" s="64"/>
      <c r="C2461" s="52"/>
      <c r="D2461" s="65"/>
      <c r="E2461" s="53"/>
      <c r="F2461" s="54"/>
    </row>
    <row r="2462" spans="2:6">
      <c r="B2462" s="64"/>
      <c r="C2462" s="52"/>
      <c r="D2462" s="65"/>
      <c r="E2462" s="53"/>
      <c r="F2462" s="54"/>
    </row>
    <row r="2463" spans="2:6">
      <c r="B2463" s="64"/>
      <c r="C2463" s="52"/>
      <c r="D2463" s="65"/>
      <c r="E2463" s="53"/>
      <c r="F2463" s="54"/>
    </row>
    <row r="2464" spans="2:6">
      <c r="B2464" s="64"/>
      <c r="C2464" s="52"/>
      <c r="D2464" s="65"/>
      <c r="E2464" s="53"/>
      <c r="F2464" s="54"/>
    </row>
    <row r="2465" spans="2:6">
      <c r="B2465" s="64"/>
      <c r="C2465" s="52"/>
      <c r="D2465" s="65"/>
      <c r="E2465" s="53"/>
      <c r="F2465" s="54"/>
    </row>
    <row r="2466" spans="2:6">
      <c r="B2466" s="64"/>
      <c r="C2466" s="52"/>
      <c r="D2466" s="65"/>
      <c r="E2466" s="53"/>
      <c r="F2466" s="54"/>
    </row>
    <row r="2467" spans="2:6">
      <c r="B2467" s="64"/>
      <c r="C2467" s="52"/>
      <c r="D2467" s="65"/>
      <c r="E2467" s="53"/>
      <c r="F2467" s="54"/>
    </row>
    <row r="2468" spans="2:6">
      <c r="B2468" s="64"/>
      <c r="C2468" s="52"/>
      <c r="D2468" s="65"/>
      <c r="E2468" s="53"/>
      <c r="F2468" s="54"/>
    </row>
    <row r="2469" spans="2:6">
      <c r="B2469" s="64"/>
      <c r="C2469" s="52"/>
      <c r="D2469" s="65"/>
      <c r="E2469" s="53"/>
      <c r="F2469" s="54"/>
    </row>
    <row r="2470" spans="2:6">
      <c r="B2470" s="64"/>
      <c r="C2470" s="52"/>
      <c r="D2470" s="65"/>
      <c r="E2470" s="53"/>
      <c r="F2470" s="54"/>
    </row>
    <row r="2471" spans="2:6">
      <c r="B2471" s="64"/>
      <c r="C2471" s="52"/>
      <c r="D2471" s="65"/>
      <c r="E2471" s="53"/>
      <c r="F2471" s="54"/>
    </row>
    <row r="2472" spans="2:6">
      <c r="B2472" s="64"/>
      <c r="C2472" s="52"/>
      <c r="D2472" s="65"/>
      <c r="E2472" s="53"/>
      <c r="F2472" s="54"/>
    </row>
    <row r="2473" spans="2:6">
      <c r="B2473" s="64"/>
      <c r="C2473" s="52"/>
      <c r="D2473" s="65"/>
      <c r="E2473" s="53"/>
      <c r="F2473" s="54"/>
    </row>
    <row r="2474" spans="2:6">
      <c r="B2474" s="64"/>
      <c r="C2474" s="52"/>
      <c r="D2474" s="65"/>
      <c r="E2474" s="53"/>
      <c r="F2474" s="54"/>
    </row>
    <row r="2475" spans="2:6">
      <c r="B2475" s="64"/>
      <c r="C2475" s="52"/>
      <c r="D2475" s="65"/>
      <c r="E2475" s="53"/>
      <c r="F2475" s="54"/>
    </row>
    <row r="2476" spans="2:6">
      <c r="B2476" s="64"/>
      <c r="C2476" s="52"/>
      <c r="D2476" s="65"/>
      <c r="E2476" s="53"/>
      <c r="F2476" s="54"/>
    </row>
    <row r="2477" spans="2:6">
      <c r="B2477" s="64"/>
      <c r="C2477" s="52"/>
      <c r="D2477" s="65"/>
      <c r="E2477" s="53"/>
      <c r="F2477" s="54"/>
    </row>
    <row r="2478" spans="2:6">
      <c r="B2478" s="64"/>
      <c r="C2478" s="52"/>
      <c r="D2478" s="65"/>
      <c r="E2478" s="53"/>
      <c r="F2478" s="54"/>
    </row>
    <row r="2479" spans="2:6">
      <c r="B2479" s="64"/>
      <c r="C2479" s="52"/>
      <c r="D2479" s="65"/>
      <c r="E2479" s="53"/>
      <c r="F2479" s="54"/>
    </row>
    <row r="2480" spans="2:6">
      <c r="B2480" s="64"/>
      <c r="C2480" s="52"/>
      <c r="D2480" s="65"/>
      <c r="E2480" s="53"/>
      <c r="F2480" s="54"/>
    </row>
    <row r="2481" spans="2:6">
      <c r="B2481" s="64"/>
      <c r="C2481" s="52"/>
      <c r="D2481" s="65"/>
      <c r="E2481" s="53"/>
      <c r="F2481" s="54"/>
    </row>
    <row r="2482" spans="2:6">
      <c r="B2482" s="64"/>
      <c r="C2482" s="52"/>
      <c r="D2482" s="65"/>
      <c r="E2482" s="53"/>
      <c r="F2482" s="54"/>
    </row>
    <row r="2483" spans="2:6">
      <c r="B2483" s="64"/>
      <c r="C2483" s="52"/>
      <c r="D2483" s="65"/>
      <c r="E2483" s="53"/>
      <c r="F2483" s="54"/>
    </row>
    <row r="2484" spans="2:6">
      <c r="B2484" s="64"/>
      <c r="C2484" s="52"/>
      <c r="D2484" s="65"/>
      <c r="E2484" s="53"/>
      <c r="F2484" s="54"/>
    </row>
    <row r="2485" spans="2:6">
      <c r="B2485" s="64"/>
      <c r="C2485" s="52"/>
      <c r="D2485" s="65"/>
      <c r="E2485" s="53"/>
      <c r="F2485" s="54"/>
    </row>
    <row r="2486" spans="2:6">
      <c r="B2486" s="64"/>
      <c r="C2486" s="52"/>
      <c r="D2486" s="65"/>
      <c r="E2486" s="53"/>
      <c r="F2486" s="54"/>
    </row>
    <row r="2487" spans="2:6">
      <c r="B2487" s="64"/>
      <c r="C2487" s="52"/>
      <c r="D2487" s="65"/>
      <c r="E2487" s="53"/>
      <c r="F2487" s="54"/>
    </row>
    <row r="2488" spans="2:6">
      <c r="B2488" s="64"/>
      <c r="C2488" s="52"/>
      <c r="D2488" s="65"/>
      <c r="E2488" s="53"/>
      <c r="F2488" s="54"/>
    </row>
    <row r="2489" spans="2:6">
      <c r="B2489" s="64"/>
      <c r="C2489" s="52"/>
      <c r="D2489" s="65"/>
      <c r="E2489" s="53"/>
      <c r="F2489" s="54"/>
    </row>
    <row r="2490" spans="2:6">
      <c r="B2490" s="64"/>
      <c r="C2490" s="52"/>
      <c r="D2490" s="65"/>
      <c r="E2490" s="53"/>
      <c r="F2490" s="54"/>
    </row>
    <row r="2491" spans="2:6">
      <c r="B2491" s="64"/>
      <c r="C2491" s="52"/>
      <c r="D2491" s="65"/>
      <c r="E2491" s="53"/>
      <c r="F2491" s="54"/>
    </row>
    <row r="2492" spans="2:6">
      <c r="B2492" s="64"/>
      <c r="C2492" s="52"/>
      <c r="D2492" s="65"/>
      <c r="E2492" s="53"/>
      <c r="F2492" s="54"/>
    </row>
    <row r="2493" spans="2:6">
      <c r="B2493" s="64"/>
      <c r="C2493" s="52"/>
      <c r="D2493" s="65"/>
      <c r="E2493" s="53"/>
      <c r="F2493" s="54"/>
    </row>
    <row r="2494" spans="2:6">
      <c r="B2494" s="64"/>
      <c r="C2494" s="52"/>
      <c r="D2494" s="65"/>
      <c r="E2494" s="53"/>
      <c r="F2494" s="54"/>
    </row>
    <row r="2495" spans="2:6">
      <c r="B2495" s="64"/>
      <c r="C2495" s="52"/>
      <c r="D2495" s="65"/>
      <c r="E2495" s="53"/>
      <c r="F2495" s="54"/>
    </row>
    <row r="2496" spans="2:6">
      <c r="B2496" s="64"/>
      <c r="C2496" s="52"/>
      <c r="D2496" s="65"/>
      <c r="E2496" s="53"/>
      <c r="F2496" s="54"/>
    </row>
    <row r="2497" spans="2:6">
      <c r="B2497" s="64"/>
      <c r="C2497" s="52"/>
      <c r="D2497" s="65"/>
      <c r="E2497" s="53"/>
      <c r="F2497" s="54"/>
    </row>
    <row r="2498" spans="2:6">
      <c r="B2498" s="64"/>
      <c r="C2498" s="52"/>
      <c r="D2498" s="65"/>
      <c r="E2498" s="53"/>
      <c r="F2498" s="54"/>
    </row>
    <row r="2499" spans="2:6">
      <c r="B2499" s="64"/>
      <c r="C2499" s="52"/>
      <c r="D2499" s="65"/>
      <c r="E2499" s="53"/>
      <c r="F2499" s="54"/>
    </row>
    <row r="2500" spans="2:6">
      <c r="B2500" s="64"/>
      <c r="C2500" s="52"/>
      <c r="D2500" s="65"/>
      <c r="E2500" s="53"/>
      <c r="F2500" s="54"/>
    </row>
    <row r="2501" spans="2:6">
      <c r="B2501" s="64"/>
      <c r="C2501" s="52"/>
      <c r="D2501" s="65"/>
      <c r="E2501" s="53"/>
      <c r="F2501" s="54"/>
    </row>
    <row r="2502" spans="2:6">
      <c r="B2502" s="64"/>
      <c r="C2502" s="52"/>
      <c r="D2502" s="65"/>
      <c r="E2502" s="53"/>
      <c r="F2502" s="54"/>
    </row>
    <row r="2503" spans="2:6">
      <c r="B2503" s="64"/>
      <c r="C2503" s="52"/>
      <c r="D2503" s="65"/>
      <c r="E2503" s="53"/>
      <c r="F2503" s="54"/>
    </row>
    <row r="2504" spans="2:6">
      <c r="B2504" s="64"/>
      <c r="C2504" s="52"/>
      <c r="D2504" s="65"/>
      <c r="E2504" s="53"/>
      <c r="F2504" s="54"/>
    </row>
    <row r="2505" spans="2:6">
      <c r="B2505" s="64"/>
      <c r="C2505" s="52"/>
      <c r="D2505" s="65"/>
      <c r="E2505" s="53"/>
      <c r="F2505" s="54"/>
    </row>
    <row r="2506" spans="2:6">
      <c r="B2506" s="64"/>
      <c r="C2506" s="52"/>
      <c r="D2506" s="65"/>
      <c r="E2506" s="53"/>
      <c r="F2506" s="54"/>
    </row>
    <row r="2507" spans="2:6">
      <c r="B2507" s="64"/>
      <c r="C2507" s="52"/>
      <c r="D2507" s="65"/>
      <c r="E2507" s="53"/>
      <c r="F2507" s="54"/>
    </row>
    <row r="2508" spans="2:6">
      <c r="B2508" s="64"/>
      <c r="C2508" s="52"/>
      <c r="D2508" s="65"/>
      <c r="E2508" s="53"/>
      <c r="F2508" s="54"/>
    </row>
    <row r="2509" spans="2:6">
      <c r="B2509" s="64"/>
      <c r="C2509" s="52"/>
      <c r="D2509" s="65"/>
      <c r="E2509" s="53"/>
      <c r="F2509" s="54"/>
    </row>
    <row r="2510" spans="2:6">
      <c r="B2510" s="64"/>
      <c r="C2510" s="52"/>
      <c r="D2510" s="65"/>
      <c r="E2510" s="53"/>
      <c r="F2510" s="54"/>
    </row>
    <row r="2511" spans="2:6">
      <c r="B2511" s="64"/>
      <c r="C2511" s="52"/>
      <c r="D2511" s="65"/>
      <c r="E2511" s="53"/>
      <c r="F2511" s="54"/>
    </row>
    <row r="2512" spans="2:6">
      <c r="B2512" s="64"/>
      <c r="C2512" s="52"/>
      <c r="D2512" s="65"/>
      <c r="E2512" s="53"/>
      <c r="F2512" s="54"/>
    </row>
    <row r="2513" spans="2:6">
      <c r="B2513" s="64"/>
      <c r="C2513" s="52"/>
      <c r="D2513" s="65"/>
      <c r="E2513" s="53"/>
      <c r="F2513" s="54"/>
    </row>
    <row r="2514" spans="2:6">
      <c r="B2514" s="64"/>
      <c r="C2514" s="52"/>
      <c r="D2514" s="65"/>
      <c r="E2514" s="53"/>
      <c r="F2514" s="54"/>
    </row>
    <row r="2515" spans="2:6">
      <c r="B2515" s="64"/>
      <c r="C2515" s="52"/>
      <c r="D2515" s="65"/>
      <c r="E2515" s="53"/>
      <c r="F2515" s="54"/>
    </row>
    <row r="2516" spans="2:6">
      <c r="B2516" s="64"/>
      <c r="C2516" s="52"/>
      <c r="D2516" s="65"/>
      <c r="E2516" s="53"/>
      <c r="F2516" s="54"/>
    </row>
    <row r="2517" spans="2:6">
      <c r="B2517" s="64"/>
      <c r="C2517" s="52"/>
      <c r="D2517" s="65"/>
      <c r="E2517" s="53"/>
      <c r="F2517" s="54"/>
    </row>
    <row r="2518" spans="2:6">
      <c r="B2518" s="64"/>
      <c r="C2518" s="52"/>
      <c r="D2518" s="65"/>
      <c r="E2518" s="53"/>
      <c r="F2518" s="54"/>
    </row>
    <row r="2519" spans="2:6">
      <c r="B2519" s="64"/>
      <c r="C2519" s="52"/>
      <c r="D2519" s="65"/>
      <c r="E2519" s="53"/>
      <c r="F2519" s="54"/>
    </row>
    <row r="2520" spans="2:6">
      <c r="B2520" s="64"/>
      <c r="C2520" s="52"/>
      <c r="D2520" s="65"/>
      <c r="E2520" s="53"/>
      <c r="F2520" s="54"/>
    </row>
    <row r="2521" spans="2:6">
      <c r="B2521" s="64"/>
      <c r="C2521" s="52"/>
      <c r="D2521" s="65"/>
      <c r="E2521" s="53"/>
      <c r="F2521" s="54"/>
    </row>
    <row r="2522" spans="2:6">
      <c r="B2522" s="64"/>
      <c r="C2522" s="52"/>
      <c r="D2522" s="65"/>
      <c r="E2522" s="53"/>
      <c r="F2522" s="54"/>
    </row>
    <row r="2523" spans="2:6">
      <c r="B2523" s="64"/>
      <c r="C2523" s="52"/>
      <c r="D2523" s="65"/>
      <c r="E2523" s="53"/>
      <c r="F2523" s="54"/>
    </row>
    <row r="2524" spans="2:6">
      <c r="B2524" s="64"/>
      <c r="C2524" s="52"/>
      <c r="D2524" s="65"/>
      <c r="E2524" s="53"/>
      <c r="F2524" s="54"/>
    </row>
    <row r="2525" spans="2:6">
      <c r="B2525" s="64"/>
      <c r="C2525" s="52"/>
      <c r="D2525" s="65"/>
      <c r="E2525" s="53"/>
      <c r="F2525" s="54"/>
    </row>
    <row r="2526" spans="2:6">
      <c r="B2526" s="64"/>
      <c r="C2526" s="52"/>
      <c r="D2526" s="65"/>
      <c r="E2526" s="53"/>
      <c r="F2526" s="54"/>
    </row>
    <row r="2527" spans="2:6">
      <c r="B2527" s="64"/>
      <c r="C2527" s="52"/>
      <c r="D2527" s="65"/>
      <c r="E2527" s="53"/>
      <c r="F2527" s="54"/>
    </row>
    <row r="2528" spans="2:6">
      <c r="B2528" s="64"/>
      <c r="C2528" s="52"/>
      <c r="D2528" s="65"/>
      <c r="E2528" s="53"/>
      <c r="F2528" s="54"/>
    </row>
    <row r="2529" spans="2:6">
      <c r="B2529" s="64"/>
      <c r="C2529" s="52"/>
      <c r="D2529" s="65"/>
      <c r="E2529" s="53"/>
      <c r="F2529" s="54"/>
    </row>
    <row r="2530" spans="2:6">
      <c r="B2530" s="64"/>
      <c r="C2530" s="52"/>
      <c r="D2530" s="65"/>
      <c r="E2530" s="53"/>
      <c r="F2530" s="54"/>
    </row>
    <row r="2531" spans="2:6">
      <c r="B2531" s="64"/>
      <c r="C2531" s="52"/>
      <c r="D2531" s="65"/>
      <c r="E2531" s="53"/>
      <c r="F2531" s="54"/>
    </row>
    <row r="2532" spans="2:6">
      <c r="B2532" s="64"/>
      <c r="C2532" s="52"/>
      <c r="D2532" s="65"/>
      <c r="E2532" s="53"/>
      <c r="F2532" s="54"/>
    </row>
    <row r="2533" spans="2:6">
      <c r="B2533" s="64"/>
      <c r="C2533" s="52"/>
      <c r="D2533" s="65"/>
      <c r="E2533" s="53"/>
      <c r="F2533" s="54"/>
    </row>
    <row r="2534" spans="2:6">
      <c r="B2534" s="64"/>
      <c r="C2534" s="52"/>
      <c r="D2534" s="65"/>
      <c r="E2534" s="53"/>
      <c r="F2534" s="54"/>
    </row>
    <row r="2535" spans="2:6">
      <c r="B2535" s="64"/>
      <c r="C2535" s="52"/>
      <c r="D2535" s="65"/>
      <c r="E2535" s="53"/>
      <c r="F2535" s="54"/>
    </row>
    <row r="2536" spans="2:6">
      <c r="B2536" s="64"/>
      <c r="C2536" s="52"/>
      <c r="D2536" s="65"/>
      <c r="E2536" s="53"/>
      <c r="F2536" s="54"/>
    </row>
    <row r="2537" spans="2:6">
      <c r="B2537" s="64"/>
      <c r="C2537" s="52"/>
      <c r="D2537" s="65"/>
      <c r="E2537" s="53"/>
      <c r="F2537" s="54"/>
    </row>
    <row r="2538" spans="2:6">
      <c r="B2538" s="64"/>
      <c r="C2538" s="52"/>
      <c r="D2538" s="65"/>
      <c r="E2538" s="53"/>
      <c r="F2538" s="54"/>
    </row>
    <row r="2539" spans="2:6">
      <c r="B2539" s="64"/>
      <c r="C2539" s="52"/>
      <c r="D2539" s="65"/>
      <c r="E2539" s="53"/>
      <c r="F2539" s="54"/>
    </row>
    <row r="2540" spans="2:6">
      <c r="B2540" s="64"/>
      <c r="C2540" s="52"/>
      <c r="D2540" s="65"/>
      <c r="E2540" s="53"/>
      <c r="F2540" s="54"/>
    </row>
    <row r="2541" spans="2:6">
      <c r="B2541" s="64"/>
      <c r="C2541" s="52"/>
      <c r="D2541" s="65"/>
      <c r="E2541" s="53"/>
      <c r="F2541" s="54"/>
    </row>
    <row r="2542" spans="2:6">
      <c r="B2542" s="64"/>
      <c r="C2542" s="52"/>
      <c r="D2542" s="65"/>
      <c r="E2542" s="53"/>
      <c r="F2542" s="54"/>
    </row>
    <row r="2543" spans="2:6">
      <c r="B2543" s="64"/>
      <c r="C2543" s="52"/>
      <c r="D2543" s="65"/>
      <c r="E2543" s="53"/>
      <c r="F2543" s="54"/>
    </row>
    <row r="2544" spans="2:6">
      <c r="B2544" s="64"/>
      <c r="C2544" s="52"/>
      <c r="D2544" s="65"/>
      <c r="E2544" s="53"/>
      <c r="F2544" s="54"/>
    </row>
    <row r="2545" spans="2:6">
      <c r="B2545" s="64"/>
      <c r="C2545" s="52"/>
      <c r="D2545" s="65"/>
      <c r="E2545" s="53"/>
      <c r="F2545" s="54"/>
    </row>
    <row r="2546" spans="2:6">
      <c r="B2546" s="64"/>
      <c r="C2546" s="52"/>
      <c r="D2546" s="65"/>
      <c r="E2546" s="53"/>
      <c r="F2546" s="54"/>
    </row>
    <row r="2547" spans="2:6">
      <c r="B2547" s="64"/>
      <c r="C2547" s="52"/>
      <c r="D2547" s="65"/>
      <c r="E2547" s="53"/>
      <c r="F2547" s="54"/>
    </row>
    <row r="2548" spans="2:6">
      <c r="B2548" s="64"/>
      <c r="C2548" s="52"/>
      <c r="D2548" s="65"/>
      <c r="E2548" s="53"/>
      <c r="F2548" s="54"/>
    </row>
    <row r="2549" spans="2:6">
      <c r="B2549" s="64"/>
      <c r="C2549" s="52"/>
      <c r="D2549" s="65"/>
      <c r="E2549" s="53"/>
      <c r="F2549" s="54"/>
    </row>
    <row r="2550" spans="2:6">
      <c r="B2550" s="64"/>
      <c r="C2550" s="52"/>
      <c r="D2550" s="65"/>
      <c r="E2550" s="53"/>
      <c r="F2550" s="54"/>
    </row>
    <row r="2551" spans="2:6">
      <c r="B2551" s="64"/>
      <c r="C2551" s="52"/>
      <c r="D2551" s="65"/>
      <c r="E2551" s="53"/>
      <c r="F2551" s="54"/>
    </row>
    <row r="2552" spans="2:6">
      <c r="B2552" s="64"/>
      <c r="C2552" s="52"/>
      <c r="D2552" s="65"/>
      <c r="E2552" s="53"/>
      <c r="F2552" s="54"/>
    </row>
    <row r="2553" spans="2:6">
      <c r="B2553" s="64"/>
      <c r="C2553" s="52"/>
      <c r="D2553" s="65"/>
      <c r="E2553" s="53"/>
      <c r="F2553" s="54"/>
    </row>
    <row r="2554" spans="2:6">
      <c r="B2554" s="64"/>
      <c r="C2554" s="52"/>
      <c r="D2554" s="65"/>
      <c r="E2554" s="53"/>
      <c r="F2554" s="54"/>
    </row>
    <row r="2555" spans="2:6">
      <c r="B2555" s="64"/>
      <c r="C2555" s="52"/>
      <c r="D2555" s="65"/>
      <c r="E2555" s="53"/>
      <c r="F2555" s="54"/>
    </row>
    <row r="2556" spans="2:6">
      <c r="B2556" s="64"/>
      <c r="C2556" s="52"/>
      <c r="D2556" s="65"/>
      <c r="E2556" s="53"/>
      <c r="F2556" s="54"/>
    </row>
    <row r="2557" spans="2:6">
      <c r="B2557" s="64"/>
      <c r="C2557" s="52"/>
      <c r="D2557" s="65"/>
      <c r="E2557" s="53"/>
      <c r="F2557" s="54"/>
    </row>
    <row r="2558" spans="2:6">
      <c r="B2558" s="64"/>
      <c r="C2558" s="52"/>
      <c r="D2558" s="65"/>
      <c r="E2558" s="53"/>
      <c r="F2558" s="54"/>
    </row>
    <row r="2559" spans="2:6">
      <c r="B2559" s="64"/>
      <c r="C2559" s="52"/>
      <c r="D2559" s="65"/>
      <c r="E2559" s="53"/>
      <c r="F2559" s="54"/>
    </row>
    <row r="2560" spans="2:6">
      <c r="B2560" s="64"/>
      <c r="C2560" s="52"/>
      <c r="D2560" s="65"/>
      <c r="E2560" s="53"/>
      <c r="F2560" s="54"/>
    </row>
    <row r="2561" spans="2:6">
      <c r="B2561" s="64"/>
      <c r="C2561" s="52"/>
      <c r="D2561" s="65"/>
      <c r="E2561" s="53"/>
      <c r="F2561" s="54"/>
    </row>
    <row r="2562" spans="2:6">
      <c r="B2562" s="64"/>
      <c r="C2562" s="52"/>
      <c r="D2562" s="65"/>
      <c r="E2562" s="53"/>
      <c r="F2562" s="54"/>
    </row>
    <row r="2563" spans="2:6">
      <c r="B2563" s="64"/>
      <c r="C2563" s="52"/>
      <c r="D2563" s="65"/>
      <c r="E2563" s="53"/>
      <c r="F2563" s="54"/>
    </row>
    <row r="2564" spans="2:6">
      <c r="B2564" s="64"/>
      <c r="C2564" s="52"/>
      <c r="D2564" s="65"/>
      <c r="E2564" s="53"/>
      <c r="F2564" s="54"/>
    </row>
    <row r="2565" spans="2:6">
      <c r="B2565" s="64"/>
      <c r="C2565" s="52"/>
      <c r="D2565" s="65"/>
      <c r="E2565" s="53"/>
      <c r="F2565" s="54"/>
    </row>
    <row r="2566" spans="2:6">
      <c r="B2566" s="64"/>
      <c r="C2566" s="52"/>
      <c r="D2566" s="65"/>
      <c r="E2566" s="53"/>
      <c r="F2566" s="54"/>
    </row>
    <row r="2567" spans="2:6">
      <c r="B2567" s="64"/>
      <c r="C2567" s="52"/>
      <c r="D2567" s="65"/>
      <c r="E2567" s="53"/>
      <c r="F2567" s="54"/>
    </row>
    <row r="2568" spans="2:6">
      <c r="B2568" s="64"/>
      <c r="C2568" s="52"/>
      <c r="D2568" s="65"/>
      <c r="E2568" s="53"/>
      <c r="F2568" s="54"/>
    </row>
    <row r="2569" spans="2:6">
      <c r="B2569" s="64"/>
      <c r="C2569" s="52"/>
      <c r="D2569" s="65"/>
      <c r="E2569" s="53"/>
      <c r="F2569" s="54"/>
    </row>
    <row r="2570" spans="2:6">
      <c r="B2570" s="64"/>
      <c r="C2570" s="52"/>
      <c r="D2570" s="65"/>
      <c r="E2570" s="53"/>
      <c r="F2570" s="54"/>
    </row>
    <row r="2571" spans="2:6">
      <c r="B2571" s="64"/>
      <c r="C2571" s="52"/>
      <c r="D2571" s="65"/>
      <c r="E2571" s="53"/>
      <c r="F2571" s="54"/>
    </row>
    <row r="2572" spans="2:6">
      <c r="B2572" s="64"/>
      <c r="C2572" s="52"/>
      <c r="D2572" s="65"/>
      <c r="E2572" s="53"/>
      <c r="F2572" s="54"/>
    </row>
    <row r="2573" spans="2:6">
      <c r="B2573" s="64"/>
      <c r="C2573" s="52"/>
      <c r="D2573" s="65"/>
      <c r="E2573" s="53"/>
      <c r="F2573" s="54"/>
    </row>
    <row r="2574" spans="2:6">
      <c r="B2574" s="64"/>
      <c r="C2574" s="52"/>
      <c r="D2574" s="65"/>
      <c r="E2574" s="53"/>
      <c r="F2574" s="54"/>
    </row>
    <row r="2575" spans="2:6">
      <c r="B2575" s="64"/>
      <c r="C2575" s="52"/>
      <c r="D2575" s="65"/>
      <c r="E2575" s="53"/>
      <c r="F2575" s="54"/>
    </row>
    <row r="2576" spans="2:6">
      <c r="B2576" s="64"/>
      <c r="C2576" s="52"/>
      <c r="D2576" s="65"/>
      <c r="E2576" s="53"/>
      <c r="F2576" s="54"/>
    </row>
    <row r="2577" spans="2:6">
      <c r="B2577" s="64"/>
      <c r="C2577" s="52"/>
      <c r="D2577" s="65"/>
      <c r="E2577" s="53"/>
      <c r="F2577" s="54"/>
    </row>
    <row r="2578" spans="2:6">
      <c r="B2578" s="64"/>
      <c r="C2578" s="52"/>
      <c r="D2578" s="65"/>
      <c r="E2578" s="53"/>
      <c r="F2578" s="54"/>
    </row>
    <row r="2579" spans="2:6">
      <c r="B2579" s="64"/>
      <c r="C2579" s="52"/>
      <c r="D2579" s="65"/>
      <c r="E2579" s="53"/>
      <c r="F2579" s="54"/>
    </row>
    <row r="2580" spans="2:6">
      <c r="B2580" s="64"/>
      <c r="C2580" s="52"/>
      <c r="D2580" s="65"/>
      <c r="E2580" s="53"/>
      <c r="F2580" s="54"/>
    </row>
    <row r="2581" spans="2:6">
      <c r="B2581" s="64"/>
      <c r="C2581" s="52"/>
      <c r="D2581" s="65"/>
      <c r="E2581" s="53"/>
      <c r="F2581" s="54"/>
    </row>
    <row r="2582" spans="2:6">
      <c r="B2582" s="64"/>
      <c r="C2582" s="52"/>
      <c r="D2582" s="65"/>
      <c r="E2582" s="53"/>
      <c r="F2582" s="54"/>
    </row>
    <row r="2583" spans="2:6">
      <c r="B2583" s="64"/>
      <c r="C2583" s="52"/>
      <c r="D2583" s="65"/>
      <c r="E2583" s="53"/>
      <c r="F2583" s="54"/>
    </row>
    <row r="2584" spans="2:6">
      <c r="B2584" s="64"/>
      <c r="C2584" s="52"/>
      <c r="D2584" s="65"/>
      <c r="E2584" s="53"/>
      <c r="F2584" s="54"/>
    </row>
    <row r="2585" spans="2:6">
      <c r="B2585" s="64"/>
      <c r="C2585" s="52"/>
      <c r="D2585" s="65"/>
      <c r="E2585" s="53"/>
      <c r="F2585" s="54"/>
    </row>
    <row r="2586" spans="2:6">
      <c r="B2586" s="64"/>
      <c r="C2586" s="52"/>
      <c r="D2586" s="65"/>
      <c r="E2586" s="53"/>
      <c r="F2586" s="54"/>
    </row>
    <row r="2587" spans="2:6">
      <c r="B2587" s="64"/>
      <c r="C2587" s="52"/>
      <c r="D2587" s="65"/>
      <c r="E2587" s="53"/>
      <c r="F2587" s="54"/>
    </row>
    <row r="2588" spans="2:6">
      <c r="B2588" s="64"/>
      <c r="C2588" s="52"/>
      <c r="D2588" s="65"/>
      <c r="E2588" s="53"/>
      <c r="F2588" s="54"/>
    </row>
    <row r="2589" spans="2:6">
      <c r="B2589" s="64"/>
      <c r="C2589" s="52"/>
      <c r="D2589" s="65"/>
      <c r="E2589" s="53"/>
      <c r="F2589" s="54"/>
    </row>
    <row r="2590" spans="2:6">
      <c r="B2590" s="64"/>
      <c r="C2590" s="52"/>
      <c r="D2590" s="65"/>
      <c r="E2590" s="53"/>
      <c r="F2590" s="54"/>
    </row>
    <row r="2591" spans="2:6">
      <c r="B2591" s="64"/>
      <c r="C2591" s="52"/>
      <c r="D2591" s="65"/>
      <c r="E2591" s="53"/>
      <c r="F2591" s="54"/>
    </row>
    <row r="2592" spans="2:6">
      <c r="B2592" s="64"/>
      <c r="C2592" s="52"/>
      <c r="D2592" s="65"/>
      <c r="E2592" s="53"/>
      <c r="F2592" s="54"/>
    </row>
    <row r="2593" spans="2:6">
      <c r="B2593" s="64"/>
      <c r="C2593" s="52"/>
      <c r="D2593" s="65"/>
      <c r="E2593" s="53"/>
      <c r="F2593" s="54"/>
    </row>
    <row r="2594" spans="2:6">
      <c r="B2594" s="64"/>
      <c r="C2594" s="52"/>
      <c r="D2594" s="65"/>
      <c r="E2594" s="53"/>
      <c r="F2594" s="54"/>
    </row>
    <row r="2595" spans="2:6">
      <c r="B2595" s="64"/>
      <c r="C2595" s="52"/>
      <c r="D2595" s="65"/>
      <c r="E2595" s="53"/>
      <c r="F2595" s="54"/>
    </row>
    <row r="2596" spans="2:6">
      <c r="B2596" s="64"/>
      <c r="C2596" s="52"/>
      <c r="D2596" s="65"/>
      <c r="E2596" s="53"/>
      <c r="F2596" s="54"/>
    </row>
    <row r="2597" spans="2:6">
      <c r="B2597" s="64"/>
      <c r="C2597" s="52"/>
      <c r="D2597" s="65"/>
      <c r="E2597" s="53"/>
      <c r="F2597" s="54"/>
    </row>
    <row r="2598" spans="2:6">
      <c r="B2598" s="64"/>
      <c r="C2598" s="52"/>
      <c r="D2598" s="65"/>
      <c r="E2598" s="53"/>
      <c r="F2598" s="54"/>
    </row>
    <row r="2599" spans="2:6">
      <c r="B2599" s="64"/>
      <c r="C2599" s="52"/>
      <c r="D2599" s="65"/>
      <c r="E2599" s="53"/>
      <c r="F2599" s="54"/>
    </row>
    <row r="2600" spans="2:6">
      <c r="B2600" s="64"/>
      <c r="C2600" s="52"/>
      <c r="D2600" s="65"/>
      <c r="E2600" s="53"/>
      <c r="F2600" s="54"/>
    </row>
    <row r="2601" spans="2:6">
      <c r="B2601" s="64"/>
      <c r="C2601" s="52"/>
      <c r="D2601" s="65"/>
      <c r="E2601" s="53"/>
      <c r="F2601" s="54"/>
    </row>
    <row r="2602" spans="2:6">
      <c r="B2602" s="64"/>
      <c r="C2602" s="52"/>
      <c r="D2602" s="65"/>
      <c r="E2602" s="53"/>
      <c r="F2602" s="54"/>
    </row>
    <row r="2603" spans="2:6">
      <c r="B2603" s="64"/>
      <c r="C2603" s="52"/>
      <c r="D2603" s="65"/>
      <c r="E2603" s="53"/>
      <c r="F2603" s="54"/>
    </row>
    <row r="2604" spans="2:6">
      <c r="B2604" s="64"/>
      <c r="C2604" s="52"/>
      <c r="D2604" s="65"/>
      <c r="E2604" s="53"/>
      <c r="F2604" s="54"/>
    </row>
    <row r="2605" spans="2:6">
      <c r="B2605" s="64"/>
      <c r="C2605" s="52"/>
      <c r="D2605" s="65"/>
      <c r="E2605" s="53"/>
      <c r="F2605" s="54"/>
    </row>
    <row r="2606" spans="2:6">
      <c r="B2606" s="64"/>
      <c r="C2606" s="52"/>
      <c r="D2606" s="65"/>
      <c r="E2606" s="53"/>
      <c r="F2606" s="54"/>
    </row>
    <row r="2607" spans="2:6">
      <c r="B2607" s="64"/>
      <c r="C2607" s="52"/>
      <c r="D2607" s="65"/>
      <c r="E2607" s="53"/>
      <c r="F2607" s="54"/>
    </row>
    <row r="2608" spans="2:6">
      <c r="B2608" s="64"/>
      <c r="C2608" s="52"/>
      <c r="D2608" s="65"/>
      <c r="E2608" s="53"/>
      <c r="F2608" s="54"/>
    </row>
    <row r="2609" spans="2:6">
      <c r="B2609" s="64"/>
      <c r="C2609" s="52"/>
      <c r="D2609" s="65"/>
      <c r="E2609" s="53"/>
      <c r="F2609" s="54"/>
    </row>
    <row r="2610" spans="2:6">
      <c r="B2610" s="64"/>
      <c r="C2610" s="52"/>
      <c r="D2610" s="65"/>
      <c r="E2610" s="53"/>
      <c r="F2610" s="54"/>
    </row>
    <row r="2611" spans="2:6">
      <c r="B2611" s="64"/>
      <c r="C2611" s="52"/>
      <c r="D2611" s="65"/>
      <c r="E2611" s="53"/>
      <c r="F2611" s="54"/>
    </row>
    <row r="2612" spans="2:6">
      <c r="B2612" s="64"/>
      <c r="C2612" s="52"/>
      <c r="D2612" s="65"/>
      <c r="E2612" s="53"/>
      <c r="F2612" s="54"/>
    </row>
    <row r="2613" spans="2:6">
      <c r="B2613" s="64"/>
      <c r="C2613" s="52"/>
      <c r="D2613" s="65"/>
      <c r="E2613" s="53"/>
      <c r="F2613" s="54"/>
    </row>
    <row r="2614" spans="2:6">
      <c r="B2614" s="64"/>
      <c r="C2614" s="52"/>
      <c r="D2614" s="65"/>
      <c r="E2614" s="53"/>
      <c r="F2614" s="54"/>
    </row>
    <row r="2615" spans="2:6">
      <c r="B2615" s="64"/>
      <c r="C2615" s="52"/>
      <c r="D2615" s="65"/>
      <c r="E2615" s="53"/>
      <c r="F2615" s="54"/>
    </row>
    <row r="2616" spans="2:6">
      <c r="B2616" s="64"/>
      <c r="C2616" s="52"/>
      <c r="D2616" s="65"/>
      <c r="E2616" s="53"/>
      <c r="F2616" s="54"/>
    </row>
    <row r="2617" spans="2:6">
      <c r="B2617" s="64"/>
      <c r="C2617" s="52"/>
      <c r="D2617" s="65"/>
      <c r="E2617" s="53"/>
      <c r="F2617" s="54"/>
    </row>
    <row r="2618" spans="2:6">
      <c r="B2618" s="64"/>
      <c r="C2618" s="52"/>
      <c r="D2618" s="65"/>
      <c r="E2618" s="53"/>
      <c r="F2618" s="54"/>
    </row>
    <row r="2619" spans="2:6">
      <c r="B2619" s="64"/>
      <c r="C2619" s="52"/>
      <c r="D2619" s="65"/>
      <c r="E2619" s="53"/>
      <c r="F2619" s="54"/>
    </row>
    <row r="2620" spans="2:6">
      <c r="B2620" s="64"/>
      <c r="C2620" s="52"/>
      <c r="D2620" s="65"/>
      <c r="E2620" s="53"/>
      <c r="F2620" s="54"/>
    </row>
    <row r="2621" spans="2:6">
      <c r="B2621" s="64"/>
      <c r="C2621" s="52"/>
      <c r="D2621" s="65"/>
      <c r="E2621" s="53"/>
      <c r="F2621" s="54"/>
    </row>
    <row r="2622" spans="2:6">
      <c r="B2622" s="64"/>
      <c r="C2622" s="52"/>
      <c r="D2622" s="65"/>
      <c r="E2622" s="53"/>
      <c r="F2622" s="54"/>
    </row>
    <row r="2623" spans="2:6">
      <c r="B2623" s="64"/>
      <c r="C2623" s="52"/>
      <c r="D2623" s="65"/>
      <c r="E2623" s="53"/>
      <c r="F2623" s="54"/>
    </row>
    <row r="2624" spans="2:6">
      <c r="B2624" s="64"/>
      <c r="C2624" s="52"/>
      <c r="D2624" s="65"/>
      <c r="E2624" s="53"/>
      <c r="F2624" s="54"/>
    </row>
    <row r="2625" spans="2:6">
      <c r="B2625" s="64"/>
      <c r="C2625" s="52"/>
      <c r="D2625" s="65"/>
      <c r="E2625" s="53"/>
      <c r="F2625" s="54"/>
    </row>
    <row r="2626" spans="2:6">
      <c r="B2626" s="64"/>
      <c r="C2626" s="52"/>
      <c r="D2626" s="65"/>
      <c r="E2626" s="53"/>
      <c r="F2626" s="54"/>
    </row>
    <row r="2627" spans="2:6">
      <c r="B2627" s="64"/>
      <c r="C2627" s="52"/>
      <c r="D2627" s="65"/>
      <c r="E2627" s="53"/>
      <c r="F2627" s="54"/>
    </row>
    <row r="2628" spans="2:6">
      <c r="B2628" s="64"/>
      <c r="C2628" s="52"/>
      <c r="D2628" s="65"/>
      <c r="E2628" s="53"/>
      <c r="F2628" s="54"/>
    </row>
    <row r="2629" spans="2:6">
      <c r="B2629" s="64"/>
      <c r="C2629" s="52"/>
      <c r="D2629" s="65"/>
      <c r="E2629" s="53"/>
      <c r="F2629" s="54"/>
    </row>
    <row r="2630" spans="2:6">
      <c r="B2630" s="64"/>
      <c r="C2630" s="52"/>
      <c r="D2630" s="65"/>
      <c r="E2630" s="53"/>
      <c r="F2630" s="54"/>
    </row>
    <row r="2631" spans="2:6">
      <c r="B2631" s="64"/>
      <c r="C2631" s="52"/>
      <c r="D2631" s="65"/>
      <c r="E2631" s="53"/>
      <c r="F2631" s="54"/>
    </row>
    <row r="2632" spans="2:6">
      <c r="B2632" s="64"/>
      <c r="C2632" s="52"/>
      <c r="D2632" s="65"/>
      <c r="E2632" s="53"/>
      <c r="F2632" s="54"/>
    </row>
    <row r="2633" spans="2:6">
      <c r="B2633" s="64"/>
      <c r="C2633" s="52"/>
      <c r="D2633" s="65"/>
      <c r="E2633" s="53"/>
      <c r="F2633" s="54"/>
    </row>
    <row r="2634" spans="2:6">
      <c r="B2634" s="64"/>
      <c r="C2634" s="52"/>
      <c r="D2634" s="65"/>
      <c r="E2634" s="53"/>
      <c r="F2634" s="54"/>
    </row>
    <row r="2635" spans="2:6">
      <c r="B2635" s="64"/>
      <c r="C2635" s="52"/>
      <c r="D2635" s="65"/>
      <c r="E2635" s="53"/>
      <c r="F2635" s="54"/>
    </row>
    <row r="2636" spans="2:6">
      <c r="B2636" s="64"/>
      <c r="C2636" s="52"/>
      <c r="D2636" s="65"/>
      <c r="E2636" s="53"/>
      <c r="F2636" s="54"/>
    </row>
    <row r="2637" spans="2:6">
      <c r="B2637" s="64"/>
      <c r="C2637" s="52"/>
      <c r="D2637" s="65"/>
      <c r="E2637" s="53"/>
      <c r="F2637" s="54"/>
    </row>
    <row r="2638" spans="2:6">
      <c r="B2638" s="64"/>
      <c r="C2638" s="52"/>
      <c r="D2638" s="65"/>
      <c r="E2638" s="53"/>
      <c r="F2638" s="54"/>
    </row>
    <row r="2639" spans="2:6">
      <c r="B2639" s="64"/>
      <c r="C2639" s="52"/>
      <c r="D2639" s="65"/>
      <c r="E2639" s="53"/>
      <c r="F2639" s="54"/>
    </row>
    <row r="2640" spans="2:6">
      <c r="B2640" s="64"/>
      <c r="C2640" s="52"/>
      <c r="D2640" s="65"/>
      <c r="E2640" s="53"/>
      <c r="F2640" s="54"/>
    </row>
    <row r="2641" spans="2:6">
      <c r="B2641" s="64"/>
      <c r="C2641" s="52"/>
      <c r="D2641" s="65"/>
      <c r="E2641" s="53"/>
      <c r="F2641" s="54"/>
    </row>
    <row r="2642" spans="2:6">
      <c r="B2642" s="64"/>
      <c r="C2642" s="52"/>
      <c r="D2642" s="65"/>
      <c r="E2642" s="53"/>
      <c r="F2642" s="54"/>
    </row>
    <row r="2643" spans="2:6">
      <c r="B2643" s="64"/>
      <c r="C2643" s="52"/>
      <c r="D2643" s="65"/>
      <c r="E2643" s="53"/>
      <c r="F2643" s="54"/>
    </row>
    <row r="2644" spans="2:6">
      <c r="B2644" s="64"/>
      <c r="C2644" s="52"/>
      <c r="D2644" s="65"/>
      <c r="E2644" s="53"/>
      <c r="F2644" s="54"/>
    </row>
    <row r="2645" spans="2:6">
      <c r="B2645" s="64"/>
      <c r="C2645" s="52"/>
      <c r="D2645" s="65"/>
      <c r="E2645" s="53"/>
      <c r="F2645" s="54"/>
    </row>
    <row r="2646" spans="2:6">
      <c r="B2646" s="64"/>
      <c r="C2646" s="52"/>
      <c r="D2646" s="65"/>
      <c r="E2646" s="53"/>
      <c r="F2646" s="54"/>
    </row>
    <row r="2647" spans="2:6">
      <c r="B2647" s="64"/>
      <c r="C2647" s="52"/>
      <c r="D2647" s="65"/>
      <c r="E2647" s="53"/>
      <c r="F2647" s="54"/>
    </row>
    <row r="2648" spans="2:6">
      <c r="B2648" s="64"/>
      <c r="C2648" s="52"/>
      <c r="D2648" s="65"/>
      <c r="E2648" s="53"/>
      <c r="F2648" s="54"/>
    </row>
    <row r="2649" spans="2:6">
      <c r="B2649" s="64"/>
      <c r="C2649" s="52"/>
      <c r="D2649" s="65"/>
      <c r="E2649" s="53"/>
      <c r="F2649" s="54"/>
    </row>
    <row r="2650" spans="2:6">
      <c r="B2650" s="64"/>
      <c r="C2650" s="52"/>
      <c r="D2650" s="65"/>
      <c r="E2650" s="53"/>
      <c r="F2650" s="54"/>
    </row>
    <row r="2651" spans="2:6">
      <c r="B2651" s="64"/>
      <c r="C2651" s="52"/>
      <c r="D2651" s="65"/>
      <c r="E2651" s="53"/>
      <c r="F2651" s="54"/>
    </row>
    <row r="2652" spans="2:6">
      <c r="B2652" s="64"/>
      <c r="C2652" s="52"/>
      <c r="D2652" s="65"/>
      <c r="E2652" s="53"/>
      <c r="F2652" s="54"/>
    </row>
    <row r="2653" spans="2:6">
      <c r="B2653" s="64"/>
      <c r="C2653" s="52"/>
      <c r="D2653" s="65"/>
      <c r="E2653" s="53"/>
      <c r="F2653" s="54"/>
    </row>
    <row r="2654" spans="2:6">
      <c r="B2654" s="64"/>
      <c r="C2654" s="52"/>
      <c r="D2654" s="65"/>
      <c r="E2654" s="53"/>
      <c r="F2654" s="54"/>
    </row>
    <row r="2655" spans="2:6">
      <c r="B2655" s="64"/>
      <c r="C2655" s="52"/>
      <c r="D2655" s="65"/>
      <c r="E2655" s="53"/>
      <c r="F2655" s="54"/>
    </row>
    <row r="2656" spans="2:6">
      <c r="B2656" s="64"/>
      <c r="C2656" s="52"/>
      <c r="D2656" s="65"/>
      <c r="E2656" s="53"/>
      <c r="F2656" s="54"/>
    </row>
    <row r="2657" spans="2:6">
      <c r="B2657" s="64"/>
      <c r="C2657" s="52"/>
      <c r="D2657" s="65"/>
      <c r="E2657" s="53"/>
      <c r="F2657" s="54"/>
    </row>
    <row r="2658" spans="2:6">
      <c r="B2658" s="64"/>
      <c r="C2658" s="52"/>
      <c r="D2658" s="65"/>
      <c r="E2658" s="53"/>
      <c r="F2658" s="54"/>
    </row>
    <row r="2659" spans="2:6">
      <c r="B2659" s="64"/>
      <c r="C2659" s="52"/>
      <c r="D2659" s="65"/>
      <c r="E2659" s="53"/>
      <c r="F2659" s="54"/>
    </row>
    <row r="2660" spans="2:6">
      <c r="B2660" s="64"/>
      <c r="C2660" s="52"/>
      <c r="D2660" s="65"/>
      <c r="E2660" s="53"/>
      <c r="F2660" s="54"/>
    </row>
    <row r="2661" spans="2:6">
      <c r="B2661" s="64"/>
      <c r="C2661" s="52"/>
      <c r="D2661" s="65"/>
      <c r="E2661" s="53"/>
      <c r="F2661" s="54"/>
    </row>
    <row r="2662" spans="2:6">
      <c r="B2662" s="64"/>
      <c r="C2662" s="52"/>
      <c r="D2662" s="65"/>
      <c r="E2662" s="53"/>
      <c r="F2662" s="54"/>
    </row>
    <row r="2663" spans="2:6">
      <c r="B2663" s="64"/>
      <c r="C2663" s="52"/>
      <c r="D2663" s="65"/>
      <c r="E2663" s="53"/>
      <c r="F2663" s="54"/>
    </row>
    <row r="2664" spans="2:6">
      <c r="B2664" s="64"/>
      <c r="C2664" s="52"/>
      <c r="D2664" s="65"/>
      <c r="E2664" s="53"/>
      <c r="F2664" s="54"/>
    </row>
    <row r="2665" spans="2:6">
      <c r="B2665" s="64"/>
      <c r="C2665" s="52"/>
      <c r="D2665" s="65"/>
      <c r="E2665" s="53"/>
      <c r="F2665" s="54"/>
    </row>
    <row r="2666" spans="2:6">
      <c r="B2666" s="64"/>
      <c r="C2666" s="52"/>
      <c r="D2666" s="65"/>
      <c r="E2666" s="53"/>
      <c r="F2666" s="54"/>
    </row>
    <row r="2667" spans="2:6">
      <c r="B2667" s="64"/>
      <c r="C2667" s="52"/>
      <c r="D2667" s="65"/>
      <c r="E2667" s="53"/>
      <c r="F2667" s="54"/>
    </row>
    <row r="2668" spans="2:6">
      <c r="B2668" s="64"/>
      <c r="C2668" s="52"/>
      <c r="D2668" s="65"/>
      <c r="E2668" s="53"/>
      <c r="F2668" s="54"/>
    </row>
    <row r="2669" spans="2:6">
      <c r="B2669" s="64"/>
      <c r="C2669" s="52"/>
      <c r="D2669" s="65"/>
      <c r="E2669" s="53"/>
      <c r="F2669" s="54"/>
    </row>
    <row r="2670" spans="2:6">
      <c r="B2670" s="64"/>
      <c r="C2670" s="52"/>
      <c r="D2670" s="65"/>
      <c r="E2670" s="53"/>
      <c r="F2670" s="54"/>
    </row>
    <row r="2671" spans="2:6">
      <c r="B2671" s="64"/>
      <c r="C2671" s="52"/>
      <c r="D2671" s="65"/>
      <c r="E2671" s="53"/>
      <c r="F2671" s="54"/>
    </row>
    <row r="2672" spans="2:6">
      <c r="B2672" s="64"/>
      <c r="C2672" s="52"/>
      <c r="D2672" s="65"/>
      <c r="E2672" s="53"/>
      <c r="F2672" s="54"/>
    </row>
    <row r="2673" spans="2:6">
      <c r="B2673" s="64"/>
      <c r="C2673" s="52"/>
      <c r="D2673" s="65"/>
      <c r="E2673" s="53"/>
      <c r="F2673" s="54"/>
    </row>
    <row r="2674" spans="2:6">
      <c r="B2674" s="64"/>
      <c r="C2674" s="52"/>
      <c r="D2674" s="65"/>
      <c r="E2674" s="53"/>
      <c r="F2674" s="54"/>
    </row>
    <row r="2675" spans="2:6">
      <c r="B2675" s="64"/>
      <c r="C2675" s="52"/>
      <c r="D2675" s="65"/>
      <c r="E2675" s="53"/>
      <c r="F2675" s="54"/>
    </row>
    <row r="2676" spans="2:6">
      <c r="B2676" s="64"/>
      <c r="C2676" s="52"/>
      <c r="D2676" s="65"/>
      <c r="E2676" s="53"/>
      <c r="F2676" s="54"/>
    </row>
    <row r="2677" spans="2:6">
      <c r="B2677" s="64"/>
      <c r="C2677" s="52"/>
      <c r="D2677" s="65"/>
      <c r="E2677" s="53"/>
      <c r="F2677" s="54"/>
    </row>
    <row r="2678" spans="2:6">
      <c r="B2678" s="64"/>
      <c r="C2678" s="52"/>
      <c r="D2678" s="65"/>
      <c r="E2678" s="53"/>
      <c r="F2678" s="54"/>
    </row>
    <row r="2679" spans="2:6">
      <c r="B2679" s="64"/>
      <c r="C2679" s="52"/>
      <c r="D2679" s="65"/>
      <c r="E2679" s="53"/>
      <c r="F2679" s="54"/>
    </row>
    <row r="2680" spans="2:6">
      <c r="B2680" s="64"/>
      <c r="C2680" s="52"/>
      <c r="D2680" s="65"/>
      <c r="E2680" s="53"/>
      <c r="F2680" s="54"/>
    </row>
    <row r="2681" spans="2:6">
      <c r="B2681" s="64"/>
      <c r="C2681" s="52"/>
      <c r="D2681" s="65"/>
      <c r="E2681" s="53"/>
      <c r="F2681" s="54"/>
    </row>
    <row r="2682" spans="2:6">
      <c r="B2682" s="64"/>
      <c r="C2682" s="52"/>
      <c r="D2682" s="65"/>
      <c r="E2682" s="53"/>
      <c r="F2682" s="54"/>
    </row>
    <row r="2683" spans="2:6">
      <c r="B2683" s="64"/>
      <c r="C2683" s="52"/>
      <c r="D2683" s="65"/>
      <c r="E2683" s="53"/>
      <c r="F2683" s="54"/>
    </row>
    <row r="2684" spans="2:6">
      <c r="B2684" s="64"/>
      <c r="C2684" s="52"/>
      <c r="D2684" s="65"/>
      <c r="E2684" s="53"/>
      <c r="F2684" s="54"/>
    </row>
    <row r="2685" spans="2:6">
      <c r="B2685" s="64"/>
      <c r="C2685" s="52"/>
      <c r="D2685" s="65"/>
      <c r="E2685" s="53"/>
      <c r="F2685" s="54"/>
    </row>
    <row r="2686" spans="2:6">
      <c r="B2686" s="64"/>
      <c r="C2686" s="52"/>
      <c r="D2686" s="65"/>
      <c r="E2686" s="53"/>
      <c r="F2686" s="54"/>
    </row>
    <row r="2687" spans="2:6">
      <c r="B2687" s="64"/>
      <c r="C2687" s="52"/>
      <c r="D2687" s="65"/>
      <c r="E2687" s="53"/>
      <c r="F2687" s="54"/>
    </row>
    <row r="2688" spans="2:6">
      <c r="B2688" s="64"/>
      <c r="C2688" s="52"/>
      <c r="D2688" s="65"/>
      <c r="E2688" s="53"/>
      <c r="F2688" s="54"/>
    </row>
    <row r="2689" spans="2:6">
      <c r="B2689" s="64"/>
      <c r="C2689" s="52"/>
      <c r="D2689" s="65"/>
      <c r="E2689" s="53"/>
      <c r="F2689" s="54"/>
    </row>
    <row r="2690" spans="2:6">
      <c r="B2690" s="64"/>
      <c r="C2690" s="52"/>
      <c r="D2690" s="65"/>
      <c r="E2690" s="53"/>
      <c r="F2690" s="54"/>
    </row>
    <row r="2691" spans="2:6">
      <c r="B2691" s="64"/>
      <c r="C2691" s="52"/>
      <c r="D2691" s="65"/>
      <c r="E2691" s="53"/>
      <c r="F2691" s="54"/>
    </row>
    <row r="2692" spans="2:6">
      <c r="B2692" s="64"/>
      <c r="C2692" s="52"/>
      <c r="D2692" s="65"/>
      <c r="E2692" s="53"/>
      <c r="F2692" s="54"/>
    </row>
    <row r="2693" spans="2:6">
      <c r="B2693" s="64"/>
      <c r="C2693" s="52"/>
      <c r="D2693" s="65"/>
      <c r="E2693" s="53"/>
      <c r="F2693" s="54"/>
    </row>
    <row r="2694" spans="2:6">
      <c r="B2694" s="64"/>
      <c r="C2694" s="52"/>
      <c r="D2694" s="65"/>
      <c r="E2694" s="53"/>
      <c r="F2694" s="54"/>
    </row>
    <row r="2695" spans="2:6">
      <c r="B2695" s="64"/>
      <c r="C2695" s="52"/>
      <c r="D2695" s="65"/>
      <c r="E2695" s="53"/>
      <c r="F2695" s="54"/>
    </row>
    <row r="2696" spans="2:6">
      <c r="B2696" s="64"/>
      <c r="C2696" s="52"/>
      <c r="D2696" s="65"/>
      <c r="E2696" s="53"/>
      <c r="F2696" s="54"/>
    </row>
    <row r="2697" spans="2:6">
      <c r="B2697" s="64"/>
      <c r="C2697" s="52"/>
      <c r="D2697" s="65"/>
      <c r="E2697" s="53"/>
      <c r="F2697" s="54"/>
    </row>
    <row r="2698" spans="2:6">
      <c r="B2698" s="64"/>
      <c r="C2698" s="52"/>
      <c r="D2698" s="65"/>
      <c r="E2698" s="53"/>
      <c r="F2698" s="54"/>
    </row>
    <row r="2699" spans="2:6">
      <c r="B2699" s="64"/>
      <c r="C2699" s="52"/>
      <c r="D2699" s="65"/>
      <c r="E2699" s="53"/>
      <c r="F2699" s="54"/>
    </row>
    <row r="2700" spans="2:6">
      <c r="B2700" s="64"/>
      <c r="C2700" s="52"/>
      <c r="D2700" s="65"/>
      <c r="E2700" s="53"/>
      <c r="F2700" s="54"/>
    </row>
    <row r="2701" spans="2:6">
      <c r="B2701" s="64"/>
      <c r="C2701" s="52"/>
      <c r="D2701" s="65"/>
      <c r="E2701" s="53"/>
      <c r="F2701" s="54"/>
    </row>
    <row r="2702" spans="2:6">
      <c r="B2702" s="64"/>
      <c r="C2702" s="52"/>
      <c r="D2702" s="65"/>
      <c r="E2702" s="53"/>
      <c r="F2702" s="54"/>
    </row>
    <row r="2703" spans="2:6">
      <c r="B2703" s="64"/>
      <c r="C2703" s="52"/>
      <c r="D2703" s="65"/>
      <c r="E2703" s="53"/>
      <c r="F2703" s="54"/>
    </row>
    <row r="2704" spans="2:6">
      <c r="B2704" s="64"/>
      <c r="C2704" s="52"/>
      <c r="D2704" s="65"/>
      <c r="E2704" s="53"/>
      <c r="F2704" s="54"/>
    </row>
    <row r="2705" spans="2:6">
      <c r="B2705" s="64"/>
      <c r="C2705" s="52"/>
      <c r="D2705" s="65"/>
      <c r="E2705" s="53"/>
      <c r="F2705" s="54"/>
    </row>
    <row r="2706" spans="2:6">
      <c r="B2706" s="64"/>
      <c r="C2706" s="52"/>
      <c r="D2706" s="65"/>
      <c r="E2706" s="53"/>
      <c r="F2706" s="54"/>
    </row>
    <row r="2707" spans="2:6">
      <c r="B2707" s="64"/>
      <c r="C2707" s="52"/>
      <c r="D2707" s="65"/>
      <c r="E2707" s="53"/>
      <c r="F2707" s="54"/>
    </row>
    <row r="2708" spans="2:6">
      <c r="B2708" s="64"/>
      <c r="C2708" s="52"/>
      <c r="D2708" s="65"/>
      <c r="E2708" s="53"/>
      <c r="F2708" s="54"/>
    </row>
    <row r="2709" spans="2:6">
      <c r="B2709" s="64"/>
      <c r="C2709" s="52"/>
      <c r="D2709" s="65"/>
      <c r="E2709" s="53"/>
      <c r="F2709" s="54"/>
    </row>
    <row r="2710" spans="2:6">
      <c r="B2710" s="64"/>
      <c r="C2710" s="52"/>
      <c r="D2710" s="65"/>
      <c r="E2710" s="53"/>
      <c r="F2710" s="54"/>
    </row>
    <row r="2711" spans="2:6">
      <c r="B2711" s="64"/>
      <c r="C2711" s="52"/>
      <c r="D2711" s="65"/>
      <c r="E2711" s="53"/>
      <c r="F2711" s="54"/>
    </row>
    <row r="2712" spans="2:6">
      <c r="B2712" s="64"/>
      <c r="C2712" s="52"/>
      <c r="D2712" s="65"/>
      <c r="E2712" s="53"/>
      <c r="F2712" s="54"/>
    </row>
    <row r="2713" spans="2:6">
      <c r="B2713" s="64"/>
      <c r="C2713" s="52"/>
      <c r="D2713" s="65"/>
      <c r="E2713" s="53"/>
      <c r="F2713" s="54"/>
    </row>
    <row r="2714" spans="2:6">
      <c r="B2714" s="64"/>
      <c r="C2714" s="52"/>
      <c r="D2714" s="65"/>
      <c r="E2714" s="53"/>
      <c r="F2714" s="54"/>
    </row>
    <row r="2715" spans="2:6">
      <c r="B2715" s="64"/>
      <c r="C2715" s="52"/>
      <c r="D2715" s="65"/>
      <c r="E2715" s="53"/>
      <c r="F2715" s="54"/>
    </row>
    <row r="2716" spans="2:6">
      <c r="B2716" s="64"/>
      <c r="C2716" s="52"/>
      <c r="D2716" s="65"/>
      <c r="E2716" s="53"/>
      <c r="F2716" s="54"/>
    </row>
    <row r="2717" spans="2:6">
      <c r="B2717" s="64"/>
      <c r="C2717" s="52"/>
      <c r="D2717" s="65"/>
      <c r="E2717" s="53"/>
      <c r="F2717" s="54"/>
    </row>
    <row r="2718" spans="2:6">
      <c r="B2718" s="64"/>
      <c r="C2718" s="52"/>
      <c r="D2718" s="65"/>
      <c r="E2718" s="53"/>
      <c r="F2718" s="54"/>
    </row>
    <row r="2719" spans="2:6">
      <c r="B2719" s="64"/>
      <c r="C2719" s="52"/>
      <c r="D2719" s="65"/>
      <c r="E2719" s="53"/>
      <c r="F2719" s="54"/>
    </row>
    <row r="2720" spans="2:6">
      <c r="B2720" s="64"/>
      <c r="C2720" s="52"/>
      <c r="D2720" s="65"/>
      <c r="E2720" s="53"/>
      <c r="F2720" s="54"/>
    </row>
    <row r="2721" spans="2:6">
      <c r="B2721" s="64"/>
      <c r="C2721" s="52"/>
      <c r="D2721" s="65"/>
      <c r="E2721" s="53"/>
      <c r="F2721" s="54"/>
    </row>
    <row r="2722" spans="2:6">
      <c r="B2722" s="64"/>
      <c r="C2722" s="52"/>
      <c r="D2722" s="65"/>
      <c r="E2722" s="53"/>
      <c r="F2722" s="54"/>
    </row>
    <row r="2723" spans="2:6">
      <c r="B2723" s="64"/>
      <c r="C2723" s="52"/>
      <c r="D2723" s="65"/>
      <c r="E2723" s="53"/>
      <c r="F2723" s="54"/>
    </row>
    <row r="2724" spans="2:6">
      <c r="B2724" s="64"/>
      <c r="C2724" s="52"/>
      <c r="D2724" s="65"/>
      <c r="E2724" s="53"/>
      <c r="F2724" s="54"/>
    </row>
    <row r="2725" spans="2:6">
      <c r="B2725" s="64"/>
      <c r="C2725" s="52"/>
      <c r="D2725" s="65"/>
      <c r="E2725" s="53"/>
      <c r="F2725" s="54"/>
    </row>
    <row r="2726" spans="2:6">
      <c r="B2726" s="64"/>
      <c r="C2726" s="52"/>
      <c r="D2726" s="65"/>
      <c r="E2726" s="53"/>
      <c r="F2726" s="54"/>
    </row>
    <row r="2727" spans="2:6">
      <c r="B2727" s="64"/>
      <c r="C2727" s="52"/>
      <c r="D2727" s="65"/>
      <c r="E2727" s="53"/>
      <c r="F2727" s="54"/>
    </row>
    <row r="2728" spans="2:6">
      <c r="B2728" s="64"/>
      <c r="C2728" s="52"/>
      <c r="D2728" s="65"/>
      <c r="E2728" s="53"/>
      <c r="F2728" s="54"/>
    </row>
    <row r="2729" spans="2:6">
      <c r="B2729" s="64"/>
      <c r="C2729" s="52"/>
      <c r="D2729" s="65"/>
      <c r="E2729" s="53"/>
      <c r="F2729" s="54"/>
    </row>
    <row r="2730" spans="2:6">
      <c r="B2730" s="64"/>
      <c r="C2730" s="52"/>
      <c r="D2730" s="65"/>
      <c r="E2730" s="53"/>
      <c r="F2730" s="54"/>
    </row>
    <row r="2731" spans="2:6">
      <c r="B2731" s="64"/>
      <c r="C2731" s="52"/>
      <c r="D2731" s="65"/>
      <c r="E2731" s="53"/>
      <c r="F2731" s="54"/>
    </row>
    <row r="2732" spans="2:6">
      <c r="B2732" s="64"/>
      <c r="C2732" s="52"/>
      <c r="D2732" s="65"/>
      <c r="E2732" s="53"/>
      <c r="F2732" s="54"/>
    </row>
    <row r="2733" spans="2:6">
      <c r="B2733" s="64"/>
      <c r="C2733" s="52"/>
      <c r="D2733" s="65"/>
      <c r="E2733" s="53"/>
      <c r="F2733" s="54"/>
    </row>
    <row r="2734" spans="2:6">
      <c r="B2734" s="64"/>
      <c r="C2734" s="52"/>
      <c r="D2734" s="65"/>
      <c r="E2734" s="53"/>
      <c r="F2734" s="54"/>
    </row>
    <row r="2735" spans="2:6">
      <c r="B2735" s="64"/>
      <c r="C2735" s="52"/>
      <c r="D2735" s="65"/>
      <c r="E2735" s="53"/>
      <c r="F2735" s="54"/>
    </row>
    <row r="2736" spans="2:6">
      <c r="B2736" s="64"/>
      <c r="C2736" s="52"/>
      <c r="D2736" s="65"/>
      <c r="E2736" s="53"/>
      <c r="F2736" s="54"/>
    </row>
    <row r="2737" spans="2:6">
      <c r="B2737" s="64"/>
      <c r="C2737" s="52"/>
      <c r="D2737" s="65"/>
      <c r="E2737" s="53"/>
      <c r="F2737" s="54"/>
    </row>
    <row r="2738" spans="2:6">
      <c r="B2738" s="64"/>
      <c r="C2738" s="52"/>
      <c r="D2738" s="65"/>
      <c r="E2738" s="53"/>
      <c r="F2738" s="54"/>
    </row>
    <row r="2739" spans="2:6">
      <c r="B2739" s="64"/>
      <c r="C2739" s="52"/>
      <c r="D2739" s="65"/>
      <c r="E2739" s="53"/>
      <c r="F2739" s="54"/>
    </row>
    <row r="2740" spans="2:6">
      <c r="B2740" s="64"/>
      <c r="C2740" s="52"/>
      <c r="D2740" s="65"/>
      <c r="E2740" s="53"/>
      <c r="F2740" s="54"/>
    </row>
    <row r="2741" spans="2:6">
      <c r="B2741" s="64"/>
      <c r="C2741" s="52"/>
      <c r="D2741" s="65"/>
      <c r="E2741" s="53"/>
      <c r="F2741" s="54"/>
    </row>
    <row r="2742" spans="2:6">
      <c r="B2742" s="64"/>
      <c r="C2742" s="52"/>
      <c r="D2742" s="65"/>
      <c r="E2742" s="53"/>
      <c r="F2742" s="54"/>
    </row>
    <row r="2743" spans="2:6">
      <c r="B2743" s="64"/>
      <c r="C2743" s="52"/>
      <c r="D2743" s="65"/>
      <c r="E2743" s="53"/>
      <c r="F2743" s="54"/>
    </row>
    <row r="2744" spans="2:6">
      <c r="B2744" s="64"/>
      <c r="C2744" s="52"/>
      <c r="D2744" s="65"/>
      <c r="E2744" s="53"/>
      <c r="F2744" s="54"/>
    </row>
    <row r="2745" spans="2:6">
      <c r="B2745" s="64"/>
      <c r="C2745" s="52"/>
      <c r="D2745" s="65"/>
      <c r="E2745" s="53"/>
      <c r="F2745" s="54"/>
    </row>
    <row r="2746" spans="2:6">
      <c r="B2746" s="64"/>
      <c r="C2746" s="52"/>
      <c r="D2746" s="65"/>
      <c r="E2746" s="53"/>
      <c r="F2746" s="54"/>
    </row>
    <row r="2747" spans="2:6">
      <c r="B2747" s="64"/>
      <c r="C2747" s="52"/>
      <c r="D2747" s="65"/>
      <c r="E2747" s="53"/>
      <c r="F2747" s="54"/>
    </row>
    <row r="2748" spans="2:6">
      <c r="B2748" s="64"/>
      <c r="C2748" s="52"/>
      <c r="D2748" s="65"/>
      <c r="E2748" s="53"/>
      <c r="F2748" s="54"/>
    </row>
    <row r="2749" spans="2:6">
      <c r="B2749" s="64"/>
      <c r="C2749" s="52"/>
      <c r="D2749" s="65"/>
      <c r="E2749" s="53"/>
      <c r="F2749" s="54"/>
    </row>
    <row r="2750" spans="2:6">
      <c r="B2750" s="64"/>
      <c r="C2750" s="52"/>
      <c r="D2750" s="65"/>
      <c r="E2750" s="53"/>
      <c r="F2750" s="54"/>
    </row>
    <row r="2751" spans="2:6">
      <c r="B2751" s="64"/>
      <c r="C2751" s="52"/>
      <c r="D2751" s="65"/>
      <c r="E2751" s="53"/>
      <c r="F2751" s="54"/>
    </row>
    <row r="2752" spans="2:6">
      <c r="B2752" s="64"/>
      <c r="C2752" s="52"/>
      <c r="D2752" s="65"/>
      <c r="E2752" s="53"/>
      <c r="F2752" s="54"/>
    </row>
    <row r="2753" spans="2:6">
      <c r="B2753" s="64"/>
      <c r="C2753" s="52"/>
      <c r="D2753" s="65"/>
      <c r="E2753" s="53"/>
      <c r="F2753" s="54"/>
    </row>
    <row r="2754" spans="2:6">
      <c r="B2754" s="64"/>
      <c r="C2754" s="52"/>
      <c r="D2754" s="65"/>
      <c r="E2754" s="53"/>
      <c r="F2754" s="54"/>
    </row>
    <row r="2755" spans="2:6">
      <c r="B2755" s="64"/>
      <c r="C2755" s="52"/>
      <c r="D2755" s="65"/>
      <c r="E2755" s="53"/>
      <c r="F2755" s="54"/>
    </row>
    <row r="2756" spans="2:6">
      <c r="B2756" s="64"/>
      <c r="C2756" s="52"/>
      <c r="D2756" s="65"/>
      <c r="E2756" s="53"/>
      <c r="F2756" s="54"/>
    </row>
    <row r="2757" spans="2:6">
      <c r="B2757" s="64"/>
      <c r="C2757" s="52"/>
      <c r="D2757" s="65"/>
      <c r="E2757" s="53"/>
      <c r="F2757" s="54"/>
    </row>
    <row r="2758" spans="2:6">
      <c r="B2758" s="64"/>
      <c r="C2758" s="52"/>
      <c r="D2758" s="65"/>
      <c r="E2758" s="53"/>
      <c r="F2758" s="54"/>
    </row>
    <row r="2759" spans="2:6">
      <c r="B2759" s="64"/>
      <c r="C2759" s="52"/>
      <c r="D2759" s="65"/>
      <c r="E2759" s="53"/>
      <c r="F2759" s="54"/>
    </row>
    <row r="2760" spans="2:6">
      <c r="B2760" s="64"/>
      <c r="C2760" s="52"/>
      <c r="D2760" s="65"/>
      <c r="E2760" s="53"/>
      <c r="F2760" s="54"/>
    </row>
    <row r="2761" spans="2:6">
      <c r="B2761" s="64"/>
      <c r="C2761" s="52"/>
      <c r="D2761" s="65"/>
      <c r="E2761" s="53"/>
      <c r="F2761" s="54"/>
    </row>
    <row r="2762" spans="2:6">
      <c r="B2762" s="64"/>
      <c r="C2762" s="52"/>
      <c r="D2762" s="65"/>
      <c r="E2762" s="53"/>
      <c r="F2762" s="54"/>
    </row>
    <row r="2763" spans="2:6">
      <c r="B2763" s="64"/>
      <c r="C2763" s="52"/>
      <c r="D2763" s="65"/>
      <c r="E2763" s="53"/>
      <c r="F2763" s="54"/>
    </row>
    <row r="2764" spans="2:6">
      <c r="B2764" s="64"/>
      <c r="C2764" s="52"/>
      <c r="D2764" s="65"/>
      <c r="E2764" s="53"/>
      <c r="F2764" s="54"/>
    </row>
    <row r="2765" spans="2:6">
      <c r="B2765" s="64"/>
      <c r="C2765" s="52"/>
      <c r="D2765" s="65"/>
      <c r="E2765" s="53"/>
      <c r="F2765" s="54"/>
    </row>
    <row r="2766" spans="2:6">
      <c r="B2766" s="64"/>
      <c r="C2766" s="52"/>
      <c r="D2766" s="65"/>
      <c r="E2766" s="53"/>
      <c r="F2766" s="54"/>
    </row>
    <row r="2767" spans="2:6">
      <c r="B2767" s="64"/>
      <c r="C2767" s="52"/>
      <c r="D2767" s="65"/>
      <c r="E2767" s="53"/>
      <c r="F2767" s="54"/>
    </row>
    <row r="2768" spans="2:6">
      <c r="B2768" s="64"/>
      <c r="C2768" s="52"/>
      <c r="D2768" s="65"/>
      <c r="E2768" s="53"/>
      <c r="F2768" s="54"/>
    </row>
    <row r="2769" spans="2:6">
      <c r="B2769" s="64"/>
      <c r="C2769" s="52"/>
      <c r="D2769" s="65"/>
      <c r="E2769" s="53"/>
      <c r="F2769" s="54"/>
    </row>
    <row r="2770" spans="2:6">
      <c r="B2770" s="64"/>
      <c r="C2770" s="52"/>
      <c r="D2770" s="65"/>
      <c r="E2770" s="53"/>
      <c r="F2770" s="54"/>
    </row>
    <row r="2771" spans="2:6">
      <c r="B2771" s="64"/>
      <c r="C2771" s="52"/>
      <c r="D2771" s="65"/>
      <c r="E2771" s="53"/>
      <c r="F2771" s="54"/>
    </row>
    <row r="2772" spans="2:6">
      <c r="B2772" s="64"/>
      <c r="C2772" s="52"/>
      <c r="D2772" s="65"/>
      <c r="E2772" s="53"/>
      <c r="F2772" s="54"/>
    </row>
    <row r="2773" spans="2:6">
      <c r="B2773" s="64"/>
      <c r="C2773" s="52"/>
      <c r="D2773" s="65"/>
      <c r="E2773" s="53"/>
      <c r="F2773" s="54"/>
    </row>
    <row r="2774" spans="2:6">
      <c r="B2774" s="64"/>
      <c r="C2774" s="52"/>
      <c r="D2774" s="65"/>
      <c r="E2774" s="53"/>
      <c r="F2774" s="54"/>
    </row>
    <row r="2775" spans="2:6">
      <c r="B2775" s="64"/>
      <c r="C2775" s="52"/>
      <c r="D2775" s="65"/>
      <c r="E2775" s="53"/>
      <c r="F2775" s="54"/>
    </row>
    <row r="2776" spans="2:6">
      <c r="B2776" s="64"/>
      <c r="C2776" s="52"/>
      <c r="D2776" s="65"/>
      <c r="E2776" s="53"/>
      <c r="F2776" s="54"/>
    </row>
    <row r="2777" spans="2:6">
      <c r="B2777" s="64"/>
      <c r="C2777" s="52"/>
      <c r="D2777" s="65"/>
      <c r="E2777" s="53"/>
      <c r="F2777" s="54"/>
    </row>
    <row r="2778" spans="2:6">
      <c r="B2778" s="64"/>
      <c r="C2778" s="52"/>
      <c r="D2778" s="65"/>
      <c r="E2778" s="53"/>
      <c r="F2778" s="54"/>
    </row>
    <row r="2779" spans="2:6">
      <c r="B2779" s="64"/>
      <c r="C2779" s="52"/>
      <c r="D2779" s="65"/>
      <c r="E2779" s="53"/>
      <c r="F2779" s="54"/>
    </row>
    <row r="2780" spans="2:6">
      <c r="B2780" s="64"/>
      <c r="C2780" s="52"/>
      <c r="D2780" s="65"/>
      <c r="E2780" s="53"/>
      <c r="F2780" s="54"/>
    </row>
    <row r="2781" spans="2:6">
      <c r="B2781" s="64"/>
      <c r="C2781" s="52"/>
      <c r="D2781" s="65"/>
      <c r="E2781" s="53"/>
      <c r="F2781" s="54"/>
    </row>
    <row r="2782" spans="2:6">
      <c r="B2782" s="64"/>
      <c r="C2782" s="52"/>
      <c r="D2782" s="65"/>
      <c r="E2782" s="53"/>
      <c r="F2782" s="54"/>
    </row>
    <row r="2783" spans="2:6">
      <c r="B2783" s="64"/>
      <c r="C2783" s="52"/>
      <c r="D2783" s="65"/>
      <c r="E2783" s="53"/>
      <c r="F2783" s="54"/>
    </row>
    <row r="2784" spans="2:6">
      <c r="B2784" s="64"/>
      <c r="C2784" s="52"/>
      <c r="D2784" s="65"/>
      <c r="E2784" s="53"/>
      <c r="F2784" s="54"/>
    </row>
    <row r="2785" spans="2:6">
      <c r="B2785" s="64"/>
      <c r="C2785" s="52"/>
      <c r="D2785" s="65"/>
      <c r="E2785" s="53"/>
      <c r="F2785" s="54"/>
    </row>
    <row r="2786" spans="2:6">
      <c r="B2786" s="64"/>
      <c r="C2786" s="52"/>
      <c r="D2786" s="65"/>
      <c r="E2786" s="53"/>
      <c r="F2786" s="54"/>
    </row>
    <row r="2787" spans="2:6">
      <c r="B2787" s="64"/>
      <c r="C2787" s="52"/>
      <c r="D2787" s="65"/>
      <c r="E2787" s="53"/>
      <c r="F2787" s="54"/>
    </row>
    <row r="2788" spans="2:6">
      <c r="B2788" s="64"/>
      <c r="C2788" s="52"/>
      <c r="D2788" s="65"/>
      <c r="E2788" s="53"/>
      <c r="F2788" s="54"/>
    </row>
    <row r="2789" spans="2:6">
      <c r="B2789" s="64"/>
      <c r="C2789" s="52"/>
      <c r="D2789" s="65"/>
      <c r="E2789" s="53"/>
      <c r="F2789" s="54"/>
    </row>
    <row r="2790" spans="2:6">
      <c r="B2790" s="64"/>
      <c r="C2790" s="52"/>
      <c r="D2790" s="65"/>
      <c r="E2790" s="53"/>
      <c r="F2790" s="54"/>
    </row>
    <row r="2791" spans="2:6">
      <c r="B2791" s="64"/>
      <c r="C2791" s="52"/>
      <c r="D2791" s="65"/>
      <c r="E2791" s="53"/>
      <c r="F2791" s="54"/>
    </row>
    <row r="2792" spans="2:6">
      <c r="B2792" s="64"/>
      <c r="C2792" s="52"/>
      <c r="D2792" s="65"/>
      <c r="E2792" s="53"/>
      <c r="F2792" s="54"/>
    </row>
    <row r="2793" spans="2:6">
      <c r="B2793" s="64"/>
      <c r="C2793" s="52"/>
      <c r="D2793" s="65"/>
      <c r="E2793" s="53"/>
      <c r="F2793" s="54"/>
    </row>
    <row r="2794" spans="2:6">
      <c r="B2794" s="64"/>
      <c r="C2794" s="52"/>
      <c r="D2794" s="65"/>
      <c r="E2794" s="53"/>
      <c r="F2794" s="54"/>
    </row>
    <row r="2795" spans="2:6">
      <c r="B2795" s="64"/>
      <c r="C2795" s="52"/>
      <c r="D2795" s="65"/>
      <c r="E2795" s="53"/>
      <c r="F2795" s="54"/>
    </row>
    <row r="2796" spans="2:6">
      <c r="B2796" s="64"/>
      <c r="C2796" s="52"/>
      <c r="D2796" s="65"/>
      <c r="E2796" s="53"/>
      <c r="F2796" s="54"/>
    </row>
    <row r="2797" spans="2:6">
      <c r="B2797" s="64"/>
      <c r="C2797" s="52"/>
      <c r="D2797" s="65"/>
      <c r="E2797" s="53"/>
      <c r="F2797" s="54"/>
    </row>
    <row r="2798" spans="2:6">
      <c r="B2798" s="64"/>
      <c r="C2798" s="52"/>
      <c r="D2798" s="65"/>
      <c r="E2798" s="53"/>
      <c r="F2798" s="54"/>
    </row>
    <row r="2799" spans="2:6">
      <c r="B2799" s="64"/>
      <c r="C2799" s="52"/>
      <c r="D2799" s="65"/>
      <c r="E2799" s="53"/>
      <c r="F2799" s="54"/>
    </row>
    <row r="2800" spans="2:6">
      <c r="B2800" s="64"/>
      <c r="C2800" s="52"/>
      <c r="D2800" s="65"/>
      <c r="E2800" s="53"/>
      <c r="F2800" s="54"/>
    </row>
    <row r="2801" spans="2:6">
      <c r="B2801" s="64"/>
      <c r="C2801" s="52"/>
      <c r="D2801" s="65"/>
      <c r="E2801" s="53"/>
      <c r="F2801" s="54"/>
    </row>
    <row r="2802" spans="2:6">
      <c r="B2802" s="64"/>
      <c r="C2802" s="52"/>
      <c r="D2802" s="65"/>
      <c r="E2802" s="53"/>
      <c r="F2802" s="54"/>
    </row>
    <row r="2803" spans="2:6">
      <c r="B2803" s="64"/>
      <c r="C2803" s="52"/>
      <c r="D2803" s="65"/>
      <c r="E2803" s="53"/>
      <c r="F2803" s="54"/>
    </row>
    <row r="2804" spans="2:6">
      <c r="B2804" s="64"/>
      <c r="C2804" s="52"/>
      <c r="D2804" s="65"/>
      <c r="E2804" s="53"/>
      <c r="F2804" s="54"/>
    </row>
    <row r="2805" spans="2:6">
      <c r="B2805" s="64"/>
      <c r="C2805" s="52"/>
      <c r="D2805" s="65"/>
      <c r="E2805" s="53"/>
      <c r="F2805" s="54"/>
    </row>
    <row r="2806" spans="2:6">
      <c r="B2806" s="64"/>
      <c r="C2806" s="52"/>
      <c r="D2806" s="65"/>
      <c r="E2806" s="53"/>
      <c r="F2806" s="54"/>
    </row>
    <row r="2807" spans="2:6">
      <c r="B2807" s="64"/>
      <c r="C2807" s="52"/>
      <c r="D2807" s="65"/>
      <c r="E2807" s="53"/>
      <c r="F2807" s="54"/>
    </row>
    <row r="2808" spans="2:6">
      <c r="B2808" s="64"/>
      <c r="C2808" s="52"/>
      <c r="D2808" s="65"/>
      <c r="E2808" s="53"/>
      <c r="F2808" s="54"/>
    </row>
    <row r="2809" spans="2:6">
      <c r="B2809" s="64"/>
      <c r="C2809" s="52"/>
      <c r="D2809" s="65"/>
      <c r="E2809" s="53"/>
      <c r="F2809" s="54"/>
    </row>
    <row r="2810" spans="2:6">
      <c r="B2810" s="64"/>
      <c r="C2810" s="52"/>
      <c r="D2810" s="65"/>
      <c r="E2810" s="53"/>
      <c r="F2810" s="54"/>
    </row>
    <row r="2811" spans="2:6">
      <c r="B2811" s="64"/>
      <c r="C2811" s="52"/>
      <c r="D2811" s="65"/>
      <c r="E2811" s="53"/>
      <c r="F2811" s="54"/>
    </row>
    <row r="2812" spans="2:6">
      <c r="B2812" s="64"/>
      <c r="C2812" s="52"/>
      <c r="D2812" s="65"/>
      <c r="E2812" s="53"/>
      <c r="F2812" s="54"/>
    </row>
    <row r="2813" spans="2:6">
      <c r="B2813" s="64"/>
      <c r="C2813" s="52"/>
      <c r="D2813" s="65"/>
      <c r="E2813" s="53"/>
      <c r="F2813" s="54"/>
    </row>
    <row r="2814" spans="2:6">
      <c r="B2814" s="64"/>
      <c r="C2814" s="52"/>
      <c r="D2814" s="65"/>
      <c r="E2814" s="53"/>
      <c r="F2814" s="54"/>
    </row>
    <row r="2815" spans="2:6">
      <c r="B2815" s="64"/>
      <c r="C2815" s="52"/>
      <c r="D2815" s="65"/>
      <c r="E2815" s="53"/>
      <c r="F2815" s="54"/>
    </row>
    <row r="2816" spans="2:6">
      <c r="B2816" s="64"/>
      <c r="C2816" s="52"/>
      <c r="D2816" s="65"/>
      <c r="E2816" s="53"/>
      <c r="F2816" s="54"/>
    </row>
    <row r="2817" spans="2:6">
      <c r="B2817" s="64"/>
      <c r="C2817" s="52"/>
      <c r="D2817" s="65"/>
      <c r="E2817" s="53"/>
      <c r="F2817" s="54"/>
    </row>
    <row r="2818" spans="2:6">
      <c r="B2818" s="64"/>
      <c r="C2818" s="52"/>
      <c r="D2818" s="65"/>
      <c r="E2818" s="53"/>
      <c r="F2818" s="54"/>
    </row>
    <row r="2819" spans="2:6">
      <c r="B2819" s="64"/>
      <c r="C2819" s="52"/>
      <c r="D2819" s="65"/>
      <c r="E2819" s="53"/>
      <c r="F2819" s="54"/>
    </row>
    <row r="2820" spans="2:6">
      <c r="B2820" s="64"/>
      <c r="C2820" s="52"/>
      <c r="D2820" s="65"/>
      <c r="E2820" s="53"/>
      <c r="F2820" s="54"/>
    </row>
    <row r="2821" spans="2:6">
      <c r="B2821" s="64"/>
      <c r="C2821" s="52"/>
      <c r="D2821" s="65"/>
      <c r="E2821" s="53"/>
      <c r="F2821" s="54"/>
    </row>
    <row r="2822" spans="2:6">
      <c r="B2822" s="64"/>
      <c r="C2822" s="52"/>
      <c r="D2822" s="65"/>
      <c r="E2822" s="53"/>
      <c r="F2822" s="54"/>
    </row>
    <row r="2823" spans="2:6">
      <c r="B2823" s="64"/>
      <c r="C2823" s="52"/>
      <c r="D2823" s="65"/>
      <c r="E2823" s="53"/>
      <c r="F2823" s="54"/>
    </row>
    <row r="2824" spans="2:6">
      <c r="B2824" s="64"/>
      <c r="C2824" s="52"/>
      <c r="D2824" s="65"/>
      <c r="E2824" s="53"/>
      <c r="F2824" s="54"/>
    </row>
    <row r="2825" spans="2:6">
      <c r="B2825" s="64"/>
      <c r="C2825" s="52"/>
      <c r="D2825" s="65"/>
      <c r="E2825" s="53"/>
      <c r="F2825" s="54"/>
    </row>
    <row r="2826" spans="2:6">
      <c r="B2826" s="64"/>
      <c r="C2826" s="52"/>
      <c r="D2826" s="65"/>
      <c r="E2826" s="53"/>
      <c r="F2826" s="54"/>
    </row>
    <row r="2827" spans="2:6">
      <c r="B2827" s="64"/>
      <c r="C2827" s="52"/>
      <c r="D2827" s="65"/>
      <c r="E2827" s="53"/>
      <c r="F2827" s="54"/>
    </row>
    <row r="2828" spans="2:6">
      <c r="B2828" s="64"/>
      <c r="C2828" s="52"/>
      <c r="D2828" s="65"/>
      <c r="E2828" s="53"/>
      <c r="F2828" s="54"/>
    </row>
    <row r="2829" spans="2:6">
      <c r="B2829" s="64"/>
      <c r="C2829" s="52"/>
      <c r="D2829" s="65"/>
      <c r="E2829" s="53"/>
      <c r="F2829" s="54"/>
    </row>
    <row r="2830" spans="2:6">
      <c r="B2830" s="64"/>
      <c r="C2830" s="52"/>
      <c r="D2830" s="65"/>
      <c r="E2830" s="53"/>
      <c r="F2830" s="54"/>
    </row>
    <row r="2831" spans="2:6">
      <c r="B2831" s="64"/>
      <c r="C2831" s="52"/>
      <c r="D2831" s="65"/>
      <c r="E2831" s="53"/>
      <c r="F2831" s="54"/>
    </row>
    <row r="2832" spans="2:6">
      <c r="B2832" s="64"/>
      <c r="C2832" s="52"/>
      <c r="D2832" s="65"/>
      <c r="E2832" s="53"/>
      <c r="F2832" s="54"/>
    </row>
    <row r="2833" spans="2:6">
      <c r="B2833" s="64"/>
      <c r="C2833" s="52"/>
      <c r="D2833" s="65"/>
      <c r="E2833" s="53"/>
      <c r="F2833" s="54"/>
    </row>
    <row r="2834" spans="2:6">
      <c r="B2834" s="64"/>
      <c r="C2834" s="52"/>
      <c r="D2834" s="65"/>
      <c r="E2834" s="53"/>
      <c r="F2834" s="54"/>
    </row>
    <row r="2835" spans="2:6">
      <c r="B2835" s="64"/>
      <c r="C2835" s="52"/>
      <c r="D2835" s="65"/>
      <c r="E2835" s="53"/>
      <c r="F2835" s="54"/>
    </row>
    <row r="2836" spans="2:6">
      <c r="B2836" s="64"/>
      <c r="C2836" s="52"/>
      <c r="D2836" s="65"/>
      <c r="E2836" s="53"/>
      <c r="F2836" s="54"/>
    </row>
    <row r="2837" spans="2:6">
      <c r="B2837" s="64"/>
      <c r="C2837" s="52"/>
      <c r="D2837" s="65"/>
      <c r="E2837" s="53"/>
      <c r="F2837" s="54"/>
    </row>
    <row r="2838" spans="2:6">
      <c r="B2838" s="64"/>
      <c r="C2838" s="52"/>
      <c r="D2838" s="65"/>
      <c r="E2838" s="53"/>
      <c r="F2838" s="54"/>
    </row>
    <row r="2839" spans="2:6">
      <c r="B2839" s="64"/>
      <c r="C2839" s="52"/>
      <c r="D2839" s="65"/>
      <c r="E2839" s="53"/>
      <c r="F2839" s="54"/>
    </row>
    <row r="2840" spans="2:6">
      <c r="B2840" s="64"/>
      <c r="C2840" s="52"/>
      <c r="D2840" s="65"/>
      <c r="E2840" s="53"/>
      <c r="F2840" s="54"/>
    </row>
    <row r="2841" spans="2:6">
      <c r="B2841" s="64"/>
      <c r="C2841" s="52"/>
      <c r="D2841" s="65"/>
      <c r="E2841" s="53"/>
      <c r="F2841" s="54"/>
    </row>
    <row r="2842" spans="2:6">
      <c r="B2842" s="64"/>
      <c r="C2842" s="52"/>
      <c r="D2842" s="65"/>
      <c r="E2842" s="53"/>
      <c r="F2842" s="54"/>
    </row>
    <row r="2843" spans="2:6">
      <c r="B2843" s="64"/>
      <c r="C2843" s="52"/>
      <c r="D2843" s="65"/>
      <c r="E2843" s="53"/>
      <c r="F2843" s="54"/>
    </row>
    <row r="2844" spans="2:6">
      <c r="B2844" s="64"/>
      <c r="C2844" s="52"/>
      <c r="D2844" s="65"/>
      <c r="E2844" s="53"/>
      <c r="F2844" s="54"/>
    </row>
    <row r="2845" spans="2:6">
      <c r="B2845" s="64"/>
      <c r="C2845" s="52"/>
      <c r="D2845" s="65"/>
      <c r="E2845" s="53"/>
      <c r="F2845" s="54"/>
    </row>
    <row r="2846" spans="2:6">
      <c r="B2846" s="64"/>
      <c r="C2846" s="52"/>
      <c r="D2846" s="65"/>
      <c r="E2846" s="53"/>
      <c r="F2846" s="54"/>
    </row>
    <row r="2847" spans="2:6">
      <c r="B2847" s="64"/>
      <c r="C2847" s="52"/>
      <c r="D2847" s="65"/>
      <c r="E2847" s="53"/>
      <c r="F2847" s="54"/>
    </row>
    <row r="2848" spans="2:6">
      <c r="B2848" s="64"/>
      <c r="C2848" s="52"/>
      <c r="D2848" s="65"/>
      <c r="E2848" s="53"/>
      <c r="F2848" s="54"/>
    </row>
    <row r="2849" spans="2:6">
      <c r="B2849" s="64"/>
      <c r="C2849" s="52"/>
      <c r="D2849" s="65"/>
      <c r="E2849" s="53"/>
      <c r="F2849" s="54"/>
    </row>
    <row r="2850" spans="2:6">
      <c r="B2850" s="64"/>
      <c r="C2850" s="52"/>
      <c r="D2850" s="65"/>
      <c r="E2850" s="53"/>
      <c r="F2850" s="54"/>
    </row>
    <row r="2851" spans="2:6">
      <c r="B2851" s="64"/>
      <c r="C2851" s="52"/>
      <c r="D2851" s="65"/>
      <c r="E2851" s="53"/>
      <c r="F2851" s="54"/>
    </row>
    <row r="2852" spans="2:6">
      <c r="B2852" s="64"/>
      <c r="C2852" s="52"/>
      <c r="D2852" s="65"/>
      <c r="E2852" s="53"/>
      <c r="F2852" s="54"/>
    </row>
    <row r="2853" spans="2:6">
      <c r="B2853" s="64"/>
      <c r="C2853" s="52"/>
      <c r="D2853" s="65"/>
      <c r="E2853" s="53"/>
      <c r="F2853" s="54"/>
    </row>
    <row r="2854" spans="2:6">
      <c r="B2854" s="64"/>
      <c r="C2854" s="52"/>
      <c r="D2854" s="65"/>
      <c r="E2854" s="53"/>
      <c r="F2854" s="54"/>
    </row>
    <row r="2855" spans="2:6">
      <c r="B2855" s="64"/>
      <c r="C2855" s="52"/>
      <c r="D2855" s="65"/>
      <c r="E2855" s="53"/>
      <c r="F2855" s="54"/>
    </row>
    <row r="2856" spans="2:6">
      <c r="B2856" s="64"/>
      <c r="C2856" s="52"/>
      <c r="D2856" s="65"/>
      <c r="E2856" s="53"/>
      <c r="F2856" s="54"/>
    </row>
    <row r="2857" spans="2:6">
      <c r="B2857" s="64"/>
      <c r="C2857" s="52"/>
      <c r="D2857" s="65"/>
      <c r="E2857" s="53"/>
      <c r="F2857" s="54"/>
    </row>
    <row r="2858" spans="2:6">
      <c r="B2858" s="64"/>
      <c r="C2858" s="52"/>
      <c r="D2858" s="65"/>
      <c r="E2858" s="53"/>
      <c r="F2858" s="54"/>
    </row>
    <row r="2859" spans="2:6">
      <c r="B2859" s="64"/>
      <c r="C2859" s="52"/>
      <c r="D2859" s="65"/>
      <c r="E2859" s="53"/>
      <c r="F2859" s="54"/>
    </row>
    <row r="2860" spans="2:6">
      <c r="B2860" s="64"/>
      <c r="C2860" s="52"/>
      <c r="D2860" s="65"/>
      <c r="E2860" s="53"/>
      <c r="F2860" s="54"/>
    </row>
    <row r="2861" spans="2:6">
      <c r="B2861" s="64"/>
      <c r="C2861" s="52"/>
      <c r="D2861" s="65"/>
      <c r="E2861" s="53"/>
      <c r="F2861" s="54"/>
    </row>
    <row r="2862" spans="2:6">
      <c r="B2862" s="64"/>
      <c r="C2862" s="52"/>
      <c r="D2862" s="65"/>
      <c r="E2862" s="53"/>
      <c r="F2862" s="54"/>
    </row>
    <row r="2863" spans="2:6">
      <c r="B2863" s="64"/>
      <c r="C2863" s="52"/>
      <c r="D2863" s="65"/>
      <c r="E2863" s="53"/>
      <c r="F2863" s="54"/>
    </row>
    <row r="2864" spans="2:6">
      <c r="B2864" s="64"/>
      <c r="C2864" s="52"/>
      <c r="D2864" s="65"/>
      <c r="E2864" s="53"/>
      <c r="F2864" s="54"/>
    </row>
    <row r="2865" spans="2:6">
      <c r="B2865" s="64"/>
      <c r="C2865" s="52"/>
      <c r="D2865" s="65"/>
      <c r="E2865" s="53"/>
      <c r="F2865" s="54"/>
    </row>
    <row r="2866" spans="2:6">
      <c r="B2866" s="64"/>
      <c r="C2866" s="52"/>
      <c r="D2866" s="65"/>
      <c r="E2866" s="53"/>
      <c r="F2866" s="54"/>
    </row>
    <row r="2867" spans="2:6">
      <c r="B2867" s="64"/>
      <c r="C2867" s="52"/>
      <c r="D2867" s="65"/>
      <c r="E2867" s="53"/>
      <c r="F2867" s="54"/>
    </row>
    <row r="2868" spans="2:6">
      <c r="B2868" s="64"/>
      <c r="C2868" s="52"/>
      <c r="D2868" s="65"/>
      <c r="E2868" s="53"/>
      <c r="F2868" s="54"/>
    </row>
    <row r="2869" spans="2:6">
      <c r="B2869" s="64"/>
      <c r="C2869" s="52"/>
      <c r="D2869" s="65"/>
      <c r="E2869" s="53"/>
      <c r="F2869" s="54"/>
    </row>
    <row r="2870" spans="2:6">
      <c r="B2870" s="64"/>
      <c r="C2870" s="52"/>
      <c r="D2870" s="65"/>
      <c r="E2870" s="53"/>
      <c r="F2870" s="54"/>
    </row>
    <row r="2871" spans="2:6">
      <c r="B2871" s="64"/>
      <c r="C2871" s="52"/>
      <c r="D2871" s="65"/>
      <c r="E2871" s="53"/>
      <c r="F2871" s="54"/>
    </row>
    <row r="2872" spans="2:6">
      <c r="B2872" s="64"/>
      <c r="C2872" s="52"/>
      <c r="D2872" s="65"/>
      <c r="E2872" s="53"/>
      <c r="F2872" s="54"/>
    </row>
    <row r="2873" spans="2:6">
      <c r="B2873" s="64"/>
      <c r="C2873" s="52"/>
      <c r="D2873" s="65"/>
      <c r="E2873" s="53"/>
      <c r="F2873" s="54"/>
    </row>
    <row r="2874" spans="2:6">
      <c r="B2874" s="64"/>
      <c r="C2874" s="52"/>
      <c r="D2874" s="65"/>
      <c r="E2874" s="53"/>
      <c r="F2874" s="54"/>
    </row>
    <row r="2875" spans="2:6">
      <c r="B2875" s="64"/>
      <c r="C2875" s="52"/>
      <c r="D2875" s="65"/>
      <c r="E2875" s="53"/>
      <c r="F2875" s="54"/>
    </row>
    <row r="2876" spans="2:6">
      <c r="B2876" s="64"/>
      <c r="C2876" s="52"/>
      <c r="D2876" s="65"/>
      <c r="E2876" s="53"/>
      <c r="F2876" s="54"/>
    </row>
    <row r="2877" spans="2:6">
      <c r="B2877" s="64"/>
      <c r="C2877" s="52"/>
      <c r="D2877" s="65"/>
      <c r="E2877" s="53"/>
      <c r="F2877" s="54"/>
    </row>
    <row r="2878" spans="2:6">
      <c r="B2878" s="64"/>
      <c r="C2878" s="52"/>
      <c r="D2878" s="65"/>
      <c r="E2878" s="53"/>
      <c r="F2878" s="54"/>
    </row>
    <row r="2879" spans="2:6">
      <c r="B2879" s="64"/>
      <c r="C2879" s="52"/>
      <c r="D2879" s="65"/>
      <c r="E2879" s="53"/>
      <c r="F2879" s="54"/>
    </row>
    <row r="2880" spans="2:6">
      <c r="B2880" s="64"/>
      <c r="C2880" s="52"/>
      <c r="D2880" s="65"/>
      <c r="E2880" s="53"/>
      <c r="F2880" s="54"/>
    </row>
    <row r="2881" spans="2:6">
      <c r="B2881" s="64"/>
      <c r="C2881" s="52"/>
      <c r="D2881" s="65"/>
      <c r="E2881" s="53"/>
      <c r="F2881" s="54"/>
    </row>
    <row r="2882" spans="2:6">
      <c r="B2882" s="64"/>
      <c r="C2882" s="52"/>
      <c r="D2882" s="65"/>
      <c r="E2882" s="53"/>
      <c r="F2882" s="54"/>
    </row>
    <row r="2883" spans="2:6">
      <c r="B2883" s="64"/>
      <c r="C2883" s="52"/>
      <c r="D2883" s="65"/>
      <c r="E2883" s="53"/>
      <c r="F2883" s="54"/>
    </row>
    <row r="2884" spans="2:6">
      <c r="B2884" s="64"/>
      <c r="C2884" s="52"/>
      <c r="D2884" s="65"/>
      <c r="E2884" s="53"/>
      <c r="F2884" s="54"/>
    </row>
    <row r="2885" spans="2:6">
      <c r="B2885" s="64"/>
      <c r="C2885" s="52"/>
      <c r="D2885" s="65"/>
      <c r="E2885" s="53"/>
      <c r="F2885" s="54"/>
    </row>
    <row r="2886" spans="2:6">
      <c r="B2886" s="64"/>
      <c r="C2886" s="52"/>
      <c r="D2886" s="65"/>
      <c r="E2886" s="53"/>
      <c r="F2886" s="54"/>
    </row>
    <row r="2887" spans="2:6">
      <c r="B2887" s="64"/>
      <c r="C2887" s="52"/>
      <c r="D2887" s="65"/>
      <c r="E2887" s="53"/>
      <c r="F2887" s="54"/>
    </row>
    <row r="2888" spans="2:6">
      <c r="B2888" s="64"/>
      <c r="C2888" s="52"/>
      <c r="D2888" s="65"/>
      <c r="E2888" s="53"/>
      <c r="F2888" s="54"/>
    </row>
    <row r="2889" spans="2:6">
      <c r="B2889" s="64"/>
      <c r="C2889" s="52"/>
      <c r="D2889" s="65"/>
      <c r="E2889" s="53"/>
      <c r="F2889" s="54"/>
    </row>
    <row r="2890" spans="2:6">
      <c r="B2890" s="64"/>
      <c r="C2890" s="52"/>
      <c r="D2890" s="65"/>
      <c r="E2890" s="53"/>
      <c r="F2890" s="54"/>
    </row>
    <row r="2891" spans="2:6">
      <c r="B2891" s="64"/>
      <c r="C2891" s="52"/>
      <c r="D2891" s="65"/>
      <c r="E2891" s="53"/>
      <c r="F2891" s="54"/>
    </row>
    <row r="2892" spans="2:6">
      <c r="B2892" s="64"/>
      <c r="C2892" s="52"/>
      <c r="D2892" s="65"/>
      <c r="E2892" s="53"/>
      <c r="F2892" s="54"/>
    </row>
    <row r="2893" spans="2:6">
      <c r="B2893" s="64"/>
      <c r="C2893" s="52"/>
      <c r="D2893" s="65"/>
      <c r="E2893" s="53"/>
      <c r="F2893" s="54"/>
    </row>
    <row r="2894" spans="2:6">
      <c r="B2894" s="64"/>
      <c r="C2894" s="52"/>
      <c r="D2894" s="65"/>
      <c r="E2894" s="53"/>
      <c r="F2894" s="54"/>
    </row>
    <row r="2895" spans="2:6">
      <c r="B2895" s="64"/>
      <c r="C2895" s="52"/>
      <c r="D2895" s="65"/>
      <c r="E2895" s="53"/>
      <c r="F2895" s="54"/>
    </row>
    <row r="2896" spans="2:6">
      <c r="B2896" s="64"/>
      <c r="C2896" s="52"/>
      <c r="D2896" s="65"/>
      <c r="E2896" s="53"/>
      <c r="F2896" s="54"/>
    </row>
    <row r="2897" spans="2:6">
      <c r="B2897" s="64"/>
      <c r="C2897" s="52"/>
      <c r="D2897" s="65"/>
      <c r="E2897" s="53"/>
      <c r="F2897" s="54"/>
    </row>
    <row r="2898" spans="2:6">
      <c r="B2898" s="64"/>
      <c r="C2898" s="52"/>
      <c r="D2898" s="65"/>
      <c r="E2898" s="53"/>
      <c r="F2898" s="54"/>
    </row>
    <row r="2899" spans="2:6">
      <c r="B2899" s="64"/>
      <c r="C2899" s="52"/>
      <c r="D2899" s="65"/>
      <c r="E2899" s="53"/>
      <c r="F2899" s="54"/>
    </row>
    <row r="2900" spans="2:6">
      <c r="B2900" s="64"/>
      <c r="C2900" s="52"/>
      <c r="D2900" s="65"/>
      <c r="E2900" s="53"/>
      <c r="F2900" s="54"/>
    </row>
    <row r="2901" spans="2:6">
      <c r="B2901" s="64"/>
      <c r="C2901" s="52"/>
      <c r="D2901" s="65"/>
      <c r="E2901" s="53"/>
      <c r="F2901" s="54"/>
    </row>
    <row r="2902" spans="2:6">
      <c r="B2902" s="64"/>
      <c r="C2902" s="52"/>
      <c r="D2902" s="65"/>
      <c r="E2902" s="53"/>
      <c r="F2902" s="54"/>
    </row>
    <row r="2903" spans="2:6">
      <c r="B2903" s="64"/>
      <c r="C2903" s="52"/>
      <c r="D2903" s="65"/>
      <c r="E2903" s="53"/>
      <c r="F2903" s="54"/>
    </row>
    <row r="2904" spans="2:6">
      <c r="B2904" s="64"/>
      <c r="C2904" s="52"/>
      <c r="D2904" s="65"/>
      <c r="E2904" s="53"/>
      <c r="F2904" s="54"/>
    </row>
    <row r="2905" spans="2:6">
      <c r="B2905" s="64"/>
      <c r="C2905" s="52"/>
      <c r="D2905" s="65"/>
      <c r="E2905" s="53"/>
      <c r="F2905" s="54"/>
    </row>
    <row r="2906" spans="2:6">
      <c r="B2906" s="64"/>
      <c r="C2906" s="52"/>
      <c r="D2906" s="65"/>
      <c r="E2906" s="53"/>
      <c r="F2906" s="54"/>
    </row>
    <row r="2907" spans="2:6">
      <c r="B2907" s="64"/>
      <c r="C2907" s="52"/>
      <c r="D2907" s="65"/>
      <c r="E2907" s="53"/>
      <c r="F2907" s="54"/>
    </row>
    <row r="2908" spans="2:6">
      <c r="B2908" s="64"/>
      <c r="C2908" s="52"/>
      <c r="D2908" s="65"/>
      <c r="E2908" s="53"/>
      <c r="F2908" s="54"/>
    </row>
    <row r="2909" spans="2:6">
      <c r="B2909" s="64"/>
      <c r="C2909" s="52"/>
      <c r="D2909" s="65"/>
      <c r="E2909" s="53"/>
      <c r="F2909" s="54"/>
    </row>
    <row r="2910" spans="2:6">
      <c r="B2910" s="64"/>
      <c r="C2910" s="52"/>
      <c r="D2910" s="65"/>
      <c r="E2910" s="53"/>
      <c r="F2910" s="54"/>
    </row>
    <row r="2911" spans="2:6">
      <c r="B2911" s="64"/>
      <c r="C2911" s="52"/>
      <c r="D2911" s="65"/>
      <c r="E2911" s="53"/>
      <c r="F2911" s="54"/>
    </row>
    <row r="2912" spans="2:6">
      <c r="B2912" s="64"/>
      <c r="C2912" s="52"/>
      <c r="D2912" s="65"/>
      <c r="E2912" s="53"/>
      <c r="F2912" s="54"/>
    </row>
    <row r="2913" spans="2:6">
      <c r="B2913" s="64"/>
      <c r="C2913" s="52"/>
      <c r="D2913" s="65"/>
      <c r="E2913" s="53"/>
      <c r="F2913" s="54"/>
    </row>
    <row r="2914" spans="2:6">
      <c r="B2914" s="64"/>
      <c r="C2914" s="52"/>
      <c r="D2914" s="65"/>
      <c r="E2914" s="53"/>
      <c r="F2914" s="54"/>
    </row>
    <row r="2915" spans="2:6">
      <c r="B2915" s="64"/>
      <c r="C2915" s="52"/>
      <c r="D2915" s="65"/>
      <c r="E2915" s="53"/>
      <c r="F2915" s="54"/>
    </row>
    <row r="2916" spans="2:6">
      <c r="B2916" s="64"/>
      <c r="C2916" s="52"/>
      <c r="D2916" s="65"/>
      <c r="E2916" s="53"/>
      <c r="F2916" s="54"/>
    </row>
    <row r="2917" spans="2:6">
      <c r="B2917" s="64"/>
      <c r="C2917" s="52"/>
      <c r="D2917" s="65"/>
      <c r="E2917" s="53"/>
      <c r="F2917" s="54"/>
    </row>
    <row r="2918" spans="2:6">
      <c r="B2918" s="64"/>
      <c r="C2918" s="52"/>
      <c r="D2918" s="65"/>
      <c r="E2918" s="53"/>
      <c r="F2918" s="54"/>
    </row>
    <row r="2919" spans="2:6">
      <c r="B2919" s="64"/>
      <c r="C2919" s="52"/>
      <c r="D2919" s="65"/>
      <c r="E2919" s="53"/>
      <c r="F2919" s="54"/>
    </row>
    <row r="2920" spans="2:6">
      <c r="B2920" s="64"/>
      <c r="C2920" s="52"/>
      <c r="D2920" s="65"/>
      <c r="E2920" s="53"/>
      <c r="F2920" s="54"/>
    </row>
    <row r="2921" spans="2:6">
      <c r="B2921" s="64"/>
      <c r="C2921" s="52"/>
      <c r="D2921" s="65"/>
      <c r="E2921" s="53"/>
      <c r="F2921" s="54"/>
    </row>
    <row r="2922" spans="2:6">
      <c r="B2922" s="64"/>
      <c r="C2922" s="52"/>
      <c r="D2922" s="65"/>
      <c r="E2922" s="53"/>
      <c r="F2922" s="54"/>
    </row>
    <row r="2923" spans="2:6">
      <c r="B2923" s="64"/>
      <c r="C2923" s="52"/>
      <c r="D2923" s="65"/>
      <c r="E2923" s="53"/>
      <c r="F2923" s="54"/>
    </row>
    <row r="2924" spans="2:6">
      <c r="B2924" s="64"/>
      <c r="C2924" s="52"/>
      <c r="D2924" s="65"/>
      <c r="E2924" s="53"/>
      <c r="F2924" s="54"/>
    </row>
    <row r="2925" spans="2:6">
      <c r="B2925" s="64"/>
      <c r="C2925" s="52"/>
      <c r="D2925" s="65"/>
      <c r="E2925" s="53"/>
      <c r="F2925" s="54"/>
    </row>
    <row r="2926" spans="2:6">
      <c r="B2926" s="64"/>
      <c r="C2926" s="52"/>
      <c r="D2926" s="65"/>
      <c r="E2926" s="53"/>
      <c r="F2926" s="54"/>
    </row>
    <row r="2927" spans="2:6">
      <c r="B2927" s="64"/>
      <c r="C2927" s="52"/>
      <c r="D2927" s="65"/>
      <c r="E2927" s="53"/>
      <c r="F2927" s="54"/>
    </row>
    <row r="2928" spans="2:6">
      <c r="B2928" s="64"/>
      <c r="C2928" s="52"/>
      <c r="D2928" s="65"/>
      <c r="E2928" s="53"/>
      <c r="F2928" s="54"/>
    </row>
    <row r="2929" spans="2:6">
      <c r="B2929" s="64"/>
      <c r="C2929" s="52"/>
      <c r="D2929" s="65"/>
      <c r="E2929" s="53"/>
      <c r="F2929" s="54"/>
    </row>
    <row r="2930" spans="2:6">
      <c r="B2930" s="64"/>
      <c r="C2930" s="52"/>
      <c r="D2930" s="65"/>
      <c r="E2930" s="53"/>
      <c r="F2930" s="54"/>
    </row>
    <row r="2931" spans="2:6">
      <c r="B2931" s="64"/>
      <c r="C2931" s="52"/>
      <c r="D2931" s="65"/>
      <c r="E2931" s="53"/>
      <c r="F2931" s="54"/>
    </row>
    <row r="2932" spans="2:6">
      <c r="B2932" s="64"/>
      <c r="C2932" s="52"/>
      <c r="D2932" s="65"/>
      <c r="E2932" s="53"/>
      <c r="F2932" s="54"/>
    </row>
    <row r="2933" spans="2:6">
      <c r="B2933" s="64"/>
      <c r="C2933" s="52"/>
      <c r="D2933" s="65"/>
      <c r="E2933" s="53"/>
      <c r="F2933" s="54"/>
    </row>
    <row r="2934" spans="2:6">
      <c r="B2934" s="64"/>
      <c r="C2934" s="52"/>
      <c r="D2934" s="65"/>
      <c r="E2934" s="53"/>
      <c r="F2934" s="54"/>
    </row>
    <row r="2935" spans="2:6">
      <c r="B2935" s="64"/>
      <c r="C2935" s="52"/>
      <c r="D2935" s="65"/>
      <c r="E2935" s="53"/>
      <c r="F2935" s="54"/>
    </row>
    <row r="2936" spans="2:6">
      <c r="B2936" s="64"/>
      <c r="C2936" s="52"/>
      <c r="D2936" s="65"/>
      <c r="E2936" s="53"/>
      <c r="F2936" s="54"/>
    </row>
    <row r="2937" spans="2:6">
      <c r="B2937" s="64"/>
      <c r="C2937" s="52"/>
      <c r="D2937" s="65"/>
      <c r="E2937" s="53"/>
      <c r="F2937" s="54"/>
    </row>
    <row r="2938" spans="2:6">
      <c r="B2938" s="64"/>
      <c r="C2938" s="52"/>
      <c r="D2938" s="65"/>
      <c r="E2938" s="53"/>
      <c r="F2938" s="54"/>
    </row>
    <row r="2939" spans="2:6">
      <c r="B2939" s="64"/>
      <c r="C2939" s="52"/>
      <c r="D2939" s="65"/>
      <c r="E2939" s="53"/>
      <c r="F2939" s="54"/>
    </row>
    <row r="2940" spans="2:6">
      <c r="B2940" s="64"/>
      <c r="C2940" s="52"/>
      <c r="D2940" s="65"/>
      <c r="E2940" s="53"/>
      <c r="F2940" s="54"/>
    </row>
    <row r="2941" spans="2:6">
      <c r="B2941" s="64"/>
      <c r="C2941" s="52"/>
      <c r="D2941" s="65"/>
      <c r="E2941" s="53"/>
      <c r="F2941" s="54"/>
    </row>
    <row r="2942" spans="2:6">
      <c r="B2942" s="64"/>
      <c r="C2942" s="52"/>
      <c r="D2942" s="65"/>
      <c r="E2942" s="53"/>
      <c r="F2942" s="54"/>
    </row>
    <row r="2943" spans="2:6">
      <c r="B2943" s="64"/>
      <c r="C2943" s="52"/>
      <c r="D2943" s="65"/>
      <c r="E2943" s="53"/>
      <c r="F2943" s="54"/>
    </row>
    <row r="2944" spans="2:6">
      <c r="B2944" s="64"/>
      <c r="C2944" s="52"/>
      <c r="D2944" s="65"/>
      <c r="E2944" s="53"/>
      <c r="F2944" s="54"/>
    </row>
    <row r="2945" spans="2:6">
      <c r="B2945" s="64"/>
      <c r="C2945" s="52"/>
      <c r="D2945" s="65"/>
      <c r="E2945" s="53"/>
      <c r="F2945" s="54"/>
    </row>
    <row r="2946" spans="2:6">
      <c r="B2946" s="64"/>
      <c r="C2946" s="52"/>
      <c r="D2946" s="65"/>
      <c r="E2946" s="53"/>
      <c r="F2946" s="54"/>
    </row>
    <row r="2947" spans="2:6">
      <c r="B2947" s="64"/>
      <c r="C2947" s="52"/>
      <c r="D2947" s="65"/>
      <c r="E2947" s="53"/>
      <c r="F2947" s="54"/>
    </row>
    <row r="2948" spans="2:6">
      <c r="B2948" s="64"/>
      <c r="C2948" s="52"/>
      <c r="D2948" s="65"/>
      <c r="E2948" s="53"/>
      <c r="F2948" s="54"/>
    </row>
    <row r="2949" spans="2:6">
      <c r="B2949" s="64"/>
      <c r="C2949" s="52"/>
      <c r="D2949" s="65"/>
      <c r="E2949" s="53"/>
      <c r="F2949" s="54"/>
    </row>
    <row r="2950" spans="2:6">
      <c r="B2950" s="64"/>
      <c r="C2950" s="52"/>
      <c r="D2950" s="65"/>
      <c r="E2950" s="53"/>
      <c r="F2950" s="54"/>
    </row>
    <row r="2951" spans="2:6">
      <c r="B2951" s="64"/>
      <c r="C2951" s="52"/>
      <c r="D2951" s="65"/>
      <c r="E2951" s="53"/>
      <c r="F2951" s="54"/>
    </row>
    <row r="2952" spans="2:6">
      <c r="B2952" s="64"/>
      <c r="C2952" s="52"/>
      <c r="D2952" s="65"/>
      <c r="E2952" s="53"/>
      <c r="F2952" s="54"/>
    </row>
    <row r="2953" spans="2:6">
      <c r="B2953" s="64"/>
      <c r="C2953" s="52"/>
      <c r="D2953" s="65"/>
      <c r="E2953" s="53"/>
      <c r="F2953" s="54"/>
    </row>
    <row r="2954" spans="2:6">
      <c r="B2954" s="64"/>
      <c r="C2954" s="52"/>
      <c r="D2954" s="65"/>
      <c r="E2954" s="53"/>
      <c r="F2954" s="54"/>
    </row>
    <row r="2955" spans="2:6">
      <c r="B2955" s="64"/>
      <c r="C2955" s="52"/>
      <c r="D2955" s="65"/>
      <c r="E2955" s="53"/>
      <c r="F2955" s="54"/>
    </row>
    <row r="2956" spans="2:6">
      <c r="B2956" s="64"/>
      <c r="C2956" s="52"/>
      <c r="D2956" s="65"/>
      <c r="E2956" s="53"/>
      <c r="F2956" s="54"/>
    </row>
    <row r="2957" spans="2:6">
      <c r="B2957" s="64"/>
      <c r="C2957" s="52"/>
      <c r="D2957" s="65"/>
      <c r="E2957" s="53"/>
      <c r="F2957" s="54"/>
    </row>
    <row r="2958" spans="2:6">
      <c r="B2958" s="64"/>
      <c r="C2958" s="52"/>
      <c r="D2958" s="65"/>
      <c r="E2958" s="53"/>
      <c r="F2958" s="54"/>
    </row>
    <row r="2959" spans="2:6">
      <c r="B2959" s="64"/>
      <c r="C2959" s="52"/>
      <c r="D2959" s="65"/>
      <c r="E2959" s="53"/>
      <c r="F2959" s="54"/>
    </row>
    <row r="2960" spans="2:6">
      <c r="B2960" s="64"/>
      <c r="C2960" s="52"/>
      <c r="D2960" s="65"/>
      <c r="E2960" s="53"/>
      <c r="F2960" s="54"/>
    </row>
    <row r="2961" spans="2:6">
      <c r="B2961" s="64"/>
      <c r="C2961" s="52"/>
      <c r="D2961" s="65"/>
      <c r="E2961" s="53"/>
      <c r="F2961" s="54"/>
    </row>
    <row r="2962" spans="2:6">
      <c r="B2962" s="64"/>
      <c r="C2962" s="52"/>
      <c r="D2962" s="65"/>
      <c r="E2962" s="53"/>
      <c r="F2962" s="54"/>
    </row>
    <row r="2963" spans="2:6">
      <c r="B2963" s="64"/>
      <c r="C2963" s="52"/>
      <c r="D2963" s="65"/>
      <c r="E2963" s="53"/>
      <c r="F2963" s="54"/>
    </row>
    <row r="2964" spans="2:6">
      <c r="B2964" s="64"/>
      <c r="C2964" s="52"/>
      <c r="D2964" s="65"/>
      <c r="E2964" s="53"/>
      <c r="F2964" s="54"/>
    </row>
    <row r="2965" spans="2:6">
      <c r="B2965" s="64"/>
      <c r="C2965" s="52"/>
      <c r="D2965" s="65"/>
      <c r="E2965" s="53"/>
      <c r="F2965" s="54"/>
    </row>
    <row r="2966" spans="2:6">
      <c r="B2966" s="64"/>
      <c r="C2966" s="52"/>
      <c r="D2966" s="65"/>
      <c r="E2966" s="53"/>
      <c r="F2966" s="54"/>
    </row>
    <row r="2967" spans="2:6">
      <c r="B2967" s="64"/>
      <c r="C2967" s="52"/>
      <c r="D2967" s="65"/>
      <c r="E2967" s="53"/>
      <c r="F2967" s="54"/>
    </row>
    <row r="2968" spans="2:6">
      <c r="B2968" s="64"/>
      <c r="C2968" s="52"/>
      <c r="D2968" s="65"/>
      <c r="E2968" s="53"/>
      <c r="F2968" s="54"/>
    </row>
    <row r="2969" spans="2:6">
      <c r="B2969" s="64"/>
      <c r="C2969" s="52"/>
      <c r="D2969" s="65"/>
      <c r="E2969" s="53"/>
      <c r="F2969" s="54"/>
    </row>
    <row r="2970" spans="2:6">
      <c r="B2970" s="64"/>
      <c r="C2970" s="52"/>
      <c r="D2970" s="65"/>
      <c r="E2970" s="53"/>
      <c r="F2970" s="54"/>
    </row>
    <row r="2971" spans="2:6">
      <c r="B2971" s="64"/>
      <c r="C2971" s="52"/>
      <c r="D2971" s="65"/>
      <c r="E2971" s="53"/>
      <c r="F2971" s="54"/>
    </row>
    <row r="2972" spans="2:6">
      <c r="B2972" s="64"/>
      <c r="C2972" s="52"/>
      <c r="D2972" s="65"/>
      <c r="E2972" s="53"/>
      <c r="F2972" s="54"/>
    </row>
    <row r="2973" spans="2:6">
      <c r="B2973" s="64"/>
      <c r="C2973" s="52"/>
      <c r="D2973" s="65"/>
      <c r="E2973" s="53"/>
      <c r="F2973" s="54"/>
    </row>
    <row r="2974" spans="2:6">
      <c r="B2974" s="64"/>
      <c r="C2974" s="52"/>
      <c r="D2974" s="65"/>
      <c r="E2974" s="53"/>
      <c r="F2974" s="54"/>
    </row>
    <row r="2975" spans="2:6">
      <c r="B2975" s="64"/>
      <c r="C2975" s="52"/>
      <c r="D2975" s="65"/>
      <c r="E2975" s="53"/>
      <c r="F2975" s="54"/>
    </row>
    <row r="2976" spans="2:6">
      <c r="B2976" s="64"/>
      <c r="C2976" s="52"/>
      <c r="D2976" s="65"/>
      <c r="E2976" s="53"/>
      <c r="F2976" s="54"/>
    </row>
    <row r="2977" spans="2:6">
      <c r="B2977" s="64"/>
      <c r="C2977" s="52"/>
      <c r="D2977" s="65"/>
      <c r="E2977" s="53"/>
      <c r="F2977" s="54"/>
    </row>
    <row r="2978" spans="2:6">
      <c r="B2978" s="64"/>
      <c r="C2978" s="52"/>
      <c r="D2978" s="65"/>
      <c r="E2978" s="53"/>
      <c r="F2978" s="54"/>
    </row>
    <row r="2979" spans="2:6">
      <c r="B2979" s="64"/>
      <c r="C2979" s="52"/>
      <c r="D2979" s="65"/>
      <c r="E2979" s="53"/>
      <c r="F2979" s="54"/>
    </row>
    <row r="2980" spans="2:6">
      <c r="B2980" s="64"/>
      <c r="C2980" s="52"/>
      <c r="D2980" s="65"/>
      <c r="E2980" s="53"/>
      <c r="F2980" s="54"/>
    </row>
    <row r="2981" spans="2:6">
      <c r="B2981" s="64"/>
      <c r="C2981" s="52"/>
      <c r="D2981" s="65"/>
      <c r="E2981" s="53"/>
      <c r="F2981" s="54"/>
    </row>
    <row r="2982" spans="2:6">
      <c r="B2982" s="64"/>
      <c r="C2982" s="52"/>
      <c r="D2982" s="65"/>
      <c r="E2982" s="53"/>
      <c r="F2982" s="54"/>
    </row>
    <row r="2983" spans="2:6">
      <c r="B2983" s="64"/>
      <c r="C2983" s="52"/>
      <c r="D2983" s="65"/>
      <c r="E2983" s="53"/>
      <c r="F2983" s="54"/>
    </row>
    <row r="2984" spans="2:6">
      <c r="B2984" s="64"/>
      <c r="C2984" s="52"/>
      <c r="D2984" s="65"/>
      <c r="E2984" s="53"/>
      <c r="F2984" s="54"/>
    </row>
    <row r="2985" spans="2:6">
      <c r="B2985" s="64"/>
      <c r="C2985" s="52"/>
      <c r="D2985" s="65"/>
      <c r="E2985" s="53"/>
      <c r="F2985" s="54"/>
    </row>
    <row r="2986" spans="2:6">
      <c r="B2986" s="64"/>
      <c r="C2986" s="52"/>
      <c r="D2986" s="65"/>
      <c r="E2986" s="53"/>
      <c r="F2986" s="54"/>
    </row>
    <row r="2987" spans="2:6">
      <c r="B2987" s="64"/>
      <c r="C2987" s="52"/>
      <c r="D2987" s="65"/>
      <c r="E2987" s="53"/>
      <c r="F2987" s="54"/>
    </row>
    <row r="2988" spans="2:6">
      <c r="B2988" s="64"/>
      <c r="C2988" s="52"/>
      <c r="D2988" s="65"/>
      <c r="E2988" s="53"/>
      <c r="F2988" s="54"/>
    </row>
    <row r="2989" spans="2:6">
      <c r="B2989" s="64"/>
      <c r="C2989" s="52"/>
      <c r="D2989" s="65"/>
      <c r="E2989" s="53"/>
      <c r="F2989" s="54"/>
    </row>
    <row r="2990" spans="2:6">
      <c r="B2990" s="64"/>
      <c r="C2990" s="52"/>
      <c r="D2990" s="65"/>
      <c r="E2990" s="53"/>
      <c r="F2990" s="54"/>
    </row>
    <row r="2991" spans="2:6">
      <c r="B2991" s="64"/>
      <c r="C2991" s="52"/>
      <c r="D2991" s="65"/>
      <c r="E2991" s="53"/>
      <c r="F2991" s="54"/>
    </row>
    <row r="2992" spans="2:6">
      <c r="B2992" s="64"/>
      <c r="C2992" s="52"/>
      <c r="D2992" s="65"/>
      <c r="E2992" s="53"/>
      <c r="F2992" s="54"/>
    </row>
    <row r="2993" spans="2:6">
      <c r="B2993" s="64"/>
      <c r="C2993" s="52"/>
      <c r="D2993" s="65"/>
      <c r="E2993" s="53"/>
      <c r="F2993" s="54"/>
    </row>
    <row r="2994" spans="2:6">
      <c r="B2994" s="64"/>
      <c r="C2994" s="52"/>
      <c r="D2994" s="65"/>
      <c r="E2994" s="53"/>
      <c r="F2994" s="54"/>
    </row>
    <row r="2995" spans="2:6">
      <c r="B2995" s="64"/>
      <c r="C2995" s="52"/>
      <c r="D2995" s="65"/>
      <c r="E2995" s="53"/>
      <c r="F2995" s="54"/>
    </row>
    <row r="2996" spans="2:6">
      <c r="B2996" s="64"/>
      <c r="C2996" s="52"/>
      <c r="D2996" s="65"/>
      <c r="E2996" s="53"/>
      <c r="F2996" s="54"/>
    </row>
    <row r="2997" spans="2:6">
      <c r="B2997" s="64"/>
      <c r="C2997" s="52"/>
      <c r="D2997" s="65"/>
      <c r="E2997" s="53"/>
      <c r="F2997" s="54"/>
    </row>
    <row r="2998" spans="2:6">
      <c r="B2998" s="64"/>
      <c r="C2998" s="52"/>
      <c r="D2998" s="65"/>
      <c r="E2998" s="53"/>
      <c r="F2998" s="54"/>
    </row>
    <row r="2999" spans="2:6">
      <c r="B2999" s="64"/>
      <c r="C2999" s="52"/>
      <c r="D2999" s="65"/>
      <c r="E2999" s="53"/>
      <c r="F2999" s="54"/>
    </row>
    <row r="3000" spans="2:6">
      <c r="B3000" s="64"/>
      <c r="C3000" s="52"/>
      <c r="D3000" s="65"/>
      <c r="E3000" s="53"/>
      <c r="F3000" s="54"/>
    </row>
    <row r="3001" spans="2:6">
      <c r="B3001" s="64"/>
      <c r="C3001" s="52"/>
      <c r="D3001" s="65"/>
      <c r="E3001" s="53"/>
      <c r="F3001" s="54"/>
    </row>
    <row r="3002" spans="2:6">
      <c r="B3002" s="64"/>
      <c r="C3002" s="52"/>
      <c r="D3002" s="65"/>
      <c r="E3002" s="53"/>
      <c r="F3002" s="54"/>
    </row>
    <row r="3003" spans="2:6">
      <c r="B3003" s="64"/>
      <c r="C3003" s="52"/>
      <c r="D3003" s="65"/>
      <c r="E3003" s="53"/>
      <c r="F3003" s="54"/>
    </row>
    <row r="3004" spans="2:6">
      <c r="B3004" s="64"/>
      <c r="C3004" s="52"/>
      <c r="D3004" s="65"/>
      <c r="E3004" s="53"/>
      <c r="F3004" s="54"/>
    </row>
    <row r="3005" spans="2:6">
      <c r="B3005" s="64"/>
      <c r="C3005" s="52"/>
      <c r="D3005" s="65"/>
      <c r="E3005" s="53"/>
      <c r="F3005" s="54"/>
    </row>
    <row r="3006" spans="2:6">
      <c r="B3006" s="64"/>
      <c r="C3006" s="52"/>
      <c r="D3006" s="65"/>
      <c r="E3006" s="53"/>
      <c r="F3006" s="54"/>
    </row>
    <row r="3007" spans="2:6">
      <c r="B3007" s="64"/>
      <c r="C3007" s="52"/>
      <c r="D3007" s="65"/>
      <c r="E3007" s="53"/>
      <c r="F3007" s="54"/>
    </row>
    <row r="3008" spans="2:6">
      <c r="B3008" s="64"/>
      <c r="C3008" s="52"/>
      <c r="D3008" s="65"/>
      <c r="E3008" s="53"/>
      <c r="F3008" s="54"/>
    </row>
    <row r="3009" spans="2:6">
      <c r="B3009" s="64"/>
      <c r="C3009" s="52"/>
      <c r="D3009" s="65"/>
      <c r="E3009" s="53"/>
      <c r="F3009" s="54"/>
    </row>
    <row r="3010" spans="2:6">
      <c r="B3010" s="64"/>
      <c r="C3010" s="52"/>
      <c r="D3010" s="65"/>
      <c r="E3010" s="53"/>
      <c r="F3010" s="54"/>
    </row>
    <row r="3011" spans="2:6">
      <c r="B3011" s="64"/>
      <c r="C3011" s="52"/>
      <c r="D3011" s="65"/>
      <c r="E3011" s="53"/>
      <c r="F3011" s="54"/>
    </row>
    <row r="3012" spans="2:6">
      <c r="B3012" s="64"/>
      <c r="C3012" s="52"/>
      <c r="D3012" s="65"/>
      <c r="E3012" s="53"/>
      <c r="F3012" s="54"/>
    </row>
    <row r="3013" spans="2:6">
      <c r="B3013" s="64"/>
      <c r="C3013" s="52"/>
      <c r="D3013" s="65"/>
      <c r="E3013" s="53"/>
      <c r="F3013" s="54"/>
    </row>
    <row r="3014" spans="2:6">
      <c r="B3014" s="64"/>
      <c r="C3014" s="52"/>
      <c r="D3014" s="65"/>
      <c r="E3014" s="53"/>
      <c r="F3014" s="54"/>
    </row>
    <row r="3015" spans="2:6">
      <c r="B3015" s="64"/>
      <c r="C3015" s="52"/>
      <c r="D3015" s="65"/>
      <c r="E3015" s="53"/>
      <c r="F3015" s="54"/>
    </row>
    <row r="3016" spans="2:6">
      <c r="B3016" s="64"/>
      <c r="C3016" s="52"/>
      <c r="D3016" s="65"/>
      <c r="E3016" s="53"/>
      <c r="F3016" s="54"/>
    </row>
    <row r="3017" spans="2:6">
      <c r="B3017" s="64"/>
      <c r="C3017" s="52"/>
      <c r="D3017" s="65"/>
      <c r="E3017" s="53"/>
      <c r="F3017" s="54"/>
    </row>
    <row r="3018" spans="2:6">
      <c r="B3018" s="64"/>
      <c r="C3018" s="52"/>
      <c r="D3018" s="65"/>
      <c r="E3018" s="53"/>
      <c r="F3018" s="54"/>
    </row>
    <row r="3019" spans="2:6">
      <c r="B3019" s="64"/>
      <c r="C3019" s="52"/>
      <c r="D3019" s="65"/>
      <c r="E3019" s="53"/>
      <c r="F3019" s="54"/>
    </row>
    <row r="3020" spans="2:6">
      <c r="B3020" s="64"/>
      <c r="C3020" s="52"/>
      <c r="D3020" s="65"/>
      <c r="E3020" s="53"/>
      <c r="F3020" s="54"/>
    </row>
    <row r="3021" spans="2:6">
      <c r="B3021" s="64"/>
      <c r="C3021" s="52"/>
      <c r="D3021" s="65"/>
      <c r="E3021" s="53"/>
      <c r="F3021" s="54"/>
    </row>
    <row r="3022" spans="2:6">
      <c r="B3022" s="64"/>
      <c r="C3022" s="52"/>
      <c r="D3022" s="65"/>
      <c r="E3022" s="53"/>
      <c r="F3022" s="54"/>
    </row>
    <row r="3023" spans="2:6">
      <c r="B3023" s="64"/>
      <c r="C3023" s="52"/>
      <c r="D3023" s="65"/>
      <c r="E3023" s="53"/>
      <c r="F3023" s="54"/>
    </row>
    <row r="3024" spans="2:6">
      <c r="B3024" s="64"/>
      <c r="C3024" s="52"/>
      <c r="D3024" s="65"/>
      <c r="E3024" s="53"/>
      <c r="F3024" s="54"/>
    </row>
    <row r="3025" spans="2:6">
      <c r="B3025" s="64"/>
      <c r="C3025" s="52"/>
      <c r="D3025" s="65"/>
      <c r="E3025" s="53"/>
      <c r="F3025" s="54"/>
    </row>
    <row r="3026" spans="2:6">
      <c r="B3026" s="64"/>
      <c r="C3026" s="52"/>
      <c r="D3026" s="65"/>
      <c r="E3026" s="53"/>
      <c r="F3026" s="54"/>
    </row>
    <row r="3027" spans="2:6">
      <c r="B3027" s="64"/>
      <c r="C3027" s="52"/>
      <c r="D3027" s="65"/>
      <c r="E3027" s="53"/>
      <c r="F3027" s="54"/>
    </row>
    <row r="3028" spans="2:6">
      <c r="B3028" s="64"/>
      <c r="C3028" s="52"/>
      <c r="D3028" s="65"/>
      <c r="E3028" s="53"/>
      <c r="F3028" s="54"/>
    </row>
    <row r="3029" spans="2:6">
      <c r="B3029" s="64"/>
      <c r="C3029" s="52"/>
      <c r="D3029" s="65"/>
      <c r="E3029" s="53"/>
      <c r="F3029" s="54"/>
    </row>
    <row r="3030" spans="2:6">
      <c r="B3030" s="64"/>
      <c r="C3030" s="52"/>
      <c r="D3030" s="65"/>
      <c r="E3030" s="53"/>
      <c r="F3030" s="54"/>
    </row>
    <row r="3031" spans="2:6">
      <c r="B3031" s="64"/>
      <c r="C3031" s="52"/>
      <c r="D3031" s="65"/>
      <c r="E3031" s="53"/>
      <c r="F3031" s="54"/>
    </row>
    <row r="3032" spans="2:6">
      <c r="B3032" s="64"/>
      <c r="C3032" s="52"/>
      <c r="D3032" s="65"/>
      <c r="E3032" s="53"/>
      <c r="F3032" s="54"/>
    </row>
    <row r="3033" spans="2:6">
      <c r="B3033" s="64"/>
      <c r="C3033" s="52"/>
      <c r="D3033" s="65"/>
      <c r="E3033" s="53"/>
      <c r="F3033" s="54"/>
    </row>
    <row r="3034" spans="2:6">
      <c r="B3034" s="64"/>
      <c r="C3034" s="52"/>
      <c r="D3034" s="65"/>
      <c r="E3034" s="53"/>
      <c r="F3034" s="54"/>
    </row>
    <row r="3035" spans="2:6">
      <c r="B3035" s="64"/>
      <c r="C3035" s="52"/>
      <c r="D3035" s="65"/>
      <c r="E3035" s="53"/>
      <c r="F3035" s="54"/>
    </row>
    <row r="3036" spans="2:6">
      <c r="B3036" s="64"/>
      <c r="C3036" s="52"/>
      <c r="D3036" s="65"/>
      <c r="E3036" s="53"/>
      <c r="F3036" s="54"/>
    </row>
    <row r="3037" spans="2:6">
      <c r="B3037" s="64"/>
      <c r="C3037" s="52"/>
      <c r="D3037" s="65"/>
      <c r="E3037" s="53"/>
      <c r="F3037" s="54"/>
    </row>
    <row r="3038" spans="2:6">
      <c r="B3038" s="64"/>
      <c r="C3038" s="52"/>
      <c r="D3038" s="65"/>
      <c r="E3038" s="53"/>
      <c r="F3038" s="54"/>
    </row>
    <row r="3039" spans="2:6">
      <c r="B3039" s="64"/>
      <c r="C3039" s="52"/>
      <c r="D3039" s="65"/>
      <c r="E3039" s="53"/>
      <c r="F3039" s="54"/>
    </row>
    <row r="3040" spans="2:6">
      <c r="B3040" s="64"/>
      <c r="C3040" s="52"/>
      <c r="D3040" s="65"/>
      <c r="E3040" s="53"/>
      <c r="F3040" s="54"/>
    </row>
    <row r="3041" spans="2:6">
      <c r="B3041" s="64"/>
      <c r="C3041" s="52"/>
      <c r="D3041" s="65"/>
      <c r="E3041" s="53"/>
      <c r="F3041" s="54"/>
    </row>
    <row r="3042" spans="2:6">
      <c r="B3042" s="64"/>
      <c r="C3042" s="52"/>
      <c r="D3042" s="65"/>
      <c r="E3042" s="53"/>
      <c r="F3042" s="54"/>
    </row>
    <row r="3043" spans="2:6">
      <c r="B3043" s="64"/>
      <c r="C3043" s="52"/>
      <c r="D3043" s="65"/>
      <c r="E3043" s="53"/>
      <c r="F3043" s="54"/>
    </row>
    <row r="3044" spans="2:6">
      <c r="B3044" s="64"/>
      <c r="C3044" s="52"/>
      <c r="D3044" s="65"/>
      <c r="E3044" s="53"/>
      <c r="F3044" s="54"/>
    </row>
    <row r="3045" spans="2:6">
      <c r="B3045" s="64"/>
      <c r="C3045" s="52"/>
      <c r="D3045" s="65"/>
      <c r="E3045" s="53"/>
      <c r="F3045" s="54"/>
    </row>
    <row r="3046" spans="2:6">
      <c r="B3046" s="64"/>
      <c r="C3046" s="52"/>
      <c r="D3046" s="65"/>
      <c r="E3046" s="53"/>
      <c r="F3046" s="54"/>
    </row>
    <row r="3047" spans="2:6">
      <c r="B3047" s="64"/>
      <c r="C3047" s="52"/>
      <c r="D3047" s="65"/>
      <c r="E3047" s="53"/>
      <c r="F3047" s="54"/>
    </row>
    <row r="3048" spans="2:6">
      <c r="B3048" s="64"/>
      <c r="C3048" s="52"/>
      <c r="D3048" s="65"/>
      <c r="E3048" s="53"/>
      <c r="F3048" s="54"/>
    </row>
    <row r="3049" spans="2:6">
      <c r="B3049" s="64"/>
      <c r="C3049" s="52"/>
      <c r="D3049" s="65"/>
      <c r="E3049" s="53"/>
      <c r="F3049" s="54"/>
    </row>
    <row r="3050" spans="2:6">
      <c r="B3050" s="64"/>
      <c r="C3050" s="52"/>
      <c r="D3050" s="65"/>
      <c r="E3050" s="53"/>
      <c r="F3050" s="54"/>
    </row>
    <row r="3051" spans="2:6">
      <c r="B3051" s="64"/>
      <c r="C3051" s="52"/>
      <c r="D3051" s="65"/>
      <c r="E3051" s="53"/>
      <c r="F3051" s="54"/>
    </row>
    <row r="3052" spans="2:6">
      <c r="B3052" s="64"/>
      <c r="C3052" s="52"/>
      <c r="D3052" s="65"/>
      <c r="E3052" s="53"/>
      <c r="F3052" s="54"/>
    </row>
    <row r="3053" spans="2:6">
      <c r="B3053" s="64"/>
      <c r="C3053" s="52"/>
      <c r="D3053" s="65"/>
      <c r="E3053" s="53"/>
      <c r="F3053" s="54"/>
    </row>
    <row r="3054" spans="2:6">
      <c r="B3054" s="64"/>
      <c r="C3054" s="52"/>
      <c r="D3054" s="65"/>
      <c r="E3054" s="53"/>
      <c r="F3054" s="54"/>
    </row>
    <row r="3055" spans="2:6">
      <c r="B3055" s="64"/>
      <c r="C3055" s="52"/>
      <c r="D3055" s="65"/>
      <c r="E3055" s="53"/>
      <c r="F3055" s="54"/>
    </row>
    <row r="3056" spans="2:6">
      <c r="B3056" s="64"/>
      <c r="C3056" s="52"/>
      <c r="D3056" s="65"/>
      <c r="E3056" s="53"/>
      <c r="F3056" s="54"/>
    </row>
    <row r="3057" spans="2:6">
      <c r="B3057" s="64"/>
      <c r="C3057" s="52"/>
      <c r="D3057" s="65"/>
      <c r="E3057" s="53"/>
      <c r="F3057" s="54"/>
    </row>
    <row r="3058" spans="2:6">
      <c r="B3058" s="64"/>
      <c r="C3058" s="52"/>
      <c r="D3058" s="65"/>
      <c r="E3058" s="53"/>
      <c r="F3058" s="54"/>
    </row>
    <row r="3059" spans="2:6">
      <c r="B3059" s="64"/>
      <c r="C3059" s="52"/>
      <c r="D3059" s="65"/>
      <c r="E3059" s="53"/>
      <c r="F3059" s="54"/>
    </row>
    <row r="3060" spans="2:6">
      <c r="B3060" s="64"/>
      <c r="C3060" s="52"/>
      <c r="D3060" s="65"/>
      <c r="E3060" s="53"/>
      <c r="F3060" s="54"/>
    </row>
    <row r="3061" spans="2:6">
      <c r="B3061" s="64"/>
      <c r="C3061" s="52"/>
      <c r="D3061" s="65"/>
      <c r="E3061" s="53"/>
      <c r="F3061" s="54"/>
    </row>
    <row r="3062" spans="2:6">
      <c r="B3062" s="64"/>
      <c r="C3062" s="52"/>
      <c r="D3062" s="65"/>
      <c r="E3062" s="53"/>
      <c r="F3062" s="54"/>
    </row>
    <row r="3063" spans="2:6">
      <c r="B3063" s="64"/>
      <c r="C3063" s="52"/>
      <c r="D3063" s="65"/>
      <c r="E3063" s="53"/>
      <c r="F3063" s="54"/>
    </row>
    <row r="3064" spans="2:6">
      <c r="B3064" s="64"/>
      <c r="C3064" s="52"/>
      <c r="D3064" s="65"/>
      <c r="E3064" s="53"/>
      <c r="F3064" s="54"/>
    </row>
    <row r="3065" spans="2:6">
      <c r="B3065" s="64"/>
      <c r="C3065" s="52"/>
      <c r="D3065" s="65"/>
      <c r="E3065" s="53"/>
      <c r="F3065" s="54"/>
    </row>
    <row r="3066" spans="2:6">
      <c r="B3066" s="64"/>
      <c r="C3066" s="52"/>
      <c r="D3066" s="65"/>
      <c r="E3066" s="53"/>
      <c r="F3066" s="54"/>
    </row>
    <row r="3067" spans="2:6">
      <c r="B3067" s="64"/>
      <c r="C3067" s="52"/>
      <c r="D3067" s="65"/>
      <c r="E3067" s="53"/>
      <c r="F3067" s="54"/>
    </row>
    <row r="3068" spans="2:6">
      <c r="B3068" s="64"/>
      <c r="C3068" s="52"/>
      <c r="D3068" s="65"/>
      <c r="E3068" s="53"/>
      <c r="F3068" s="54"/>
    </row>
    <row r="3069" spans="2:6">
      <c r="B3069" s="64"/>
      <c r="C3069" s="52"/>
      <c r="D3069" s="65"/>
      <c r="E3069" s="53"/>
      <c r="F3069" s="54"/>
    </row>
    <row r="3070" spans="2:6">
      <c r="B3070" s="64"/>
      <c r="C3070" s="52"/>
      <c r="D3070" s="65"/>
      <c r="E3070" s="53"/>
      <c r="F3070" s="54"/>
    </row>
    <row r="3071" spans="2:6">
      <c r="B3071" s="64"/>
      <c r="C3071" s="52"/>
      <c r="D3071" s="65"/>
      <c r="E3071" s="53"/>
      <c r="F3071" s="54"/>
    </row>
    <row r="3072" spans="2:6">
      <c r="B3072" s="64"/>
      <c r="C3072" s="52"/>
      <c r="D3072" s="65"/>
      <c r="E3072" s="53"/>
      <c r="F3072" s="54"/>
    </row>
    <row r="3073" spans="2:6">
      <c r="B3073" s="64"/>
      <c r="C3073" s="52"/>
      <c r="D3073" s="65"/>
      <c r="E3073" s="53"/>
      <c r="F3073" s="54"/>
    </row>
    <row r="3074" spans="2:6">
      <c r="B3074" s="64"/>
      <c r="C3074" s="52"/>
      <c r="D3074" s="65"/>
      <c r="E3074" s="53"/>
      <c r="F3074" s="54"/>
    </row>
    <row r="3075" spans="2:6">
      <c r="B3075" s="64"/>
      <c r="C3075" s="52"/>
      <c r="D3075" s="65"/>
      <c r="E3075" s="53"/>
      <c r="F3075" s="54"/>
    </row>
    <row r="3076" spans="2:6">
      <c r="B3076" s="64"/>
      <c r="C3076" s="52"/>
      <c r="D3076" s="65"/>
      <c r="E3076" s="53"/>
      <c r="F3076" s="54"/>
    </row>
    <row r="3077" spans="2:6">
      <c r="B3077" s="64"/>
      <c r="C3077" s="52"/>
      <c r="D3077" s="65"/>
      <c r="E3077" s="53"/>
      <c r="F3077" s="54"/>
    </row>
    <row r="3078" spans="2:6">
      <c r="B3078" s="64"/>
      <c r="C3078" s="52"/>
      <c r="D3078" s="65"/>
      <c r="E3078" s="53"/>
      <c r="F3078" s="54"/>
    </row>
    <row r="3079" spans="2:6">
      <c r="B3079" s="64"/>
      <c r="C3079" s="52"/>
      <c r="D3079" s="65"/>
      <c r="E3079" s="53"/>
      <c r="F3079" s="54"/>
    </row>
    <row r="3080" spans="2:6">
      <c r="B3080" s="64"/>
      <c r="C3080" s="52"/>
      <c r="D3080" s="65"/>
      <c r="E3080" s="53"/>
      <c r="F3080" s="54"/>
    </row>
    <row r="3081" spans="2:6">
      <c r="B3081" s="64"/>
      <c r="C3081" s="52"/>
      <c r="D3081" s="65"/>
      <c r="E3081" s="53"/>
      <c r="F3081" s="54"/>
    </row>
    <row r="3082" spans="2:6">
      <c r="B3082" s="64"/>
      <c r="C3082" s="52"/>
      <c r="D3082" s="65"/>
      <c r="E3082" s="53"/>
      <c r="F3082" s="54"/>
    </row>
    <row r="3083" spans="2:6">
      <c r="B3083" s="64"/>
      <c r="C3083" s="52"/>
      <c r="D3083" s="65"/>
      <c r="E3083" s="53"/>
      <c r="F3083" s="54"/>
    </row>
    <row r="3084" spans="2:6">
      <c r="B3084" s="64"/>
      <c r="C3084" s="52"/>
      <c r="D3084" s="65"/>
      <c r="E3084" s="53"/>
      <c r="F3084" s="54"/>
    </row>
    <row r="3085" spans="2:6">
      <c r="B3085" s="64"/>
      <c r="C3085" s="52"/>
      <c r="D3085" s="65"/>
      <c r="E3085" s="53"/>
      <c r="F3085" s="54"/>
    </row>
    <row r="3086" spans="2:6">
      <c r="B3086" s="64"/>
      <c r="C3086" s="52"/>
      <c r="D3086" s="65"/>
      <c r="E3086" s="53"/>
      <c r="F3086" s="54"/>
    </row>
    <row r="3087" spans="2:6">
      <c r="B3087" s="64"/>
      <c r="C3087" s="52"/>
      <c r="D3087" s="65"/>
      <c r="E3087" s="53"/>
      <c r="F3087" s="54"/>
    </row>
    <row r="3088" spans="2:6">
      <c r="B3088" s="64"/>
      <c r="C3088" s="52"/>
      <c r="D3088" s="65"/>
      <c r="E3088" s="53"/>
      <c r="F3088" s="54"/>
    </row>
    <row r="3089" spans="2:6">
      <c r="B3089" s="64"/>
      <c r="C3089" s="52"/>
      <c r="D3089" s="65"/>
      <c r="E3089" s="53"/>
      <c r="F3089" s="54"/>
    </row>
    <row r="3090" spans="2:6">
      <c r="B3090" s="64"/>
      <c r="C3090" s="52"/>
      <c r="D3090" s="65"/>
      <c r="E3090" s="53"/>
      <c r="F3090" s="54"/>
    </row>
    <row r="3091" spans="2:6">
      <c r="B3091" s="64"/>
      <c r="C3091" s="52"/>
      <c r="D3091" s="65"/>
      <c r="E3091" s="53"/>
      <c r="F3091" s="54"/>
    </row>
    <row r="3092" spans="2:6">
      <c r="B3092" s="64"/>
      <c r="C3092" s="52"/>
      <c r="D3092" s="65"/>
      <c r="E3092" s="53"/>
      <c r="F3092" s="54"/>
    </row>
    <row r="3093" spans="2:6">
      <c r="B3093" s="64"/>
      <c r="C3093" s="52"/>
      <c r="D3093" s="65"/>
      <c r="E3093" s="53"/>
      <c r="F3093" s="54"/>
    </row>
    <row r="3094" spans="2:6">
      <c r="B3094" s="64"/>
      <c r="C3094" s="52"/>
      <c r="D3094" s="65"/>
      <c r="E3094" s="53"/>
      <c r="F3094" s="54"/>
    </row>
    <row r="3095" spans="2:6">
      <c r="B3095" s="64"/>
      <c r="C3095" s="52"/>
      <c r="D3095" s="65"/>
      <c r="E3095" s="53"/>
      <c r="F3095" s="54"/>
    </row>
    <row r="3096" spans="2:6">
      <c r="B3096" s="64"/>
      <c r="C3096" s="52"/>
      <c r="D3096" s="65"/>
      <c r="E3096" s="53"/>
      <c r="F3096" s="54"/>
    </row>
    <row r="3097" spans="2:6">
      <c r="B3097" s="64"/>
      <c r="C3097" s="52"/>
      <c r="D3097" s="65"/>
      <c r="E3097" s="53"/>
      <c r="F3097" s="54"/>
    </row>
    <row r="3098" spans="2:6">
      <c r="B3098" s="64"/>
      <c r="C3098" s="52"/>
      <c r="D3098" s="65"/>
      <c r="E3098" s="53"/>
      <c r="F3098" s="54"/>
    </row>
    <row r="3099" spans="2:6">
      <c r="B3099" s="64"/>
      <c r="C3099" s="52"/>
      <c r="D3099" s="65"/>
      <c r="E3099" s="53"/>
      <c r="F3099" s="54"/>
    </row>
    <row r="3100" spans="2:6">
      <c r="B3100" s="64"/>
      <c r="C3100" s="52"/>
      <c r="D3100" s="65"/>
      <c r="E3100" s="53"/>
      <c r="F3100" s="54"/>
    </row>
    <row r="3101" spans="2:6">
      <c r="B3101" s="64"/>
      <c r="C3101" s="52"/>
      <c r="D3101" s="65"/>
      <c r="E3101" s="53"/>
      <c r="F3101" s="54"/>
    </row>
    <row r="3102" spans="2:6">
      <c r="B3102" s="64"/>
      <c r="C3102" s="52"/>
      <c r="D3102" s="65"/>
      <c r="E3102" s="53"/>
      <c r="F3102" s="54"/>
    </row>
    <row r="3103" spans="2:6">
      <c r="B3103" s="64"/>
      <c r="C3103" s="52"/>
      <c r="D3103" s="65"/>
      <c r="E3103" s="53"/>
      <c r="F3103" s="54"/>
    </row>
    <row r="3104" spans="2:6">
      <c r="B3104" s="64"/>
      <c r="C3104" s="52"/>
      <c r="D3104" s="65"/>
      <c r="E3104" s="53"/>
      <c r="F3104" s="54"/>
    </row>
    <row r="3105" spans="2:6">
      <c r="B3105" s="64"/>
      <c r="C3105" s="52"/>
      <c r="D3105" s="65"/>
      <c r="E3105" s="53"/>
      <c r="F3105" s="54"/>
    </row>
    <row r="3106" spans="2:6">
      <c r="B3106" s="64"/>
      <c r="C3106" s="52"/>
      <c r="D3106" s="65"/>
      <c r="E3106" s="53"/>
      <c r="F3106" s="54"/>
    </row>
    <row r="3107" spans="2:6">
      <c r="B3107" s="64"/>
      <c r="C3107" s="52"/>
      <c r="D3107" s="65"/>
      <c r="E3107" s="53"/>
      <c r="F3107" s="54"/>
    </row>
    <row r="3108" spans="2:6">
      <c r="B3108" s="64"/>
      <c r="C3108" s="52"/>
      <c r="D3108" s="65"/>
      <c r="E3108" s="53"/>
      <c r="F3108" s="54"/>
    </row>
    <row r="3109" spans="2:6">
      <c r="B3109" s="64"/>
      <c r="C3109" s="52"/>
      <c r="D3109" s="65"/>
      <c r="E3109" s="53"/>
      <c r="F3109" s="54"/>
    </row>
    <row r="3110" spans="2:6">
      <c r="B3110" s="64"/>
      <c r="C3110" s="52"/>
      <c r="D3110" s="65"/>
      <c r="E3110" s="53"/>
      <c r="F3110" s="54"/>
    </row>
    <row r="3111" spans="2:6">
      <c r="B3111" s="64"/>
      <c r="C3111" s="52"/>
      <c r="D3111" s="65"/>
      <c r="E3111" s="53"/>
      <c r="F3111" s="54"/>
    </row>
    <row r="3112" spans="2:6">
      <c r="B3112" s="64"/>
      <c r="C3112" s="52"/>
      <c r="D3112" s="65"/>
      <c r="E3112" s="53"/>
      <c r="F3112" s="54"/>
    </row>
    <row r="3113" spans="2:6">
      <c r="B3113" s="64"/>
      <c r="C3113" s="52"/>
      <c r="D3113" s="65"/>
      <c r="E3113" s="53"/>
      <c r="F3113" s="54"/>
    </row>
    <row r="3114" spans="2:6">
      <c r="B3114" s="64"/>
      <c r="C3114" s="52"/>
      <c r="D3114" s="65"/>
      <c r="E3114" s="53"/>
      <c r="F3114" s="54"/>
    </row>
    <row r="3115" spans="2:6">
      <c r="B3115" s="64"/>
      <c r="C3115" s="52"/>
      <c r="D3115" s="65"/>
      <c r="E3115" s="53"/>
      <c r="F3115" s="54"/>
    </row>
    <row r="3116" spans="2:6">
      <c r="B3116" s="64"/>
      <c r="C3116" s="52"/>
      <c r="D3116" s="65"/>
      <c r="E3116" s="53"/>
      <c r="F3116" s="54"/>
    </row>
    <row r="3117" spans="2:6">
      <c r="B3117" s="64"/>
      <c r="C3117" s="52"/>
      <c r="D3117" s="65"/>
      <c r="E3117" s="53"/>
      <c r="F3117" s="54"/>
    </row>
    <row r="3118" spans="2:6">
      <c r="B3118" s="64"/>
      <c r="C3118" s="52"/>
      <c r="D3118" s="65"/>
      <c r="E3118" s="53"/>
      <c r="F3118" s="54"/>
    </row>
    <row r="3119" spans="2:6">
      <c r="B3119" s="64"/>
      <c r="C3119" s="52"/>
      <c r="D3119" s="65"/>
      <c r="E3119" s="53"/>
      <c r="F3119" s="54"/>
    </row>
    <row r="3120" spans="2:6">
      <c r="B3120" s="64"/>
      <c r="C3120" s="52"/>
      <c r="D3120" s="65"/>
      <c r="E3120" s="53"/>
      <c r="F3120" s="54"/>
    </row>
    <row r="3121" spans="2:6">
      <c r="B3121" s="64"/>
      <c r="C3121" s="52"/>
      <c r="D3121" s="65"/>
      <c r="E3121" s="53"/>
      <c r="F3121" s="54"/>
    </row>
    <row r="3122" spans="2:6">
      <c r="B3122" s="64"/>
      <c r="C3122" s="52"/>
      <c r="D3122" s="65"/>
      <c r="E3122" s="53"/>
      <c r="F3122" s="54"/>
    </row>
    <row r="3123" spans="2:6">
      <c r="B3123" s="64"/>
      <c r="C3123" s="52"/>
      <c r="D3123" s="65"/>
      <c r="E3123" s="53"/>
      <c r="F3123" s="54"/>
    </row>
    <row r="3124" spans="2:6">
      <c r="B3124" s="64"/>
      <c r="C3124" s="52"/>
      <c r="D3124" s="65"/>
      <c r="E3124" s="53"/>
      <c r="F3124" s="54"/>
    </row>
    <row r="3125" spans="2:6">
      <c r="B3125" s="64"/>
      <c r="C3125" s="52"/>
      <c r="D3125" s="65"/>
      <c r="E3125" s="53"/>
      <c r="F3125" s="54"/>
    </row>
    <row r="3126" spans="2:6">
      <c r="B3126" s="64"/>
      <c r="C3126" s="52"/>
      <c r="D3126" s="65"/>
      <c r="E3126" s="53"/>
      <c r="F3126" s="54"/>
    </row>
  </sheetData>
  <autoFilter ref="H4:K4" xr:uid="{67EA1BDD-F25E-446C-8877-D867FD513D42}">
    <sortState xmlns:xlrd2="http://schemas.microsoft.com/office/spreadsheetml/2017/richdata2" ref="H5:K236">
      <sortCondition ref="J4"/>
    </sortState>
  </autoFilter>
  <mergeCells count="1">
    <mergeCell ref="M4:O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D4373-672B-4223-8FFF-60E444921106}">
  <dimension ref="A1:Q3126"/>
  <sheetViews>
    <sheetView showGridLines="0" zoomScale="115" zoomScaleNormal="115" workbookViewId="0">
      <selection activeCell="E10" sqref="E10"/>
    </sheetView>
  </sheetViews>
  <sheetFormatPr defaultColWidth="9.140625" defaultRowHeight="12.75"/>
  <cols>
    <col min="1" max="1" width="17.28515625" style="42" customWidth="1"/>
    <col min="2" max="2" width="15.7109375" style="51" customWidth="1"/>
    <col min="3" max="3" width="17.28515625" style="51" customWidth="1"/>
    <col min="4" max="4" width="17.28515625" style="88" customWidth="1"/>
    <col min="5" max="5" width="17.28515625" style="71" customWidth="1"/>
    <col min="6" max="6" width="19.7109375" style="51" customWidth="1"/>
    <col min="7" max="7" width="6.28515625" style="50" hidden="1" customWidth="1"/>
    <col min="8" max="8" width="10.42578125" style="50" hidden="1" customWidth="1"/>
    <col min="9" max="9" width="7.85546875" style="50" hidden="1" customWidth="1"/>
    <col min="10" max="10" width="26" style="50" hidden="1" customWidth="1"/>
    <col min="11" max="11" width="11.5703125" style="50" hidden="1" customWidth="1"/>
    <col min="12" max="12" width="6.42578125" style="48" customWidth="1"/>
    <col min="13" max="13" width="22.42578125" style="50" customWidth="1"/>
    <col min="14" max="14" width="23.85546875" style="50" customWidth="1"/>
    <col min="15" max="15" width="17.85546875" style="50" customWidth="1"/>
    <col min="16" max="16" width="9.140625" style="50"/>
    <col min="17" max="17" width="9.5703125" style="50" bestFit="1" customWidth="1"/>
    <col min="18" max="16384" width="9.140625" style="50"/>
  </cols>
  <sheetData>
    <row r="1" spans="1:17" s="32" customFormat="1" ht="52.5" customHeight="1">
      <c r="A1" s="39" t="s">
        <v>27</v>
      </c>
      <c r="B1" s="38"/>
      <c r="C1" s="34"/>
      <c r="D1" s="38"/>
      <c r="E1" s="37"/>
      <c r="F1" s="36"/>
      <c r="G1" s="41"/>
      <c r="H1" s="41"/>
      <c r="I1" s="41"/>
      <c r="J1" s="41"/>
      <c r="K1" s="41"/>
      <c r="L1" s="33"/>
      <c r="M1" s="35"/>
      <c r="N1" s="35"/>
      <c r="O1" s="35"/>
    </row>
    <row r="2" spans="1:17">
      <c r="B2" s="43"/>
      <c r="C2" s="43"/>
      <c r="D2" s="44"/>
      <c r="E2" s="45"/>
      <c r="F2" s="46"/>
      <c r="G2" s="47"/>
      <c r="H2" s="47"/>
      <c r="I2" s="47"/>
      <c r="J2" s="47"/>
      <c r="K2" s="47"/>
      <c r="M2" s="49"/>
      <c r="N2" s="49"/>
      <c r="O2" s="49"/>
    </row>
    <row r="3" spans="1:17">
      <c r="C3" s="52"/>
      <c r="D3" s="51"/>
      <c r="E3" s="53"/>
      <c r="F3" s="54"/>
      <c r="G3" s="49"/>
      <c r="H3" s="49"/>
      <c r="I3" s="49"/>
      <c r="J3" s="49"/>
      <c r="K3" s="49"/>
      <c r="L3" s="55"/>
      <c r="M3" s="49"/>
      <c r="N3" s="49"/>
      <c r="O3" s="49"/>
    </row>
    <row r="4" spans="1:17">
      <c r="A4" s="56" t="s">
        <v>26</v>
      </c>
      <c r="B4" s="57" t="s">
        <v>25</v>
      </c>
      <c r="C4" s="57" t="s">
        <v>23</v>
      </c>
      <c r="D4" s="57" t="s">
        <v>22</v>
      </c>
      <c r="E4" s="58" t="s">
        <v>24</v>
      </c>
      <c r="F4" s="59" t="s">
        <v>20</v>
      </c>
      <c r="G4" s="60"/>
      <c r="H4" s="61" t="s">
        <v>23</v>
      </c>
      <c r="I4" s="61" t="s">
        <v>22</v>
      </c>
      <c r="J4" s="61" t="s">
        <v>32</v>
      </c>
      <c r="K4" s="61" t="s">
        <v>20</v>
      </c>
      <c r="L4" s="62"/>
      <c r="M4" s="98" t="s">
        <v>21</v>
      </c>
      <c r="N4" s="99"/>
      <c r="O4" s="100"/>
    </row>
    <row r="5" spans="1:17" ht="16.5" customHeight="1">
      <c r="A5" s="63">
        <v>44952</v>
      </c>
      <c r="B5" s="64">
        <f t="shared" ref="B5:B68" si="0">IF(H5=0," ",J5)</f>
        <v>44952.378472222219</v>
      </c>
      <c r="C5" s="52">
        <f t="shared" ref="C5:C68" si="1">IF(H5=0,"",H5)</f>
        <v>35</v>
      </c>
      <c r="D5" s="65">
        <f t="shared" ref="D5:D68" si="2">IF(H5=0,"",I5)</f>
        <v>42.97</v>
      </c>
      <c r="E5" s="53">
        <f t="shared" ref="E5:E68" si="3">IF(H5=0,"",C5*D5)</f>
        <v>1503.95</v>
      </c>
      <c r="F5" s="54" t="str">
        <f>SUBSTITUTE(SUBSTITUTE(K5,"XAMS","Euronext Amsterdam"),"CEUX","Cboe DXE")</f>
        <v>Euronext Amsterdam</v>
      </c>
      <c r="G5" s="49"/>
      <c r="H5" s="94">
        <v>35</v>
      </c>
      <c r="I5" s="94">
        <v>42.97</v>
      </c>
      <c r="J5" s="95">
        <v>44952.378472222219</v>
      </c>
      <c r="K5" s="66" t="s">
        <v>33</v>
      </c>
      <c r="L5" s="55"/>
      <c r="M5" s="68" t="s">
        <v>20</v>
      </c>
      <c r="N5" s="69" t="s">
        <v>19</v>
      </c>
      <c r="O5" s="70" t="s">
        <v>18</v>
      </c>
      <c r="Q5" s="71"/>
    </row>
    <row r="6" spans="1:17" ht="16.5" customHeight="1">
      <c r="A6" s="63">
        <v>44952</v>
      </c>
      <c r="B6" s="64">
        <f t="shared" si="0"/>
        <v>44952.379166666666</v>
      </c>
      <c r="C6" s="52">
        <f t="shared" si="1"/>
        <v>118</v>
      </c>
      <c r="D6" s="65">
        <f t="shared" si="2"/>
        <v>43.05</v>
      </c>
      <c r="E6" s="53">
        <f t="shared" si="3"/>
        <v>5079.8999999999996</v>
      </c>
      <c r="F6" s="54" t="str">
        <f t="shared" ref="F6:F69" si="4">SUBSTITUTE(SUBSTITUTE(K6,"XAMS","Euronext Amsterdam"),"CEUX","Cboe DXE")</f>
        <v>Euronext Amsterdam</v>
      </c>
      <c r="G6" s="49"/>
      <c r="H6" s="94">
        <v>118</v>
      </c>
      <c r="I6" s="94">
        <v>43.05</v>
      </c>
      <c r="J6" s="95">
        <v>44952.379166666666</v>
      </c>
      <c r="K6" s="66" t="s">
        <v>33</v>
      </c>
      <c r="L6" s="55"/>
      <c r="M6" s="74" t="s">
        <v>17</v>
      </c>
      <c r="N6" s="75">
        <f>SUMIF(F:F,$M$6,C:C)</f>
        <v>14000</v>
      </c>
      <c r="O6" s="76">
        <f>SUM($M$6,E:E)</f>
        <v>602542.14999999991</v>
      </c>
      <c r="Q6" s="71"/>
    </row>
    <row r="7" spans="1:17" ht="16.5" customHeight="1">
      <c r="A7" s="63">
        <v>44952</v>
      </c>
      <c r="B7" s="64">
        <f t="shared" si="0"/>
        <v>44952.379166666666</v>
      </c>
      <c r="C7" s="52">
        <f t="shared" si="1"/>
        <v>20</v>
      </c>
      <c r="D7" s="65">
        <f t="shared" si="2"/>
        <v>43.05</v>
      </c>
      <c r="E7" s="53">
        <f t="shared" si="3"/>
        <v>861</v>
      </c>
      <c r="F7" s="54" t="str">
        <f t="shared" si="4"/>
        <v>Euronext Amsterdam</v>
      </c>
      <c r="G7" s="49"/>
      <c r="H7" s="94">
        <v>20</v>
      </c>
      <c r="I7" s="94">
        <v>43.05</v>
      </c>
      <c r="J7" s="95">
        <v>44952.379166666666</v>
      </c>
      <c r="K7" s="66" t="s">
        <v>33</v>
      </c>
      <c r="L7" s="55"/>
      <c r="M7" s="74" t="s">
        <v>29</v>
      </c>
      <c r="N7" s="75">
        <f>SUMIF(F:F,$M$7,C:C)</f>
        <v>0</v>
      </c>
      <c r="O7" s="76">
        <f>SUMIF(F:F,$M$7,E:E)</f>
        <v>0</v>
      </c>
      <c r="Q7" s="71"/>
    </row>
    <row r="8" spans="1:17" ht="16.5" customHeight="1">
      <c r="A8" s="63">
        <v>44952</v>
      </c>
      <c r="B8" s="64">
        <f t="shared" si="0"/>
        <v>44952.379166666666</v>
      </c>
      <c r="C8" s="52">
        <f t="shared" si="1"/>
        <v>146</v>
      </c>
      <c r="D8" s="65">
        <f t="shared" si="2"/>
        <v>43.05</v>
      </c>
      <c r="E8" s="53">
        <f t="shared" si="3"/>
        <v>6285.2999999999993</v>
      </c>
      <c r="F8" s="54" t="str">
        <f t="shared" si="4"/>
        <v>Euronext Amsterdam</v>
      </c>
      <c r="G8" s="49"/>
      <c r="H8" s="94">
        <v>146</v>
      </c>
      <c r="I8" s="94">
        <v>43.05</v>
      </c>
      <c r="J8" s="95">
        <v>44952.379166666666</v>
      </c>
      <c r="K8" s="72" t="s">
        <v>33</v>
      </c>
      <c r="L8" s="55"/>
      <c r="M8" s="77" t="s">
        <v>16</v>
      </c>
      <c r="N8" s="78">
        <f>ROUND((O8/SUM(N6:N7)),4)</f>
        <v>43.038699999999999</v>
      </c>
      <c r="O8" s="79">
        <f>SUM(O6:O7)</f>
        <v>602542.14999999991</v>
      </c>
      <c r="Q8" s="71"/>
    </row>
    <row r="9" spans="1:17" ht="16.5" customHeight="1">
      <c r="A9" s="63">
        <v>44952</v>
      </c>
      <c r="B9" s="64">
        <f t="shared" si="0"/>
        <v>44952.379166666666</v>
      </c>
      <c r="C9" s="52">
        <f t="shared" si="1"/>
        <v>142</v>
      </c>
      <c r="D9" s="65">
        <f t="shared" si="2"/>
        <v>43.06</v>
      </c>
      <c r="E9" s="53">
        <f t="shared" si="3"/>
        <v>6114.52</v>
      </c>
      <c r="F9" s="54" t="str">
        <f t="shared" si="4"/>
        <v>Euronext Amsterdam</v>
      </c>
      <c r="G9" s="49"/>
      <c r="H9" s="94">
        <v>142</v>
      </c>
      <c r="I9" s="94">
        <v>43.06</v>
      </c>
      <c r="J9" s="95">
        <v>44952.379166666666</v>
      </c>
      <c r="K9" s="72" t="s">
        <v>33</v>
      </c>
      <c r="L9" s="55"/>
      <c r="O9" s="49"/>
    </row>
    <row r="10" spans="1:17" ht="16.5" customHeight="1">
      <c r="A10" s="63">
        <v>44952</v>
      </c>
      <c r="B10" s="64">
        <f t="shared" si="0"/>
        <v>44952.380555555559</v>
      </c>
      <c r="C10" s="52">
        <f t="shared" si="1"/>
        <v>140</v>
      </c>
      <c r="D10" s="65">
        <f t="shared" si="2"/>
        <v>42.99</v>
      </c>
      <c r="E10" s="53">
        <f t="shared" si="3"/>
        <v>6018.6</v>
      </c>
      <c r="F10" s="54" t="str">
        <f t="shared" si="4"/>
        <v>Euronext Amsterdam</v>
      </c>
      <c r="G10" s="49"/>
      <c r="H10" s="94">
        <v>140</v>
      </c>
      <c r="I10" s="94">
        <v>42.99</v>
      </c>
      <c r="J10" s="95">
        <v>44952.380555555559</v>
      </c>
      <c r="K10" s="72" t="s">
        <v>33</v>
      </c>
      <c r="L10" s="55"/>
      <c r="O10" s="80"/>
    </row>
    <row r="11" spans="1:17" ht="16.5" customHeight="1">
      <c r="A11" s="63">
        <v>44952</v>
      </c>
      <c r="B11" s="64">
        <f t="shared" si="0"/>
        <v>44952.384722222225</v>
      </c>
      <c r="C11" s="52">
        <f t="shared" si="1"/>
        <v>31</v>
      </c>
      <c r="D11" s="65">
        <f t="shared" si="2"/>
        <v>43.06</v>
      </c>
      <c r="E11" s="53">
        <f t="shared" si="3"/>
        <v>1334.8600000000001</v>
      </c>
      <c r="F11" s="54" t="str">
        <f t="shared" si="4"/>
        <v>Euronext Amsterdam</v>
      </c>
      <c r="G11" s="49"/>
      <c r="H11" s="94">
        <v>31</v>
      </c>
      <c r="I11" s="94">
        <v>43.06</v>
      </c>
      <c r="J11" s="95">
        <v>44952.384722222225</v>
      </c>
      <c r="K11" s="72" t="s">
        <v>33</v>
      </c>
      <c r="L11" s="55"/>
      <c r="M11" s="81" t="s">
        <v>15</v>
      </c>
      <c r="N11" s="82" t="s">
        <v>14</v>
      </c>
      <c r="O11" s="80"/>
    </row>
    <row r="12" spans="1:17" ht="16.5" customHeight="1">
      <c r="A12" s="63">
        <v>44952</v>
      </c>
      <c r="B12" s="64">
        <f t="shared" si="0"/>
        <v>44952.384722222225</v>
      </c>
      <c r="C12" s="52">
        <f t="shared" si="1"/>
        <v>75</v>
      </c>
      <c r="D12" s="65">
        <f t="shared" si="2"/>
        <v>43.06</v>
      </c>
      <c r="E12" s="53">
        <f t="shared" si="3"/>
        <v>3229.5</v>
      </c>
      <c r="F12" s="54" t="str">
        <f t="shared" si="4"/>
        <v>Euronext Amsterdam</v>
      </c>
      <c r="G12" s="49"/>
      <c r="H12" s="94">
        <v>75</v>
      </c>
      <c r="I12" s="94">
        <v>43.06</v>
      </c>
      <c r="J12" s="95">
        <v>44952.384722222225</v>
      </c>
      <c r="K12" s="66" t="s">
        <v>33</v>
      </c>
      <c r="L12" s="55"/>
      <c r="M12" s="83" t="s">
        <v>13</v>
      </c>
      <c r="N12" s="84" t="s">
        <v>12</v>
      </c>
      <c r="O12" s="49"/>
    </row>
    <row r="13" spans="1:17" ht="16.5" customHeight="1">
      <c r="A13" s="63">
        <v>44952</v>
      </c>
      <c r="B13" s="64">
        <f t="shared" si="0"/>
        <v>44952.384722222225</v>
      </c>
      <c r="C13" s="52">
        <f t="shared" si="1"/>
        <v>128</v>
      </c>
      <c r="D13" s="65">
        <f t="shared" si="2"/>
        <v>43.06</v>
      </c>
      <c r="E13" s="53">
        <f t="shared" si="3"/>
        <v>5511.68</v>
      </c>
      <c r="F13" s="54" t="str">
        <f t="shared" si="4"/>
        <v>Euronext Amsterdam</v>
      </c>
      <c r="G13" s="49"/>
      <c r="H13" s="94">
        <v>128</v>
      </c>
      <c r="I13" s="94">
        <v>43.06</v>
      </c>
      <c r="J13" s="95">
        <v>44952.384722222225</v>
      </c>
      <c r="K13" s="66" t="s">
        <v>33</v>
      </c>
      <c r="L13" s="55"/>
      <c r="M13" s="83" t="s">
        <v>11</v>
      </c>
      <c r="N13" s="84" t="s">
        <v>30</v>
      </c>
      <c r="O13" s="85"/>
    </row>
    <row r="14" spans="1:17" ht="14.25" customHeight="1">
      <c r="A14" s="63">
        <v>44952</v>
      </c>
      <c r="B14" s="64">
        <f t="shared" si="0"/>
        <v>44952.384722222225</v>
      </c>
      <c r="C14" s="52">
        <f t="shared" si="1"/>
        <v>203</v>
      </c>
      <c r="D14" s="65">
        <f t="shared" si="2"/>
        <v>43.06</v>
      </c>
      <c r="E14" s="53">
        <f t="shared" si="3"/>
        <v>8741.18</v>
      </c>
      <c r="F14" s="54" t="str">
        <f t="shared" si="4"/>
        <v>Euronext Amsterdam</v>
      </c>
      <c r="G14" s="49"/>
      <c r="H14" s="94">
        <v>203</v>
      </c>
      <c r="I14" s="94">
        <v>43.06</v>
      </c>
      <c r="J14" s="95">
        <v>44952.384722222225</v>
      </c>
      <c r="K14" s="72" t="s">
        <v>33</v>
      </c>
      <c r="L14" s="55"/>
      <c r="M14" s="86" t="s">
        <v>10</v>
      </c>
      <c r="N14" s="87" t="s">
        <v>9</v>
      </c>
      <c r="O14" s="85"/>
    </row>
    <row r="15" spans="1:17" ht="16.5" customHeight="1">
      <c r="A15" s="63">
        <v>44952</v>
      </c>
      <c r="B15" s="64">
        <f t="shared" si="0"/>
        <v>44952.387499999997</v>
      </c>
      <c r="C15" s="52">
        <f t="shared" si="1"/>
        <v>154</v>
      </c>
      <c r="D15" s="65">
        <f t="shared" si="2"/>
        <v>43.11</v>
      </c>
      <c r="E15" s="53">
        <f t="shared" si="3"/>
        <v>6638.94</v>
      </c>
      <c r="F15" s="54" t="str">
        <f t="shared" si="4"/>
        <v>Euronext Amsterdam</v>
      </c>
      <c r="G15" s="49"/>
      <c r="H15" s="94">
        <v>154</v>
      </c>
      <c r="I15" s="94">
        <v>43.11</v>
      </c>
      <c r="J15" s="95">
        <v>44952.387499999997</v>
      </c>
      <c r="K15" s="72" t="s">
        <v>33</v>
      </c>
      <c r="L15" s="55"/>
      <c r="O15" s="49"/>
    </row>
    <row r="16" spans="1:17" ht="16.5" customHeight="1">
      <c r="A16" s="63">
        <v>44952</v>
      </c>
      <c r="B16" s="64">
        <f t="shared" si="0"/>
        <v>44952.39166666667</v>
      </c>
      <c r="C16" s="52">
        <f t="shared" si="1"/>
        <v>143</v>
      </c>
      <c r="D16" s="65">
        <f t="shared" si="2"/>
        <v>43.12</v>
      </c>
      <c r="E16" s="53">
        <f t="shared" si="3"/>
        <v>6166.16</v>
      </c>
      <c r="F16" s="54" t="str">
        <f t="shared" si="4"/>
        <v>Euronext Amsterdam</v>
      </c>
      <c r="G16" s="49"/>
      <c r="H16" s="94">
        <v>143</v>
      </c>
      <c r="I16" s="94">
        <v>43.12</v>
      </c>
      <c r="J16" s="95">
        <v>44952.39166666667</v>
      </c>
      <c r="K16" s="72" t="s">
        <v>33</v>
      </c>
      <c r="L16" s="55"/>
      <c r="M16" s="49"/>
      <c r="N16" s="49"/>
      <c r="O16" s="49"/>
    </row>
    <row r="17" spans="1:15" ht="16.5" customHeight="1">
      <c r="A17" s="63">
        <v>44952</v>
      </c>
      <c r="B17" s="64">
        <f t="shared" si="0"/>
        <v>44952.39166666667</v>
      </c>
      <c r="C17" s="52">
        <f t="shared" si="1"/>
        <v>149</v>
      </c>
      <c r="D17" s="65">
        <f t="shared" si="2"/>
        <v>43.12</v>
      </c>
      <c r="E17" s="53">
        <f t="shared" si="3"/>
        <v>6424.8799999999992</v>
      </c>
      <c r="F17" s="54" t="str">
        <f t="shared" si="4"/>
        <v>Euronext Amsterdam</v>
      </c>
      <c r="G17" s="49"/>
      <c r="H17" s="94">
        <v>149</v>
      </c>
      <c r="I17" s="94">
        <v>43.12</v>
      </c>
      <c r="J17" s="95">
        <v>44952.39166666667</v>
      </c>
      <c r="K17" s="72" t="s">
        <v>33</v>
      </c>
      <c r="L17" s="55"/>
      <c r="M17" s="49"/>
      <c r="N17" s="49"/>
      <c r="O17" s="49"/>
    </row>
    <row r="18" spans="1:15" ht="16.5" customHeight="1">
      <c r="A18" s="63">
        <v>44952</v>
      </c>
      <c r="B18" s="64">
        <f t="shared" si="0"/>
        <v>44952.395138888889</v>
      </c>
      <c r="C18" s="52">
        <f t="shared" si="1"/>
        <v>138</v>
      </c>
      <c r="D18" s="65">
        <f t="shared" si="2"/>
        <v>43.09</v>
      </c>
      <c r="E18" s="53">
        <f t="shared" si="3"/>
        <v>5946.42</v>
      </c>
      <c r="F18" s="54" t="str">
        <f t="shared" si="4"/>
        <v>Euronext Amsterdam</v>
      </c>
      <c r="G18" s="49"/>
      <c r="H18" s="94">
        <v>138</v>
      </c>
      <c r="I18" s="94">
        <v>43.09</v>
      </c>
      <c r="J18" s="95">
        <v>44952.395138888889</v>
      </c>
      <c r="K18" s="72" t="s">
        <v>33</v>
      </c>
      <c r="L18" s="55"/>
      <c r="M18" s="49"/>
      <c r="N18" s="49"/>
      <c r="O18" s="49"/>
    </row>
    <row r="19" spans="1:15" ht="16.5" customHeight="1">
      <c r="A19" s="63">
        <v>44952</v>
      </c>
      <c r="B19" s="64">
        <f t="shared" si="0"/>
        <v>44952.4</v>
      </c>
      <c r="C19" s="52">
        <f t="shared" si="1"/>
        <v>276</v>
      </c>
      <c r="D19" s="65">
        <f t="shared" si="2"/>
        <v>43.16</v>
      </c>
      <c r="E19" s="53">
        <f t="shared" si="3"/>
        <v>11912.16</v>
      </c>
      <c r="F19" s="54" t="str">
        <f t="shared" si="4"/>
        <v>Euronext Amsterdam</v>
      </c>
      <c r="G19" s="49"/>
      <c r="H19" s="94">
        <v>276</v>
      </c>
      <c r="I19" s="94">
        <v>43.16</v>
      </c>
      <c r="J19" s="95">
        <v>44952.4</v>
      </c>
      <c r="K19" s="72" t="s">
        <v>33</v>
      </c>
      <c r="L19" s="55"/>
      <c r="M19" s="49"/>
      <c r="N19" s="49"/>
      <c r="O19" s="49"/>
    </row>
    <row r="20" spans="1:15" ht="16.5" customHeight="1">
      <c r="A20" s="63">
        <v>44952</v>
      </c>
      <c r="B20" s="64">
        <f t="shared" si="0"/>
        <v>44952.401388888888</v>
      </c>
      <c r="C20" s="52">
        <f t="shared" si="1"/>
        <v>150</v>
      </c>
      <c r="D20" s="65">
        <f t="shared" si="2"/>
        <v>43.13</v>
      </c>
      <c r="E20" s="53">
        <f t="shared" si="3"/>
        <v>6469.5</v>
      </c>
      <c r="F20" s="54" t="str">
        <f t="shared" si="4"/>
        <v>Euronext Amsterdam</v>
      </c>
      <c r="G20" s="49"/>
      <c r="H20" s="94">
        <v>150</v>
      </c>
      <c r="I20" s="94">
        <v>43.13</v>
      </c>
      <c r="J20" s="95">
        <v>44952.401388888888</v>
      </c>
      <c r="K20" s="66" t="s">
        <v>33</v>
      </c>
      <c r="L20" s="55"/>
      <c r="M20" s="49"/>
      <c r="N20" s="49"/>
      <c r="O20" s="49"/>
    </row>
    <row r="21" spans="1:15" ht="16.5" customHeight="1">
      <c r="A21" s="63">
        <v>44952</v>
      </c>
      <c r="B21" s="64">
        <f t="shared" si="0"/>
        <v>44952.404166666667</v>
      </c>
      <c r="C21" s="52">
        <f t="shared" si="1"/>
        <v>141</v>
      </c>
      <c r="D21" s="65">
        <f t="shared" si="2"/>
        <v>43.05</v>
      </c>
      <c r="E21" s="53">
        <f t="shared" si="3"/>
        <v>6070.0499999999993</v>
      </c>
      <c r="F21" s="54" t="str">
        <f t="shared" si="4"/>
        <v>Euronext Amsterdam</v>
      </c>
      <c r="G21" s="49"/>
      <c r="H21" s="94">
        <v>141</v>
      </c>
      <c r="I21" s="94">
        <v>43.05</v>
      </c>
      <c r="J21" s="95">
        <v>44952.404166666667</v>
      </c>
      <c r="K21" s="66" t="s">
        <v>33</v>
      </c>
      <c r="L21" s="55"/>
      <c r="M21" s="49"/>
      <c r="N21" s="49"/>
      <c r="O21" s="49"/>
    </row>
    <row r="22" spans="1:15" ht="16.5" customHeight="1">
      <c r="A22" s="63">
        <v>44952</v>
      </c>
      <c r="B22" s="64">
        <f t="shared" si="0"/>
        <v>44952.407638888886</v>
      </c>
      <c r="C22" s="52">
        <f t="shared" si="1"/>
        <v>140</v>
      </c>
      <c r="D22" s="65">
        <f t="shared" si="2"/>
        <v>43.03</v>
      </c>
      <c r="E22" s="53">
        <f t="shared" si="3"/>
        <v>6024.2</v>
      </c>
      <c r="F22" s="54" t="str">
        <f t="shared" si="4"/>
        <v>Euronext Amsterdam</v>
      </c>
      <c r="G22" s="49"/>
      <c r="H22" s="94">
        <v>140</v>
      </c>
      <c r="I22" s="94">
        <v>43.03</v>
      </c>
      <c r="J22" s="95">
        <v>44952.407638888886</v>
      </c>
      <c r="K22" s="72" t="s">
        <v>33</v>
      </c>
      <c r="L22" s="55"/>
      <c r="M22" s="49"/>
      <c r="N22" s="49"/>
      <c r="O22" s="49"/>
    </row>
    <row r="23" spans="1:15" ht="16.5" customHeight="1">
      <c r="A23" s="63">
        <v>44952</v>
      </c>
      <c r="B23" s="64">
        <f t="shared" si="0"/>
        <v>44952.414583333331</v>
      </c>
      <c r="C23" s="52">
        <f t="shared" si="1"/>
        <v>139</v>
      </c>
      <c r="D23" s="65">
        <f t="shared" si="2"/>
        <v>42.99</v>
      </c>
      <c r="E23" s="53">
        <f t="shared" si="3"/>
        <v>5975.6100000000006</v>
      </c>
      <c r="F23" s="54" t="str">
        <f t="shared" si="4"/>
        <v>Euronext Amsterdam</v>
      </c>
      <c r="G23" s="49"/>
      <c r="H23" s="94">
        <v>139</v>
      </c>
      <c r="I23" s="94">
        <v>42.99</v>
      </c>
      <c r="J23" s="95">
        <v>44952.414583333331</v>
      </c>
      <c r="K23" s="72" t="s">
        <v>33</v>
      </c>
      <c r="L23" s="55"/>
      <c r="M23" s="49"/>
      <c r="N23" s="49"/>
      <c r="O23" s="49"/>
    </row>
    <row r="24" spans="1:15" ht="16.5" customHeight="1">
      <c r="A24" s="63">
        <v>44952</v>
      </c>
      <c r="B24" s="64">
        <f t="shared" si="0"/>
        <v>44952.414583333331</v>
      </c>
      <c r="C24" s="52">
        <f t="shared" si="1"/>
        <v>141</v>
      </c>
      <c r="D24" s="65">
        <f t="shared" si="2"/>
        <v>42.99</v>
      </c>
      <c r="E24" s="53">
        <f t="shared" si="3"/>
        <v>6061.59</v>
      </c>
      <c r="F24" s="54" t="str">
        <f t="shared" si="4"/>
        <v>Euronext Amsterdam</v>
      </c>
      <c r="G24" s="49"/>
      <c r="H24" s="94">
        <v>141</v>
      </c>
      <c r="I24" s="94">
        <v>42.99</v>
      </c>
      <c r="J24" s="95">
        <v>44952.414583333331</v>
      </c>
      <c r="K24" s="66" t="s">
        <v>33</v>
      </c>
      <c r="L24" s="55"/>
      <c r="M24" s="49"/>
      <c r="N24" s="49"/>
      <c r="O24" s="49"/>
    </row>
    <row r="25" spans="1:15" ht="16.5" customHeight="1">
      <c r="A25" s="63">
        <v>44952</v>
      </c>
      <c r="B25" s="64">
        <f t="shared" si="0"/>
        <v>44952.423611111109</v>
      </c>
      <c r="C25" s="52">
        <f t="shared" si="1"/>
        <v>156</v>
      </c>
      <c r="D25" s="65">
        <f t="shared" si="2"/>
        <v>43.04</v>
      </c>
      <c r="E25" s="53">
        <f t="shared" si="3"/>
        <v>6714.24</v>
      </c>
      <c r="F25" s="54" t="str">
        <f t="shared" si="4"/>
        <v>Euronext Amsterdam</v>
      </c>
      <c r="G25" s="49"/>
      <c r="H25" s="50">
        <v>156</v>
      </c>
      <c r="I25" s="50">
        <v>43.04</v>
      </c>
      <c r="J25" s="97">
        <v>44952.423611111109</v>
      </c>
      <c r="K25" s="50" t="s">
        <v>33</v>
      </c>
      <c r="L25" s="55"/>
      <c r="M25" s="49"/>
      <c r="N25" s="49"/>
      <c r="O25" s="49"/>
    </row>
    <row r="26" spans="1:15" ht="16.5" customHeight="1">
      <c r="A26" s="63">
        <v>44952</v>
      </c>
      <c r="B26" s="64">
        <f t="shared" si="0"/>
        <v>44952.423611111109</v>
      </c>
      <c r="C26" s="52">
        <f t="shared" si="1"/>
        <v>136</v>
      </c>
      <c r="D26" s="65">
        <f t="shared" si="2"/>
        <v>43.04</v>
      </c>
      <c r="E26" s="53">
        <f t="shared" si="3"/>
        <v>5853.44</v>
      </c>
      <c r="F26" s="54" t="str">
        <f t="shared" si="4"/>
        <v>Euronext Amsterdam</v>
      </c>
      <c r="G26" s="49"/>
      <c r="H26" s="50">
        <v>136</v>
      </c>
      <c r="I26" s="50">
        <v>43.04</v>
      </c>
      <c r="J26" s="97">
        <v>44952.423611111109</v>
      </c>
      <c r="K26" s="50" t="s">
        <v>33</v>
      </c>
      <c r="L26" s="55"/>
      <c r="M26" s="49"/>
      <c r="N26" s="49"/>
      <c r="O26" s="49"/>
    </row>
    <row r="27" spans="1:15" ht="16.5" customHeight="1">
      <c r="A27" s="63">
        <v>44952</v>
      </c>
      <c r="B27" s="64">
        <f t="shared" si="0"/>
        <v>44952.423611111109</v>
      </c>
      <c r="C27" s="52">
        <f t="shared" si="1"/>
        <v>127</v>
      </c>
      <c r="D27" s="65">
        <f t="shared" si="2"/>
        <v>43.04</v>
      </c>
      <c r="E27" s="53">
        <f t="shared" si="3"/>
        <v>5466.08</v>
      </c>
      <c r="F27" s="54" t="str">
        <f t="shared" si="4"/>
        <v>Euronext Amsterdam</v>
      </c>
      <c r="G27" s="49"/>
      <c r="H27" s="94">
        <v>127</v>
      </c>
      <c r="I27" s="94">
        <v>43.04</v>
      </c>
      <c r="J27" s="95">
        <v>44952.423611111109</v>
      </c>
      <c r="K27" s="66" t="s">
        <v>33</v>
      </c>
      <c r="L27" s="55"/>
      <c r="M27" s="49"/>
      <c r="N27" s="49"/>
      <c r="O27" s="49"/>
    </row>
    <row r="28" spans="1:15" ht="16.5" customHeight="1">
      <c r="A28" s="63">
        <v>44952</v>
      </c>
      <c r="B28" s="64">
        <f t="shared" si="0"/>
        <v>44952.423611111109</v>
      </c>
      <c r="C28" s="52">
        <f t="shared" si="1"/>
        <v>152</v>
      </c>
      <c r="D28" s="65">
        <f t="shared" si="2"/>
        <v>43.06</v>
      </c>
      <c r="E28" s="53">
        <f t="shared" si="3"/>
        <v>6545.1200000000008</v>
      </c>
      <c r="F28" s="54" t="str">
        <f t="shared" si="4"/>
        <v>Euronext Amsterdam</v>
      </c>
      <c r="G28" s="49"/>
      <c r="H28" s="94">
        <v>152</v>
      </c>
      <c r="I28" s="94">
        <v>43.06</v>
      </c>
      <c r="J28" s="95">
        <v>44952.423611111109</v>
      </c>
      <c r="K28" s="66" t="s">
        <v>33</v>
      </c>
      <c r="L28" s="55"/>
      <c r="M28" s="49"/>
      <c r="N28" s="49"/>
      <c r="O28" s="49"/>
    </row>
    <row r="29" spans="1:15" ht="16.5" customHeight="1">
      <c r="A29" s="63">
        <v>44952</v>
      </c>
      <c r="B29" s="64">
        <f t="shared" si="0"/>
        <v>44952.436805555553</v>
      </c>
      <c r="C29" s="52">
        <f t="shared" si="1"/>
        <v>174</v>
      </c>
      <c r="D29" s="65">
        <f t="shared" si="2"/>
        <v>43.07</v>
      </c>
      <c r="E29" s="53">
        <f t="shared" si="3"/>
        <v>7494.18</v>
      </c>
      <c r="F29" s="54" t="str">
        <f t="shared" si="4"/>
        <v>Euronext Amsterdam</v>
      </c>
      <c r="G29" s="49"/>
      <c r="H29" s="94">
        <v>174</v>
      </c>
      <c r="I29" s="94">
        <v>43.07</v>
      </c>
      <c r="J29" s="95">
        <v>44952.436805555553</v>
      </c>
      <c r="K29" s="66" t="s">
        <v>33</v>
      </c>
      <c r="L29" s="55"/>
      <c r="M29" s="49"/>
      <c r="N29" s="49"/>
      <c r="O29" s="49"/>
    </row>
    <row r="30" spans="1:15" ht="16.5" customHeight="1">
      <c r="A30" s="63">
        <v>44952</v>
      </c>
      <c r="B30" s="64">
        <f t="shared" si="0"/>
        <v>44952.44027777778</v>
      </c>
      <c r="C30" s="52">
        <f t="shared" si="1"/>
        <v>341</v>
      </c>
      <c r="D30" s="65">
        <f t="shared" si="2"/>
        <v>43.11</v>
      </c>
      <c r="E30" s="53">
        <f t="shared" si="3"/>
        <v>14700.51</v>
      </c>
      <c r="F30" s="54" t="str">
        <f t="shared" si="4"/>
        <v>Euronext Amsterdam</v>
      </c>
      <c r="H30" s="94">
        <v>341</v>
      </c>
      <c r="I30" s="94">
        <v>43.11</v>
      </c>
      <c r="J30" s="95">
        <v>44952.44027777778</v>
      </c>
      <c r="K30" s="72" t="s">
        <v>33</v>
      </c>
    </row>
    <row r="31" spans="1:15" ht="16.5" customHeight="1">
      <c r="A31" s="63">
        <v>44952</v>
      </c>
      <c r="B31" s="64">
        <f t="shared" si="0"/>
        <v>44952.450694444444</v>
      </c>
      <c r="C31" s="52">
        <f t="shared" si="1"/>
        <v>145</v>
      </c>
      <c r="D31" s="65">
        <f t="shared" si="2"/>
        <v>43.09</v>
      </c>
      <c r="E31" s="53">
        <f t="shared" si="3"/>
        <v>6248.05</v>
      </c>
      <c r="F31" s="54" t="str">
        <f t="shared" si="4"/>
        <v>Euronext Amsterdam</v>
      </c>
      <c r="H31" s="94">
        <v>145</v>
      </c>
      <c r="I31" s="94">
        <v>43.09</v>
      </c>
      <c r="J31" s="95">
        <v>44952.450694444444</v>
      </c>
      <c r="K31" s="66" t="s">
        <v>33</v>
      </c>
    </row>
    <row r="32" spans="1:15" ht="16.5" customHeight="1">
      <c r="A32" s="63">
        <v>44952</v>
      </c>
      <c r="B32" s="64">
        <f t="shared" si="0"/>
        <v>44952.452777777777</v>
      </c>
      <c r="C32" s="52">
        <f t="shared" si="1"/>
        <v>138</v>
      </c>
      <c r="D32" s="65">
        <f t="shared" si="2"/>
        <v>43.08</v>
      </c>
      <c r="E32" s="53">
        <f t="shared" si="3"/>
        <v>5945.04</v>
      </c>
      <c r="F32" s="54" t="str">
        <f t="shared" si="4"/>
        <v>Euronext Amsterdam</v>
      </c>
      <c r="H32" s="94">
        <v>138</v>
      </c>
      <c r="I32" s="94">
        <v>43.08</v>
      </c>
      <c r="J32" s="95">
        <v>44952.452777777777</v>
      </c>
      <c r="K32" s="72" t="s">
        <v>33</v>
      </c>
    </row>
    <row r="33" spans="1:17" s="48" customFormat="1" ht="16.5" customHeight="1">
      <c r="A33" s="63">
        <v>44952</v>
      </c>
      <c r="B33" s="64">
        <f t="shared" si="0"/>
        <v>44952.452777777777</v>
      </c>
      <c r="C33" s="52">
        <f t="shared" si="1"/>
        <v>124</v>
      </c>
      <c r="D33" s="65">
        <f t="shared" si="2"/>
        <v>43.09</v>
      </c>
      <c r="E33" s="53">
        <f t="shared" si="3"/>
        <v>5343.1600000000008</v>
      </c>
      <c r="F33" s="54" t="str">
        <f t="shared" si="4"/>
        <v>Euronext Amsterdam</v>
      </c>
      <c r="G33" s="50"/>
      <c r="H33" s="94">
        <v>124</v>
      </c>
      <c r="I33" s="94">
        <v>43.09</v>
      </c>
      <c r="J33" s="95">
        <v>44952.452777777777</v>
      </c>
      <c r="K33" s="72" t="s">
        <v>33</v>
      </c>
      <c r="M33" s="50"/>
      <c r="N33" s="50"/>
      <c r="O33" s="50"/>
      <c r="P33" s="50"/>
      <c r="Q33" s="50"/>
    </row>
    <row r="34" spans="1:17" s="48" customFormat="1" ht="16.5" customHeight="1">
      <c r="A34" s="63">
        <v>44952</v>
      </c>
      <c r="B34" s="64">
        <f t="shared" si="0"/>
        <v>44952.452777777777</v>
      </c>
      <c r="C34" s="52">
        <f t="shared" si="1"/>
        <v>180</v>
      </c>
      <c r="D34" s="65">
        <f t="shared" si="2"/>
        <v>43.09</v>
      </c>
      <c r="E34" s="53">
        <f t="shared" si="3"/>
        <v>7756.2000000000007</v>
      </c>
      <c r="F34" s="54" t="str">
        <f t="shared" si="4"/>
        <v>Euronext Amsterdam</v>
      </c>
      <c r="G34" s="50"/>
      <c r="H34" s="94">
        <v>180</v>
      </c>
      <c r="I34" s="94">
        <v>43.09</v>
      </c>
      <c r="J34" s="95">
        <v>44952.452777777777</v>
      </c>
      <c r="K34" s="72" t="s">
        <v>33</v>
      </c>
      <c r="M34" s="50"/>
      <c r="N34" s="50"/>
      <c r="O34" s="50"/>
      <c r="P34" s="50"/>
      <c r="Q34" s="50"/>
    </row>
    <row r="35" spans="1:17" s="48" customFormat="1" ht="16.5" customHeight="1">
      <c r="A35" s="63">
        <v>44952</v>
      </c>
      <c r="B35" s="64">
        <f t="shared" si="0"/>
        <v>44952.458333333336</v>
      </c>
      <c r="C35" s="52">
        <f t="shared" si="1"/>
        <v>127</v>
      </c>
      <c r="D35" s="65">
        <f t="shared" si="2"/>
        <v>43.03</v>
      </c>
      <c r="E35" s="53">
        <f t="shared" si="3"/>
        <v>5464.81</v>
      </c>
      <c r="F35" s="54" t="str">
        <f t="shared" si="4"/>
        <v>Euronext Amsterdam</v>
      </c>
      <c r="G35" s="50"/>
      <c r="H35" s="94">
        <v>127</v>
      </c>
      <c r="I35" s="94">
        <v>43.03</v>
      </c>
      <c r="J35" s="95">
        <v>44952.458333333336</v>
      </c>
      <c r="K35" s="72" t="s">
        <v>33</v>
      </c>
      <c r="M35" s="50"/>
      <c r="N35" s="50"/>
      <c r="O35" s="50"/>
      <c r="P35" s="50"/>
      <c r="Q35" s="50"/>
    </row>
    <row r="36" spans="1:17" s="48" customFormat="1" ht="16.5" customHeight="1">
      <c r="A36" s="63">
        <v>44952</v>
      </c>
      <c r="B36" s="64">
        <f t="shared" si="0"/>
        <v>44952.458333333336</v>
      </c>
      <c r="C36" s="52">
        <f t="shared" si="1"/>
        <v>11</v>
      </c>
      <c r="D36" s="65">
        <f t="shared" si="2"/>
        <v>43.03</v>
      </c>
      <c r="E36" s="53">
        <f t="shared" si="3"/>
        <v>473.33000000000004</v>
      </c>
      <c r="F36" s="54" t="str">
        <f t="shared" si="4"/>
        <v>Euronext Amsterdam</v>
      </c>
      <c r="G36" s="50"/>
      <c r="H36" s="94">
        <v>11</v>
      </c>
      <c r="I36" s="94">
        <v>43.03</v>
      </c>
      <c r="J36" s="95">
        <v>44952.458333333336</v>
      </c>
      <c r="K36" s="72" t="s">
        <v>33</v>
      </c>
      <c r="M36" s="50"/>
      <c r="N36" s="50"/>
      <c r="O36" s="50"/>
      <c r="P36" s="50"/>
      <c r="Q36" s="50"/>
    </row>
    <row r="37" spans="1:17" s="48" customFormat="1" ht="16.5" customHeight="1">
      <c r="A37" s="63">
        <v>44952</v>
      </c>
      <c r="B37" s="64">
        <f t="shared" si="0"/>
        <v>44952.468055555553</v>
      </c>
      <c r="C37" s="52">
        <f t="shared" si="1"/>
        <v>152</v>
      </c>
      <c r="D37" s="65">
        <f t="shared" si="2"/>
        <v>43.05</v>
      </c>
      <c r="E37" s="53">
        <f t="shared" si="3"/>
        <v>6543.5999999999995</v>
      </c>
      <c r="F37" s="54" t="str">
        <f t="shared" si="4"/>
        <v>Euronext Amsterdam</v>
      </c>
      <c r="G37" s="50"/>
      <c r="H37" s="94">
        <v>152</v>
      </c>
      <c r="I37" s="94">
        <v>43.05</v>
      </c>
      <c r="J37" s="95">
        <v>44952.468055555553</v>
      </c>
      <c r="K37" s="72" t="s">
        <v>33</v>
      </c>
      <c r="M37" s="50"/>
      <c r="N37" s="50"/>
      <c r="O37" s="50"/>
      <c r="P37" s="50"/>
      <c r="Q37" s="50"/>
    </row>
    <row r="38" spans="1:17" s="48" customFormat="1" ht="16.5" customHeight="1">
      <c r="A38" s="63">
        <v>44952</v>
      </c>
      <c r="B38" s="64">
        <f t="shared" si="0"/>
        <v>44952.473611111112</v>
      </c>
      <c r="C38" s="52">
        <f t="shared" si="1"/>
        <v>98</v>
      </c>
      <c r="D38" s="65">
        <f t="shared" si="2"/>
        <v>43.07</v>
      </c>
      <c r="E38" s="53">
        <f t="shared" si="3"/>
        <v>4220.8599999999997</v>
      </c>
      <c r="F38" s="54" t="str">
        <f t="shared" si="4"/>
        <v>Euronext Amsterdam</v>
      </c>
      <c r="G38" s="50"/>
      <c r="H38" s="94">
        <v>98</v>
      </c>
      <c r="I38" s="94">
        <v>43.07</v>
      </c>
      <c r="J38" s="95">
        <v>44952.473611111112</v>
      </c>
      <c r="K38" s="72" t="s">
        <v>33</v>
      </c>
      <c r="M38" s="50"/>
      <c r="N38" s="50"/>
      <c r="O38" s="50"/>
      <c r="P38" s="50"/>
      <c r="Q38" s="50"/>
    </row>
    <row r="39" spans="1:17" s="48" customFormat="1" ht="16.5" customHeight="1">
      <c r="A39" s="63">
        <v>44952</v>
      </c>
      <c r="B39" s="64">
        <f t="shared" si="0"/>
        <v>44952.474305555559</v>
      </c>
      <c r="C39" s="52">
        <f t="shared" si="1"/>
        <v>409</v>
      </c>
      <c r="D39" s="65">
        <f t="shared" si="2"/>
        <v>43.07</v>
      </c>
      <c r="E39" s="53">
        <f t="shared" si="3"/>
        <v>17615.63</v>
      </c>
      <c r="F39" s="54" t="str">
        <f t="shared" si="4"/>
        <v>Euronext Amsterdam</v>
      </c>
      <c r="G39" s="50"/>
      <c r="H39" s="50">
        <v>409</v>
      </c>
      <c r="I39" s="50">
        <v>43.07</v>
      </c>
      <c r="J39" s="97">
        <v>44952.474305555559</v>
      </c>
      <c r="K39" s="50" t="s">
        <v>33</v>
      </c>
      <c r="M39" s="50"/>
      <c r="N39" s="50"/>
      <c r="O39" s="50"/>
      <c r="P39" s="50"/>
      <c r="Q39" s="50"/>
    </row>
    <row r="40" spans="1:17" s="48" customFormat="1" ht="16.5" customHeight="1">
      <c r="A40" s="63">
        <v>44952</v>
      </c>
      <c r="B40" s="64">
        <f t="shared" si="0"/>
        <v>44952.480555555558</v>
      </c>
      <c r="C40" s="52">
        <f t="shared" si="1"/>
        <v>162</v>
      </c>
      <c r="D40" s="65">
        <f t="shared" si="2"/>
        <v>43.07</v>
      </c>
      <c r="E40" s="53">
        <f t="shared" si="3"/>
        <v>6977.34</v>
      </c>
      <c r="F40" s="54" t="str">
        <f t="shared" si="4"/>
        <v>Euronext Amsterdam</v>
      </c>
      <c r="G40" s="50"/>
      <c r="H40" s="50">
        <v>162</v>
      </c>
      <c r="I40" s="50">
        <v>43.07</v>
      </c>
      <c r="J40" s="97">
        <v>44952.480555555558</v>
      </c>
      <c r="K40" s="50" t="s">
        <v>33</v>
      </c>
      <c r="M40" s="50"/>
      <c r="N40" s="50"/>
      <c r="O40" s="50"/>
      <c r="P40" s="50"/>
      <c r="Q40" s="50"/>
    </row>
    <row r="41" spans="1:17" s="48" customFormat="1" ht="16.5" customHeight="1">
      <c r="A41" s="63">
        <v>44952</v>
      </c>
      <c r="B41" s="64">
        <f t="shared" si="0"/>
        <v>44952.493055555555</v>
      </c>
      <c r="C41" s="52">
        <f t="shared" si="1"/>
        <v>151</v>
      </c>
      <c r="D41" s="65">
        <f t="shared" si="2"/>
        <v>43.11</v>
      </c>
      <c r="E41" s="53">
        <f t="shared" si="3"/>
        <v>6509.61</v>
      </c>
      <c r="F41" s="54" t="str">
        <f t="shared" si="4"/>
        <v>Euronext Amsterdam</v>
      </c>
      <c r="G41" s="50"/>
      <c r="H41" s="50">
        <v>151</v>
      </c>
      <c r="I41" s="50">
        <v>43.11</v>
      </c>
      <c r="J41" s="97">
        <v>44952.493055555555</v>
      </c>
      <c r="K41" s="50" t="s">
        <v>33</v>
      </c>
      <c r="M41" s="50"/>
      <c r="N41" s="50"/>
      <c r="O41" s="50"/>
      <c r="P41" s="50"/>
      <c r="Q41" s="50"/>
    </row>
    <row r="42" spans="1:17" s="48" customFormat="1" ht="16.5" customHeight="1">
      <c r="A42" s="63">
        <v>44952</v>
      </c>
      <c r="B42" s="64">
        <f t="shared" si="0"/>
        <v>44952.5</v>
      </c>
      <c r="C42" s="52">
        <f t="shared" si="1"/>
        <v>243</v>
      </c>
      <c r="D42" s="65">
        <f t="shared" si="2"/>
        <v>43.07</v>
      </c>
      <c r="E42" s="53">
        <f t="shared" si="3"/>
        <v>10466.01</v>
      </c>
      <c r="F42" s="54" t="str">
        <f t="shared" si="4"/>
        <v>Euronext Amsterdam</v>
      </c>
      <c r="G42" s="50"/>
      <c r="H42" s="50">
        <v>243</v>
      </c>
      <c r="I42" s="50">
        <v>43.07</v>
      </c>
      <c r="J42" s="97">
        <v>44952.5</v>
      </c>
      <c r="K42" s="50" t="s">
        <v>33</v>
      </c>
      <c r="M42" s="50"/>
      <c r="N42" s="50"/>
      <c r="O42" s="50"/>
      <c r="P42" s="50"/>
      <c r="Q42" s="50"/>
    </row>
    <row r="43" spans="1:17" s="48" customFormat="1" ht="16.5" customHeight="1">
      <c r="A43" s="63">
        <v>44952</v>
      </c>
      <c r="B43" s="64">
        <f t="shared" si="0"/>
        <v>44952.5</v>
      </c>
      <c r="C43" s="52">
        <f t="shared" si="1"/>
        <v>27</v>
      </c>
      <c r="D43" s="65">
        <f t="shared" si="2"/>
        <v>43.07</v>
      </c>
      <c r="E43" s="53">
        <f t="shared" si="3"/>
        <v>1162.8900000000001</v>
      </c>
      <c r="F43" s="54" t="str">
        <f t="shared" si="4"/>
        <v>Euronext Amsterdam</v>
      </c>
      <c r="G43" s="50"/>
      <c r="H43" s="50">
        <v>27</v>
      </c>
      <c r="I43" s="50">
        <v>43.07</v>
      </c>
      <c r="J43" s="97">
        <v>44952.5</v>
      </c>
      <c r="K43" s="50" t="s">
        <v>33</v>
      </c>
      <c r="M43" s="50"/>
      <c r="N43" s="50"/>
      <c r="O43" s="50"/>
      <c r="P43" s="50"/>
      <c r="Q43" s="50"/>
    </row>
    <row r="44" spans="1:17" s="48" customFormat="1" ht="16.5" customHeight="1">
      <c r="A44" s="63">
        <v>44952</v>
      </c>
      <c r="B44" s="64">
        <f t="shared" si="0"/>
        <v>44952.508333333331</v>
      </c>
      <c r="C44" s="52">
        <f t="shared" si="1"/>
        <v>149</v>
      </c>
      <c r="D44" s="65">
        <f t="shared" si="2"/>
        <v>43.05</v>
      </c>
      <c r="E44" s="53">
        <f t="shared" si="3"/>
        <v>6414.45</v>
      </c>
      <c r="F44" s="54" t="str">
        <f t="shared" si="4"/>
        <v>Euronext Amsterdam</v>
      </c>
      <c r="G44" s="50"/>
      <c r="H44" s="50">
        <v>149</v>
      </c>
      <c r="I44" s="50">
        <v>43.05</v>
      </c>
      <c r="J44" s="97">
        <v>44952.508333333331</v>
      </c>
      <c r="K44" s="50" t="s">
        <v>33</v>
      </c>
      <c r="M44" s="50"/>
      <c r="N44" s="50"/>
      <c r="O44" s="50"/>
      <c r="P44" s="50"/>
      <c r="Q44" s="50"/>
    </row>
    <row r="45" spans="1:17" s="48" customFormat="1" ht="16.5" customHeight="1">
      <c r="A45" s="63">
        <v>44952</v>
      </c>
      <c r="B45" s="64">
        <f t="shared" si="0"/>
        <v>44952.515277777777</v>
      </c>
      <c r="C45" s="52">
        <f t="shared" si="1"/>
        <v>161</v>
      </c>
      <c r="D45" s="65">
        <f t="shared" si="2"/>
        <v>43.05</v>
      </c>
      <c r="E45" s="53">
        <f t="shared" si="3"/>
        <v>6931.0499999999993</v>
      </c>
      <c r="F45" s="54" t="str">
        <f t="shared" si="4"/>
        <v>Euronext Amsterdam</v>
      </c>
      <c r="G45" s="50"/>
      <c r="H45" s="50">
        <v>161</v>
      </c>
      <c r="I45" s="50">
        <v>43.05</v>
      </c>
      <c r="J45" s="97">
        <v>44952.515277777777</v>
      </c>
      <c r="K45" s="50" t="s">
        <v>33</v>
      </c>
      <c r="M45" s="50"/>
      <c r="N45" s="50"/>
      <c r="O45" s="50"/>
      <c r="P45" s="50"/>
      <c r="Q45" s="50"/>
    </row>
    <row r="46" spans="1:17" s="48" customFormat="1" ht="16.5" customHeight="1">
      <c r="A46" s="63">
        <v>44952</v>
      </c>
      <c r="B46" s="64">
        <f t="shared" si="0"/>
        <v>44952.515277777777</v>
      </c>
      <c r="C46" s="52">
        <f t="shared" si="1"/>
        <v>141</v>
      </c>
      <c r="D46" s="65">
        <f t="shared" si="2"/>
        <v>43.05</v>
      </c>
      <c r="E46" s="53">
        <f t="shared" si="3"/>
        <v>6070.0499999999993</v>
      </c>
      <c r="F46" s="54" t="str">
        <f t="shared" si="4"/>
        <v>Euronext Amsterdam</v>
      </c>
      <c r="G46" s="50"/>
      <c r="H46" s="50">
        <v>141</v>
      </c>
      <c r="I46" s="50">
        <v>43.05</v>
      </c>
      <c r="J46" s="97">
        <v>44952.515277777777</v>
      </c>
      <c r="K46" s="50" t="s">
        <v>33</v>
      </c>
      <c r="M46" s="50"/>
      <c r="N46" s="50"/>
      <c r="O46" s="50"/>
      <c r="P46" s="50"/>
      <c r="Q46" s="50"/>
    </row>
    <row r="47" spans="1:17" s="48" customFormat="1" ht="16.5" customHeight="1">
      <c r="A47" s="63">
        <v>44952</v>
      </c>
      <c r="B47" s="64">
        <f t="shared" si="0"/>
        <v>44952.515277777777</v>
      </c>
      <c r="C47" s="52">
        <f t="shared" si="1"/>
        <v>279</v>
      </c>
      <c r="D47" s="65">
        <f t="shared" si="2"/>
        <v>43.05</v>
      </c>
      <c r="E47" s="53">
        <f t="shared" si="3"/>
        <v>12010.949999999999</v>
      </c>
      <c r="F47" s="54" t="str">
        <f t="shared" si="4"/>
        <v>Euronext Amsterdam</v>
      </c>
      <c r="G47" s="50"/>
      <c r="H47" s="50">
        <v>279</v>
      </c>
      <c r="I47" s="50">
        <v>43.05</v>
      </c>
      <c r="J47" s="97">
        <v>44952.515277777777</v>
      </c>
      <c r="K47" s="50" t="s">
        <v>33</v>
      </c>
      <c r="M47" s="50"/>
      <c r="N47" s="50"/>
      <c r="O47" s="50"/>
      <c r="P47" s="50"/>
      <c r="Q47" s="50"/>
    </row>
    <row r="48" spans="1:17" s="48" customFormat="1" ht="16.5" customHeight="1">
      <c r="A48" s="63">
        <v>44952</v>
      </c>
      <c r="B48" s="64">
        <f t="shared" si="0"/>
        <v>44952.520138888889</v>
      </c>
      <c r="C48" s="52">
        <f t="shared" si="1"/>
        <v>146</v>
      </c>
      <c r="D48" s="65">
        <f t="shared" si="2"/>
        <v>43.03</v>
      </c>
      <c r="E48" s="53">
        <f t="shared" si="3"/>
        <v>6282.38</v>
      </c>
      <c r="F48" s="54" t="str">
        <f t="shared" si="4"/>
        <v>Euronext Amsterdam</v>
      </c>
      <c r="G48" s="50"/>
      <c r="H48" s="50">
        <v>146</v>
      </c>
      <c r="I48" s="50">
        <v>43.03</v>
      </c>
      <c r="J48" s="97">
        <v>44952.520138888889</v>
      </c>
      <c r="K48" s="50" t="s">
        <v>33</v>
      </c>
      <c r="M48" s="50"/>
      <c r="N48" s="50"/>
      <c r="O48" s="50"/>
      <c r="P48" s="50"/>
      <c r="Q48" s="50"/>
    </row>
    <row r="49" spans="1:11" s="48" customFormat="1" ht="16.5" customHeight="1">
      <c r="A49" s="63">
        <v>44952</v>
      </c>
      <c r="B49" s="64">
        <f t="shared" si="0"/>
        <v>44952.531944444447</v>
      </c>
      <c r="C49" s="52">
        <f t="shared" si="1"/>
        <v>160</v>
      </c>
      <c r="D49" s="65">
        <f t="shared" si="2"/>
        <v>43.03</v>
      </c>
      <c r="E49" s="53">
        <f t="shared" si="3"/>
        <v>6884.8</v>
      </c>
      <c r="F49" s="54" t="str">
        <f t="shared" si="4"/>
        <v>Euronext Amsterdam</v>
      </c>
      <c r="G49" s="50"/>
      <c r="H49" s="50">
        <v>160</v>
      </c>
      <c r="I49" s="50">
        <v>43.03</v>
      </c>
      <c r="J49" s="97">
        <v>44952.531944444447</v>
      </c>
      <c r="K49" s="50" t="s">
        <v>33</v>
      </c>
    </row>
    <row r="50" spans="1:11" s="48" customFormat="1" ht="16.5" customHeight="1">
      <c r="A50" s="63">
        <v>44952</v>
      </c>
      <c r="B50" s="64">
        <f t="shared" si="0"/>
        <v>44952.532638888886</v>
      </c>
      <c r="C50" s="52">
        <f t="shared" si="1"/>
        <v>8</v>
      </c>
      <c r="D50" s="65">
        <f t="shared" si="2"/>
        <v>43.01</v>
      </c>
      <c r="E50" s="53">
        <f t="shared" si="3"/>
        <v>344.08</v>
      </c>
      <c r="F50" s="54" t="str">
        <f t="shared" si="4"/>
        <v>Euronext Amsterdam</v>
      </c>
      <c r="G50" s="50"/>
      <c r="H50" s="50">
        <v>8</v>
      </c>
      <c r="I50" s="50">
        <v>43.01</v>
      </c>
      <c r="J50" s="97">
        <v>44952.532638888886</v>
      </c>
      <c r="K50" s="50" t="s">
        <v>33</v>
      </c>
    </row>
    <row r="51" spans="1:11" s="48" customFormat="1" ht="16.5" customHeight="1">
      <c r="A51" s="63">
        <v>44952</v>
      </c>
      <c r="B51" s="64">
        <f t="shared" si="0"/>
        <v>44952.532638888886</v>
      </c>
      <c r="C51" s="52">
        <f t="shared" si="1"/>
        <v>147</v>
      </c>
      <c r="D51" s="65">
        <f t="shared" si="2"/>
        <v>43.01</v>
      </c>
      <c r="E51" s="53">
        <f t="shared" si="3"/>
        <v>6322.4699999999993</v>
      </c>
      <c r="F51" s="54" t="str">
        <f t="shared" si="4"/>
        <v>Euronext Amsterdam</v>
      </c>
      <c r="G51" s="50"/>
      <c r="H51" s="50">
        <v>147</v>
      </c>
      <c r="I51" s="50">
        <v>43.01</v>
      </c>
      <c r="J51" s="97">
        <v>44952.532638888886</v>
      </c>
      <c r="K51" s="50" t="s">
        <v>33</v>
      </c>
    </row>
    <row r="52" spans="1:11" s="48" customFormat="1" ht="16.5" customHeight="1">
      <c r="A52" s="63">
        <v>44952</v>
      </c>
      <c r="B52" s="64">
        <f t="shared" si="0"/>
        <v>44952.532638888886</v>
      </c>
      <c r="C52" s="52">
        <f t="shared" si="1"/>
        <v>256</v>
      </c>
      <c r="D52" s="65">
        <f t="shared" si="2"/>
        <v>43.01</v>
      </c>
      <c r="E52" s="53">
        <f t="shared" si="3"/>
        <v>11010.56</v>
      </c>
      <c r="F52" s="54" t="str">
        <f t="shared" si="4"/>
        <v>Euronext Amsterdam</v>
      </c>
      <c r="G52" s="50"/>
      <c r="H52" s="50">
        <v>256</v>
      </c>
      <c r="I52" s="50">
        <v>43.01</v>
      </c>
      <c r="J52" s="97">
        <v>44952.532638888886</v>
      </c>
      <c r="K52" s="50" t="s">
        <v>33</v>
      </c>
    </row>
    <row r="53" spans="1:11" s="48" customFormat="1" ht="16.5" customHeight="1">
      <c r="A53" s="63">
        <v>44952</v>
      </c>
      <c r="B53" s="64">
        <f t="shared" si="0"/>
        <v>44952.532638888886</v>
      </c>
      <c r="C53" s="52">
        <f t="shared" si="1"/>
        <v>140</v>
      </c>
      <c r="D53" s="65">
        <f t="shared" si="2"/>
        <v>43.02</v>
      </c>
      <c r="E53" s="53">
        <f t="shared" si="3"/>
        <v>6022.8</v>
      </c>
      <c r="F53" s="54" t="str">
        <f t="shared" si="4"/>
        <v>Euronext Amsterdam</v>
      </c>
      <c r="G53" s="50"/>
      <c r="H53" s="50">
        <v>140</v>
      </c>
      <c r="I53" s="50">
        <v>43.02</v>
      </c>
      <c r="J53" s="97">
        <v>44952.532638888886</v>
      </c>
      <c r="K53" s="50" t="s">
        <v>33</v>
      </c>
    </row>
    <row r="54" spans="1:11" s="48" customFormat="1" ht="16.5" customHeight="1">
      <c r="A54" s="63">
        <v>44952</v>
      </c>
      <c r="B54" s="64">
        <f t="shared" si="0"/>
        <v>44952.537499999999</v>
      </c>
      <c r="C54" s="52">
        <f t="shared" si="1"/>
        <v>165</v>
      </c>
      <c r="D54" s="65">
        <f t="shared" si="2"/>
        <v>42.99</v>
      </c>
      <c r="E54" s="53">
        <f t="shared" si="3"/>
        <v>7093.35</v>
      </c>
      <c r="F54" s="54" t="str">
        <f t="shared" si="4"/>
        <v>Euronext Amsterdam</v>
      </c>
      <c r="G54" s="50"/>
      <c r="H54" s="50">
        <v>165</v>
      </c>
      <c r="I54" s="50">
        <v>42.99</v>
      </c>
      <c r="J54" s="97">
        <v>44952.537499999999</v>
      </c>
      <c r="K54" s="50" t="s">
        <v>33</v>
      </c>
    </row>
    <row r="55" spans="1:11" s="48" customFormat="1" ht="16.5" customHeight="1">
      <c r="A55" s="63">
        <v>44952</v>
      </c>
      <c r="B55" s="64">
        <f t="shared" si="0"/>
        <v>44952.537499999999</v>
      </c>
      <c r="C55" s="52">
        <f t="shared" si="1"/>
        <v>77</v>
      </c>
      <c r="D55" s="65">
        <f t="shared" si="2"/>
        <v>42.99</v>
      </c>
      <c r="E55" s="53">
        <f t="shared" si="3"/>
        <v>3310.23</v>
      </c>
      <c r="F55" s="54" t="str">
        <f t="shared" si="4"/>
        <v>Euronext Amsterdam</v>
      </c>
      <c r="G55" s="50"/>
      <c r="H55" s="50">
        <v>77</v>
      </c>
      <c r="I55" s="50">
        <v>42.99</v>
      </c>
      <c r="J55" s="97">
        <v>44952.537499999999</v>
      </c>
      <c r="K55" s="50" t="s">
        <v>33</v>
      </c>
    </row>
    <row r="56" spans="1:11" s="48" customFormat="1" ht="16.5" customHeight="1">
      <c r="A56" s="63">
        <v>44952</v>
      </c>
      <c r="B56" s="64">
        <f t="shared" si="0"/>
        <v>44952.537499999999</v>
      </c>
      <c r="C56" s="52">
        <f t="shared" si="1"/>
        <v>123</v>
      </c>
      <c r="D56" s="65">
        <f t="shared" si="2"/>
        <v>42.99</v>
      </c>
      <c r="E56" s="53">
        <f t="shared" si="3"/>
        <v>5287.77</v>
      </c>
      <c r="F56" s="54" t="str">
        <f t="shared" si="4"/>
        <v>Euronext Amsterdam</v>
      </c>
      <c r="G56" s="50"/>
      <c r="H56" s="50">
        <v>123</v>
      </c>
      <c r="I56" s="50">
        <v>42.99</v>
      </c>
      <c r="J56" s="97">
        <v>44952.537499999999</v>
      </c>
      <c r="K56" s="50" t="s">
        <v>33</v>
      </c>
    </row>
    <row r="57" spans="1:11" s="48" customFormat="1" ht="16.5" customHeight="1">
      <c r="A57" s="63">
        <v>44952</v>
      </c>
      <c r="B57" s="64">
        <f t="shared" si="0"/>
        <v>44952.537499999999</v>
      </c>
      <c r="C57" s="52">
        <f t="shared" si="1"/>
        <v>260</v>
      </c>
      <c r="D57" s="65">
        <f t="shared" si="2"/>
        <v>42.99</v>
      </c>
      <c r="E57" s="53">
        <f t="shared" si="3"/>
        <v>11177.4</v>
      </c>
      <c r="F57" s="54" t="str">
        <f t="shared" si="4"/>
        <v>Euronext Amsterdam</v>
      </c>
      <c r="G57" s="50"/>
      <c r="H57" s="50">
        <v>260</v>
      </c>
      <c r="I57" s="50">
        <v>42.99</v>
      </c>
      <c r="J57" s="97">
        <v>44952.537499999999</v>
      </c>
      <c r="K57" s="50" t="s">
        <v>33</v>
      </c>
    </row>
    <row r="58" spans="1:11" s="48" customFormat="1" ht="16.5" customHeight="1">
      <c r="A58" s="63">
        <v>44952</v>
      </c>
      <c r="B58" s="64">
        <f t="shared" si="0"/>
        <v>44952.537499999999</v>
      </c>
      <c r="C58" s="52">
        <f t="shared" si="1"/>
        <v>140</v>
      </c>
      <c r="D58" s="65">
        <f t="shared" si="2"/>
        <v>42.99</v>
      </c>
      <c r="E58" s="53">
        <f t="shared" si="3"/>
        <v>6018.6</v>
      </c>
      <c r="F58" s="54" t="str">
        <f t="shared" si="4"/>
        <v>Euronext Amsterdam</v>
      </c>
      <c r="G58" s="50"/>
      <c r="H58" s="50">
        <v>140</v>
      </c>
      <c r="I58" s="50">
        <v>42.99</v>
      </c>
      <c r="J58" s="97">
        <v>44952.537499999999</v>
      </c>
      <c r="K58" s="50" t="s">
        <v>33</v>
      </c>
    </row>
    <row r="59" spans="1:11" s="48" customFormat="1" ht="16.5" customHeight="1">
      <c r="A59" s="63">
        <v>44952</v>
      </c>
      <c r="B59" s="64">
        <f t="shared" si="0"/>
        <v>44952.537499999999</v>
      </c>
      <c r="C59" s="52">
        <f t="shared" si="1"/>
        <v>101</v>
      </c>
      <c r="D59" s="65">
        <f t="shared" si="2"/>
        <v>42.99</v>
      </c>
      <c r="E59" s="53">
        <f t="shared" si="3"/>
        <v>4341.99</v>
      </c>
      <c r="F59" s="54" t="str">
        <f t="shared" si="4"/>
        <v>Euronext Amsterdam</v>
      </c>
      <c r="G59" s="50"/>
      <c r="H59" s="50">
        <v>101</v>
      </c>
      <c r="I59" s="50">
        <v>42.99</v>
      </c>
      <c r="J59" s="97">
        <v>44952.537499999999</v>
      </c>
      <c r="K59" s="50" t="s">
        <v>33</v>
      </c>
    </row>
    <row r="60" spans="1:11" s="48" customFormat="1" ht="16.5" customHeight="1">
      <c r="A60" s="63">
        <v>44952</v>
      </c>
      <c r="B60" s="64">
        <f t="shared" si="0"/>
        <v>44952.537499999999</v>
      </c>
      <c r="C60" s="52">
        <f t="shared" si="1"/>
        <v>299</v>
      </c>
      <c r="D60" s="65">
        <f t="shared" si="2"/>
        <v>42.99</v>
      </c>
      <c r="E60" s="53">
        <f t="shared" si="3"/>
        <v>12854.01</v>
      </c>
      <c r="F60" s="54" t="str">
        <f t="shared" si="4"/>
        <v>Euronext Amsterdam</v>
      </c>
      <c r="G60" s="50"/>
      <c r="H60" s="50">
        <v>299</v>
      </c>
      <c r="I60" s="50">
        <v>42.99</v>
      </c>
      <c r="J60" s="97">
        <v>44952.537499999999</v>
      </c>
      <c r="K60" s="50" t="s">
        <v>33</v>
      </c>
    </row>
    <row r="61" spans="1:11" s="48" customFormat="1" ht="16.5" customHeight="1">
      <c r="A61" s="63">
        <v>44952</v>
      </c>
      <c r="B61" s="64">
        <f t="shared" si="0"/>
        <v>44952.551388888889</v>
      </c>
      <c r="C61" s="52">
        <f t="shared" si="1"/>
        <v>119</v>
      </c>
      <c r="D61" s="65">
        <f t="shared" si="2"/>
        <v>42.97</v>
      </c>
      <c r="E61" s="53">
        <f t="shared" si="3"/>
        <v>5113.43</v>
      </c>
      <c r="F61" s="54" t="str">
        <f t="shared" si="4"/>
        <v>Euronext Amsterdam</v>
      </c>
      <c r="G61" s="50"/>
      <c r="H61" s="50">
        <v>119</v>
      </c>
      <c r="I61" s="50">
        <v>42.97</v>
      </c>
      <c r="J61" s="97">
        <v>44952.551388888889</v>
      </c>
      <c r="K61" s="50" t="s">
        <v>33</v>
      </c>
    </row>
    <row r="62" spans="1:11" s="48" customFormat="1" ht="16.5" customHeight="1">
      <c r="A62" s="63">
        <v>44952</v>
      </c>
      <c r="B62" s="64">
        <f t="shared" si="0"/>
        <v>44952.551388888889</v>
      </c>
      <c r="C62" s="52">
        <f t="shared" si="1"/>
        <v>18</v>
      </c>
      <c r="D62" s="65">
        <f t="shared" si="2"/>
        <v>42.97</v>
      </c>
      <c r="E62" s="53">
        <f t="shared" si="3"/>
        <v>773.46</v>
      </c>
      <c r="F62" s="54" t="str">
        <f t="shared" si="4"/>
        <v>Euronext Amsterdam</v>
      </c>
      <c r="G62" s="50"/>
      <c r="H62" s="50">
        <v>18</v>
      </c>
      <c r="I62" s="50">
        <v>42.97</v>
      </c>
      <c r="J62" s="97">
        <v>44952.551388888889</v>
      </c>
      <c r="K62" s="50" t="s">
        <v>33</v>
      </c>
    </row>
    <row r="63" spans="1:11" s="48" customFormat="1" ht="16.5" customHeight="1">
      <c r="A63" s="63">
        <v>44952</v>
      </c>
      <c r="B63" s="64">
        <f t="shared" si="0"/>
        <v>44952.551388888889</v>
      </c>
      <c r="C63" s="52">
        <f t="shared" si="1"/>
        <v>149</v>
      </c>
      <c r="D63" s="65">
        <f t="shared" si="2"/>
        <v>42.98</v>
      </c>
      <c r="E63" s="53">
        <f t="shared" si="3"/>
        <v>6404.0199999999995</v>
      </c>
      <c r="F63" s="54" t="str">
        <f t="shared" si="4"/>
        <v>Euronext Amsterdam</v>
      </c>
      <c r="G63" s="50"/>
      <c r="H63" s="50">
        <v>149</v>
      </c>
      <c r="I63" s="50">
        <v>42.98</v>
      </c>
      <c r="J63" s="97">
        <v>44952.551388888889</v>
      </c>
      <c r="K63" s="50" t="s">
        <v>33</v>
      </c>
    </row>
    <row r="64" spans="1:11" s="48" customFormat="1" ht="16.5" customHeight="1">
      <c r="A64" s="63">
        <v>44952</v>
      </c>
      <c r="B64" s="64">
        <f t="shared" si="0"/>
        <v>44952.553472222222</v>
      </c>
      <c r="C64" s="52">
        <f t="shared" si="1"/>
        <v>276</v>
      </c>
      <c r="D64" s="65">
        <f t="shared" si="2"/>
        <v>42.94</v>
      </c>
      <c r="E64" s="53">
        <f t="shared" si="3"/>
        <v>11851.439999999999</v>
      </c>
      <c r="F64" s="54" t="str">
        <f t="shared" si="4"/>
        <v>Euronext Amsterdam</v>
      </c>
      <c r="G64" s="50"/>
      <c r="H64" s="50">
        <v>276</v>
      </c>
      <c r="I64" s="50">
        <v>42.94</v>
      </c>
      <c r="J64" s="97">
        <v>44952.553472222222</v>
      </c>
      <c r="K64" s="50" t="s">
        <v>33</v>
      </c>
    </row>
    <row r="65" spans="1:11" s="48" customFormat="1" ht="16.5" customHeight="1">
      <c r="A65" s="63">
        <v>44952</v>
      </c>
      <c r="B65" s="64">
        <f t="shared" si="0"/>
        <v>44952.561111111114</v>
      </c>
      <c r="C65" s="52">
        <f t="shared" si="1"/>
        <v>114</v>
      </c>
      <c r="D65" s="65">
        <f t="shared" si="2"/>
        <v>42.95</v>
      </c>
      <c r="E65" s="53">
        <f t="shared" si="3"/>
        <v>4896.3</v>
      </c>
      <c r="F65" s="54" t="str">
        <f t="shared" si="4"/>
        <v>Euronext Amsterdam</v>
      </c>
      <c r="G65" s="50"/>
      <c r="H65" s="50">
        <v>114</v>
      </c>
      <c r="I65" s="50">
        <v>42.95</v>
      </c>
      <c r="J65" s="97">
        <v>44952.561111111114</v>
      </c>
      <c r="K65" s="50" t="s">
        <v>33</v>
      </c>
    </row>
    <row r="66" spans="1:11" s="48" customFormat="1" ht="16.5" customHeight="1">
      <c r="A66" s="63">
        <v>44952</v>
      </c>
      <c r="B66" s="64">
        <f t="shared" si="0"/>
        <v>44952.561111111114</v>
      </c>
      <c r="C66" s="52">
        <f t="shared" si="1"/>
        <v>27</v>
      </c>
      <c r="D66" s="65">
        <f t="shared" si="2"/>
        <v>42.95</v>
      </c>
      <c r="E66" s="53">
        <f t="shared" si="3"/>
        <v>1159.6500000000001</v>
      </c>
      <c r="F66" s="54" t="str">
        <f t="shared" si="4"/>
        <v>Euronext Amsterdam</v>
      </c>
      <c r="G66" s="50"/>
      <c r="H66" s="50">
        <v>27</v>
      </c>
      <c r="I66" s="50">
        <v>42.95</v>
      </c>
      <c r="J66" s="97">
        <v>44952.561111111114</v>
      </c>
      <c r="K66" s="50" t="s">
        <v>33</v>
      </c>
    </row>
    <row r="67" spans="1:11" s="48" customFormat="1" ht="16.5" customHeight="1">
      <c r="A67" s="63">
        <v>44952</v>
      </c>
      <c r="B67" s="64">
        <f t="shared" si="0"/>
        <v>44952.561805555553</v>
      </c>
      <c r="C67" s="52">
        <f t="shared" si="1"/>
        <v>151</v>
      </c>
      <c r="D67" s="65">
        <f t="shared" si="2"/>
        <v>42.94</v>
      </c>
      <c r="E67" s="53">
        <f t="shared" si="3"/>
        <v>6483.94</v>
      </c>
      <c r="F67" s="54" t="str">
        <f t="shared" si="4"/>
        <v>Euronext Amsterdam</v>
      </c>
      <c r="G67" s="50"/>
      <c r="H67" s="50">
        <v>151</v>
      </c>
      <c r="I67" s="50">
        <v>42.94</v>
      </c>
      <c r="J67" s="97">
        <v>44952.561805555553</v>
      </c>
      <c r="K67" s="50" t="s">
        <v>33</v>
      </c>
    </row>
    <row r="68" spans="1:11" s="48" customFormat="1" ht="16.5" customHeight="1">
      <c r="A68" s="63">
        <v>44952</v>
      </c>
      <c r="B68" s="64">
        <f t="shared" si="0"/>
        <v>44952.561805555553</v>
      </c>
      <c r="C68" s="52">
        <f t="shared" si="1"/>
        <v>423</v>
      </c>
      <c r="D68" s="65">
        <f t="shared" si="2"/>
        <v>42.94</v>
      </c>
      <c r="E68" s="53">
        <f t="shared" si="3"/>
        <v>18163.62</v>
      </c>
      <c r="F68" s="54" t="str">
        <f t="shared" si="4"/>
        <v>Euronext Amsterdam</v>
      </c>
      <c r="G68" s="50"/>
      <c r="H68" s="50">
        <v>423</v>
      </c>
      <c r="I68" s="50">
        <v>42.94</v>
      </c>
      <c r="J68" s="97">
        <v>44952.561805555553</v>
      </c>
      <c r="K68" s="50" t="s">
        <v>33</v>
      </c>
    </row>
    <row r="69" spans="1:11" s="48" customFormat="1" ht="16.5" customHeight="1">
      <c r="A69" s="63">
        <v>44952</v>
      </c>
      <c r="B69" s="64">
        <f t="shared" ref="B69:B132" si="5">IF(H69=0," ",J69)</f>
        <v>44952.564583333333</v>
      </c>
      <c r="C69" s="52">
        <f t="shared" ref="C69:C132" si="6">IF(H69=0,"",H69)</f>
        <v>52</v>
      </c>
      <c r="D69" s="65">
        <f t="shared" ref="D69:D132" si="7">IF(H69=0,"",I69)</f>
        <v>42.9</v>
      </c>
      <c r="E69" s="53">
        <f t="shared" ref="E69:E132" si="8">IF(H69=0,"",C69*D69)</f>
        <v>2230.7999999999997</v>
      </c>
      <c r="F69" s="54" t="str">
        <f t="shared" si="4"/>
        <v>Euronext Amsterdam</v>
      </c>
      <c r="G69" s="50"/>
      <c r="H69" s="50">
        <v>52</v>
      </c>
      <c r="I69" s="50">
        <v>42.9</v>
      </c>
      <c r="J69" s="97">
        <v>44952.564583333333</v>
      </c>
      <c r="K69" s="50" t="s">
        <v>33</v>
      </c>
    </row>
    <row r="70" spans="1:11" s="48" customFormat="1" ht="16.5" customHeight="1">
      <c r="A70" s="63">
        <v>44952</v>
      </c>
      <c r="B70" s="64">
        <f t="shared" si="5"/>
        <v>44952.564583333333</v>
      </c>
      <c r="C70" s="52">
        <f t="shared" si="6"/>
        <v>100</v>
      </c>
      <c r="D70" s="65">
        <f t="shared" si="7"/>
        <v>42.9</v>
      </c>
      <c r="E70" s="53">
        <f t="shared" si="8"/>
        <v>4290</v>
      </c>
      <c r="F70" s="54" t="str">
        <f t="shared" ref="F70:F133" si="9">SUBSTITUTE(SUBSTITUTE(K70,"XAMS","Euronext Amsterdam"),"CEUX","Cboe DXE")</f>
        <v>Euronext Amsterdam</v>
      </c>
      <c r="G70" s="50"/>
      <c r="H70" s="50">
        <v>100</v>
      </c>
      <c r="I70" s="50">
        <v>42.9</v>
      </c>
      <c r="J70" s="97">
        <v>44952.564583333333</v>
      </c>
      <c r="K70" s="50" t="s">
        <v>33</v>
      </c>
    </row>
    <row r="71" spans="1:11" s="48" customFormat="1" ht="16.5" customHeight="1">
      <c r="A71" s="63">
        <v>44952</v>
      </c>
      <c r="B71" s="64">
        <f t="shared" si="5"/>
        <v>44952.566666666666</v>
      </c>
      <c r="C71" s="52">
        <f t="shared" si="6"/>
        <v>55</v>
      </c>
      <c r="D71" s="65">
        <f t="shared" si="7"/>
        <v>42.9</v>
      </c>
      <c r="E71" s="53">
        <f t="shared" si="8"/>
        <v>2359.5</v>
      </c>
      <c r="F71" s="54" t="str">
        <f t="shared" si="9"/>
        <v>Euronext Amsterdam</v>
      </c>
      <c r="G71" s="50"/>
      <c r="H71" s="50">
        <v>55</v>
      </c>
      <c r="I71" s="50">
        <v>42.9</v>
      </c>
      <c r="J71" s="97">
        <v>44952.566666666666</v>
      </c>
      <c r="K71" s="50" t="s">
        <v>33</v>
      </c>
    </row>
    <row r="72" spans="1:11" s="48" customFormat="1" ht="16.5" customHeight="1">
      <c r="A72" s="63">
        <v>44952</v>
      </c>
      <c r="B72" s="64">
        <f t="shared" si="5"/>
        <v>44952.566666666666</v>
      </c>
      <c r="C72" s="52">
        <f t="shared" si="6"/>
        <v>91</v>
      </c>
      <c r="D72" s="65">
        <f t="shared" si="7"/>
        <v>42.9</v>
      </c>
      <c r="E72" s="53">
        <f t="shared" si="8"/>
        <v>3903.9</v>
      </c>
      <c r="F72" s="54" t="str">
        <f t="shared" si="9"/>
        <v>Euronext Amsterdam</v>
      </c>
      <c r="G72" s="50"/>
      <c r="H72" s="50">
        <v>91</v>
      </c>
      <c r="I72" s="50">
        <v>42.9</v>
      </c>
      <c r="J72" s="97">
        <v>44952.566666666666</v>
      </c>
      <c r="K72" s="50" t="s">
        <v>33</v>
      </c>
    </row>
    <row r="73" spans="1:11" s="48" customFormat="1" ht="16.5" customHeight="1">
      <c r="A73" s="63">
        <v>44952</v>
      </c>
      <c r="B73" s="64">
        <f t="shared" si="5"/>
        <v>44952.572222222225</v>
      </c>
      <c r="C73" s="52">
        <f t="shared" si="6"/>
        <v>9</v>
      </c>
      <c r="D73" s="65">
        <f t="shared" si="7"/>
        <v>42.91</v>
      </c>
      <c r="E73" s="53">
        <f t="shared" si="8"/>
        <v>386.18999999999994</v>
      </c>
      <c r="F73" s="54" t="str">
        <f t="shared" si="9"/>
        <v>Euronext Amsterdam</v>
      </c>
      <c r="G73" s="50"/>
      <c r="H73" s="50">
        <v>9</v>
      </c>
      <c r="I73" s="50">
        <v>42.91</v>
      </c>
      <c r="J73" s="97">
        <v>44952.572222222225</v>
      </c>
      <c r="K73" s="50" t="s">
        <v>33</v>
      </c>
    </row>
    <row r="74" spans="1:11" ht="16.5" customHeight="1">
      <c r="A74" s="63">
        <v>44952</v>
      </c>
      <c r="B74" s="64">
        <f t="shared" si="5"/>
        <v>44952.572222222225</v>
      </c>
      <c r="C74" s="52">
        <f t="shared" si="6"/>
        <v>266</v>
      </c>
      <c r="D74" s="65">
        <f t="shared" si="7"/>
        <v>42.91</v>
      </c>
      <c r="E74" s="53">
        <f t="shared" si="8"/>
        <v>11414.06</v>
      </c>
      <c r="F74" s="54" t="str">
        <f t="shared" si="9"/>
        <v>Euronext Amsterdam</v>
      </c>
      <c r="H74" s="50">
        <v>266</v>
      </c>
      <c r="I74" s="50">
        <v>42.91</v>
      </c>
      <c r="J74" s="97">
        <v>44952.572222222225</v>
      </c>
      <c r="K74" s="50" t="s">
        <v>33</v>
      </c>
    </row>
    <row r="75" spans="1:11" ht="16.5" customHeight="1">
      <c r="A75" s="63">
        <v>44952</v>
      </c>
      <c r="B75" s="64">
        <f t="shared" si="5"/>
        <v>44952.57708333333</v>
      </c>
      <c r="C75" s="52">
        <f t="shared" si="6"/>
        <v>154</v>
      </c>
      <c r="D75" s="65">
        <f t="shared" si="7"/>
        <v>42.95</v>
      </c>
      <c r="E75" s="53">
        <f t="shared" si="8"/>
        <v>6614.3</v>
      </c>
      <c r="F75" s="54" t="str">
        <f t="shared" si="9"/>
        <v>Euronext Amsterdam</v>
      </c>
      <c r="H75" s="50">
        <v>154</v>
      </c>
      <c r="I75" s="50">
        <v>42.95</v>
      </c>
      <c r="J75" s="97">
        <v>44952.57708333333</v>
      </c>
      <c r="K75" s="50" t="s">
        <v>33</v>
      </c>
    </row>
    <row r="76" spans="1:11" ht="16.5" customHeight="1">
      <c r="A76" s="63">
        <v>44952</v>
      </c>
      <c r="B76" s="64">
        <f t="shared" si="5"/>
        <v>44952.580555555556</v>
      </c>
      <c r="C76" s="52">
        <f t="shared" si="6"/>
        <v>147</v>
      </c>
      <c r="D76" s="65">
        <f t="shared" si="7"/>
        <v>43</v>
      </c>
      <c r="E76" s="53">
        <f t="shared" si="8"/>
        <v>6321</v>
      </c>
      <c r="F76" s="54" t="str">
        <f t="shared" si="9"/>
        <v>Euronext Amsterdam</v>
      </c>
      <c r="H76" s="50">
        <v>147</v>
      </c>
      <c r="I76" s="50">
        <v>43</v>
      </c>
      <c r="J76" s="97">
        <v>44952.580555555556</v>
      </c>
      <c r="K76" s="50" t="s">
        <v>33</v>
      </c>
    </row>
    <row r="77" spans="1:11" ht="16.5" customHeight="1">
      <c r="A77" s="63">
        <v>44952</v>
      </c>
      <c r="B77" s="64">
        <f t="shared" si="5"/>
        <v>44952.580555555556</v>
      </c>
      <c r="C77" s="52">
        <f t="shared" si="6"/>
        <v>27</v>
      </c>
      <c r="D77" s="65">
        <f t="shared" si="7"/>
        <v>43</v>
      </c>
      <c r="E77" s="53">
        <f t="shared" si="8"/>
        <v>1161</v>
      </c>
      <c r="F77" s="54" t="str">
        <f t="shared" si="9"/>
        <v>Euronext Amsterdam</v>
      </c>
      <c r="H77" s="50">
        <v>27</v>
      </c>
      <c r="I77" s="50">
        <v>43</v>
      </c>
      <c r="J77" s="97">
        <v>44952.580555555556</v>
      </c>
      <c r="K77" s="50" t="s">
        <v>33</v>
      </c>
    </row>
    <row r="78" spans="1:11" ht="16.5" customHeight="1">
      <c r="A78" s="63">
        <v>44952</v>
      </c>
      <c r="B78" s="64">
        <f t="shared" si="5"/>
        <v>44952.580555555556</v>
      </c>
      <c r="C78" s="52">
        <f t="shared" si="6"/>
        <v>127</v>
      </c>
      <c r="D78" s="65">
        <f t="shared" si="7"/>
        <v>43</v>
      </c>
      <c r="E78" s="53">
        <f t="shared" si="8"/>
        <v>5461</v>
      </c>
      <c r="F78" s="54" t="str">
        <f t="shared" si="9"/>
        <v>Euronext Amsterdam</v>
      </c>
      <c r="H78" s="50">
        <v>127</v>
      </c>
      <c r="I78" s="50">
        <v>43</v>
      </c>
      <c r="J78" s="97">
        <v>44952.580555555556</v>
      </c>
      <c r="K78" s="50" t="s">
        <v>33</v>
      </c>
    </row>
    <row r="79" spans="1:11" ht="16.5" customHeight="1">
      <c r="A79" s="63">
        <v>44952</v>
      </c>
      <c r="B79" s="64">
        <f t="shared" si="5"/>
        <v>44952.580555555556</v>
      </c>
      <c r="C79" s="52">
        <f t="shared" si="6"/>
        <v>140</v>
      </c>
      <c r="D79" s="65">
        <f t="shared" si="7"/>
        <v>43</v>
      </c>
      <c r="E79" s="53">
        <f t="shared" si="8"/>
        <v>6020</v>
      </c>
      <c r="F79" s="54" t="str">
        <f t="shared" si="9"/>
        <v>Euronext Amsterdam</v>
      </c>
      <c r="H79" s="50">
        <v>140</v>
      </c>
      <c r="I79" s="50">
        <v>43</v>
      </c>
      <c r="J79" s="97">
        <v>44952.580555555556</v>
      </c>
      <c r="K79" s="50" t="s">
        <v>33</v>
      </c>
    </row>
    <row r="80" spans="1:11" ht="16.5" customHeight="1">
      <c r="A80" s="63">
        <v>44952</v>
      </c>
      <c r="B80" s="64">
        <f t="shared" si="5"/>
        <v>44952.592361111114</v>
      </c>
      <c r="C80" s="52">
        <f t="shared" si="6"/>
        <v>121</v>
      </c>
      <c r="D80" s="65">
        <f t="shared" si="7"/>
        <v>43.03</v>
      </c>
      <c r="E80" s="53">
        <f t="shared" si="8"/>
        <v>5206.63</v>
      </c>
      <c r="F80" s="54" t="str">
        <f t="shared" si="9"/>
        <v>Euronext Amsterdam</v>
      </c>
      <c r="H80" s="50">
        <v>121</v>
      </c>
      <c r="I80" s="50">
        <v>43.03</v>
      </c>
      <c r="J80" s="97">
        <v>44952.592361111114</v>
      </c>
      <c r="K80" s="50" t="s">
        <v>33</v>
      </c>
    </row>
    <row r="81" spans="1:11" ht="16.5" customHeight="1">
      <c r="A81" s="63">
        <v>44952</v>
      </c>
      <c r="B81" s="64">
        <f t="shared" si="5"/>
        <v>44952.592361111114</v>
      </c>
      <c r="C81" s="52">
        <f t="shared" si="6"/>
        <v>429</v>
      </c>
      <c r="D81" s="65">
        <f t="shared" si="7"/>
        <v>43.03</v>
      </c>
      <c r="E81" s="53">
        <f t="shared" si="8"/>
        <v>18459.87</v>
      </c>
      <c r="F81" s="54" t="str">
        <f t="shared" si="9"/>
        <v>Euronext Amsterdam</v>
      </c>
      <c r="H81" s="50">
        <v>429</v>
      </c>
      <c r="I81" s="50">
        <v>43.03</v>
      </c>
      <c r="J81" s="97">
        <v>44952.592361111114</v>
      </c>
      <c r="K81" s="50" t="s">
        <v>33</v>
      </c>
    </row>
    <row r="82" spans="1:11" ht="16.5" customHeight="1">
      <c r="A82" s="63">
        <v>44952</v>
      </c>
      <c r="B82" s="64">
        <f t="shared" si="5"/>
        <v>44952.592361111114</v>
      </c>
      <c r="C82" s="52">
        <f t="shared" si="6"/>
        <v>142</v>
      </c>
      <c r="D82" s="65">
        <f t="shared" si="7"/>
        <v>43.03</v>
      </c>
      <c r="E82" s="53">
        <f t="shared" si="8"/>
        <v>6110.26</v>
      </c>
      <c r="F82" s="54" t="str">
        <f t="shared" si="9"/>
        <v>Euronext Amsterdam</v>
      </c>
      <c r="H82" s="50">
        <v>142</v>
      </c>
      <c r="I82" s="50">
        <v>43.03</v>
      </c>
      <c r="J82" s="97">
        <v>44952.592361111114</v>
      </c>
      <c r="K82" s="50" t="s">
        <v>33</v>
      </c>
    </row>
    <row r="83" spans="1:11" ht="16.5" customHeight="1">
      <c r="A83" s="63">
        <v>44952</v>
      </c>
      <c r="B83" s="64">
        <f t="shared" si="5"/>
        <v>44952.592361111114</v>
      </c>
      <c r="C83" s="52">
        <f t="shared" si="6"/>
        <v>16</v>
      </c>
      <c r="D83" s="65">
        <f t="shared" si="7"/>
        <v>43.03</v>
      </c>
      <c r="E83" s="53">
        <f t="shared" si="8"/>
        <v>688.48</v>
      </c>
      <c r="F83" s="54" t="str">
        <f t="shared" si="9"/>
        <v>Euronext Amsterdam</v>
      </c>
      <c r="H83" s="50">
        <v>16</v>
      </c>
      <c r="I83" s="50">
        <v>43.03</v>
      </c>
      <c r="J83" s="97">
        <v>44952.592361111114</v>
      </c>
      <c r="K83" s="50" t="s">
        <v>33</v>
      </c>
    </row>
    <row r="84" spans="1:11" ht="16.5" customHeight="1">
      <c r="A84" s="63">
        <v>44952</v>
      </c>
      <c r="B84" s="64">
        <f t="shared" si="5"/>
        <v>44952.592361111114</v>
      </c>
      <c r="C84" s="52">
        <f t="shared" si="6"/>
        <v>164</v>
      </c>
      <c r="D84" s="65">
        <f t="shared" si="7"/>
        <v>43.03</v>
      </c>
      <c r="E84" s="53">
        <f t="shared" si="8"/>
        <v>7056.92</v>
      </c>
      <c r="F84" s="54" t="str">
        <f t="shared" si="9"/>
        <v>Euronext Amsterdam</v>
      </c>
      <c r="H84" s="50">
        <v>164</v>
      </c>
      <c r="I84" s="50">
        <v>43.03</v>
      </c>
      <c r="J84" s="97">
        <v>44952.592361111114</v>
      </c>
      <c r="K84" s="50" t="s">
        <v>33</v>
      </c>
    </row>
    <row r="85" spans="1:11" ht="16.5" customHeight="1">
      <c r="A85" s="63">
        <v>44952</v>
      </c>
      <c r="B85" s="64">
        <f t="shared" si="5"/>
        <v>44952.604166666664</v>
      </c>
      <c r="C85" s="52">
        <f t="shared" si="6"/>
        <v>58</v>
      </c>
      <c r="D85" s="65">
        <f t="shared" si="7"/>
        <v>43</v>
      </c>
      <c r="E85" s="53">
        <f t="shared" si="8"/>
        <v>2494</v>
      </c>
      <c r="F85" s="54" t="str">
        <f t="shared" si="9"/>
        <v>Euronext Amsterdam</v>
      </c>
      <c r="H85" s="50">
        <v>58</v>
      </c>
      <c r="I85" s="50">
        <v>43</v>
      </c>
      <c r="J85" s="97">
        <v>44952.604166666664</v>
      </c>
      <c r="K85" s="50" t="s">
        <v>33</v>
      </c>
    </row>
    <row r="86" spans="1:11" ht="16.5" customHeight="1">
      <c r="A86" s="63">
        <v>44952</v>
      </c>
      <c r="B86" s="64">
        <f t="shared" si="5"/>
        <v>44952.604166666664</v>
      </c>
      <c r="C86" s="52">
        <f t="shared" si="6"/>
        <v>225</v>
      </c>
      <c r="D86" s="65">
        <f t="shared" si="7"/>
        <v>43</v>
      </c>
      <c r="E86" s="53">
        <f t="shared" si="8"/>
        <v>9675</v>
      </c>
      <c r="F86" s="54" t="str">
        <f t="shared" si="9"/>
        <v>Euronext Amsterdam</v>
      </c>
      <c r="H86" s="50">
        <v>225</v>
      </c>
      <c r="I86" s="50">
        <v>43</v>
      </c>
      <c r="J86" s="97">
        <v>44952.604166666664</v>
      </c>
      <c r="K86" s="50" t="s">
        <v>33</v>
      </c>
    </row>
    <row r="87" spans="1:11" ht="16.5" customHeight="1">
      <c r="A87" s="63">
        <v>44952</v>
      </c>
      <c r="B87" s="64">
        <f t="shared" si="5"/>
        <v>44952.604166666664</v>
      </c>
      <c r="C87" s="52">
        <f t="shared" si="6"/>
        <v>143</v>
      </c>
      <c r="D87" s="65">
        <f t="shared" si="7"/>
        <v>43</v>
      </c>
      <c r="E87" s="53">
        <f t="shared" si="8"/>
        <v>6149</v>
      </c>
      <c r="F87" s="54" t="str">
        <f t="shared" si="9"/>
        <v>Euronext Amsterdam</v>
      </c>
      <c r="H87" s="50">
        <v>143</v>
      </c>
      <c r="I87" s="50">
        <v>43</v>
      </c>
      <c r="J87" s="97">
        <v>44952.604166666664</v>
      </c>
      <c r="K87" s="50" t="s">
        <v>33</v>
      </c>
    </row>
    <row r="88" spans="1:11" ht="16.5" customHeight="1">
      <c r="A88" s="63">
        <v>44952</v>
      </c>
      <c r="B88" s="64">
        <f t="shared" si="5"/>
        <v>44952.607638888891</v>
      </c>
      <c r="C88" s="52">
        <f t="shared" si="6"/>
        <v>286</v>
      </c>
      <c r="D88" s="65">
        <f t="shared" si="7"/>
        <v>43.04</v>
      </c>
      <c r="E88" s="53">
        <f t="shared" si="8"/>
        <v>12309.44</v>
      </c>
      <c r="F88" s="54" t="str">
        <f t="shared" si="9"/>
        <v>Euronext Amsterdam</v>
      </c>
      <c r="H88" s="50">
        <v>286</v>
      </c>
      <c r="I88" s="50">
        <v>43.04</v>
      </c>
      <c r="J88" s="97">
        <v>44952.607638888891</v>
      </c>
      <c r="K88" s="50" t="s">
        <v>33</v>
      </c>
    </row>
    <row r="89" spans="1:11" ht="16.5" customHeight="1">
      <c r="A89" s="63">
        <v>44952</v>
      </c>
      <c r="B89" s="64">
        <f t="shared" si="5"/>
        <v>44952.625</v>
      </c>
      <c r="C89" s="52">
        <f t="shared" si="6"/>
        <v>135</v>
      </c>
      <c r="D89" s="65">
        <f t="shared" si="7"/>
        <v>43.11</v>
      </c>
      <c r="E89" s="53">
        <f t="shared" si="8"/>
        <v>5819.85</v>
      </c>
      <c r="F89" s="54" t="str">
        <f t="shared" si="9"/>
        <v>Euronext Amsterdam</v>
      </c>
      <c r="H89" s="50">
        <v>135</v>
      </c>
      <c r="I89" s="50">
        <v>43.11</v>
      </c>
      <c r="J89" s="97">
        <v>44952.625</v>
      </c>
      <c r="K89" s="50" t="s">
        <v>33</v>
      </c>
    </row>
    <row r="90" spans="1:11" ht="16.5" customHeight="1">
      <c r="A90" s="63">
        <v>44952</v>
      </c>
      <c r="B90" s="64">
        <f t="shared" si="5"/>
        <v>44952.625</v>
      </c>
      <c r="C90" s="52">
        <f t="shared" si="6"/>
        <v>12</v>
      </c>
      <c r="D90" s="65">
        <f t="shared" si="7"/>
        <v>43.11</v>
      </c>
      <c r="E90" s="53">
        <f t="shared" si="8"/>
        <v>517.31999999999994</v>
      </c>
      <c r="F90" s="54" t="str">
        <f t="shared" si="9"/>
        <v>Euronext Amsterdam</v>
      </c>
      <c r="H90" s="50">
        <v>12</v>
      </c>
      <c r="I90" s="50">
        <v>43.11</v>
      </c>
      <c r="J90" s="97">
        <v>44952.625</v>
      </c>
      <c r="K90" s="50" t="s">
        <v>33</v>
      </c>
    </row>
    <row r="91" spans="1:11" ht="16.5" customHeight="1">
      <c r="A91" s="63">
        <v>44952</v>
      </c>
      <c r="B91" s="64">
        <f t="shared" si="5"/>
        <v>44952.625</v>
      </c>
      <c r="C91" s="52">
        <f t="shared" si="6"/>
        <v>153</v>
      </c>
      <c r="D91" s="65">
        <f t="shared" si="7"/>
        <v>43.11</v>
      </c>
      <c r="E91" s="53">
        <f t="shared" si="8"/>
        <v>6595.83</v>
      </c>
      <c r="F91" s="54" t="str">
        <f t="shared" si="9"/>
        <v>Euronext Amsterdam</v>
      </c>
      <c r="H91" s="50">
        <v>153</v>
      </c>
      <c r="I91" s="50">
        <v>43.11</v>
      </c>
      <c r="J91" s="97">
        <v>44952.625</v>
      </c>
      <c r="K91" s="50" t="s">
        <v>33</v>
      </c>
    </row>
    <row r="92" spans="1:11" ht="16.5" customHeight="1">
      <c r="A92" s="63">
        <v>44952</v>
      </c>
      <c r="B92" s="64">
        <f t="shared" si="5"/>
        <v>44952.636805555558</v>
      </c>
      <c r="C92" s="52">
        <f t="shared" si="6"/>
        <v>23</v>
      </c>
      <c r="D92" s="65">
        <f t="shared" si="7"/>
        <v>43.1</v>
      </c>
      <c r="E92" s="53">
        <f t="shared" si="8"/>
        <v>991.30000000000007</v>
      </c>
      <c r="F92" s="54" t="str">
        <f t="shared" si="9"/>
        <v>Euronext Amsterdam</v>
      </c>
      <c r="H92" s="50">
        <v>23</v>
      </c>
      <c r="I92" s="50">
        <v>43.1</v>
      </c>
      <c r="J92" s="97">
        <v>44952.636805555558</v>
      </c>
      <c r="K92" s="50" t="s">
        <v>33</v>
      </c>
    </row>
    <row r="93" spans="1:11" ht="16.5" customHeight="1">
      <c r="A93" s="63">
        <v>44952</v>
      </c>
      <c r="B93" s="64">
        <f t="shared" si="5"/>
        <v>44952.636805555558</v>
      </c>
      <c r="C93" s="52">
        <f t="shared" si="6"/>
        <v>114</v>
      </c>
      <c r="D93" s="65">
        <f t="shared" si="7"/>
        <v>43.1</v>
      </c>
      <c r="E93" s="53">
        <f t="shared" si="8"/>
        <v>4913.4000000000005</v>
      </c>
      <c r="F93" s="54" t="str">
        <f t="shared" si="9"/>
        <v>Euronext Amsterdam</v>
      </c>
      <c r="H93" s="50">
        <v>114</v>
      </c>
      <c r="I93" s="50">
        <v>43.1</v>
      </c>
      <c r="J93" s="97">
        <v>44952.636805555558</v>
      </c>
      <c r="K93" s="50" t="s">
        <v>33</v>
      </c>
    </row>
    <row r="94" spans="1:11" ht="16.5" customHeight="1">
      <c r="A94" s="63">
        <v>44952</v>
      </c>
      <c r="B94" s="64">
        <f t="shared" si="5"/>
        <v>44952.654166666667</v>
      </c>
      <c r="C94" s="52">
        <f t="shared" si="6"/>
        <v>215</v>
      </c>
      <c r="D94" s="65">
        <f t="shared" si="7"/>
        <v>43.09</v>
      </c>
      <c r="E94" s="53">
        <f t="shared" si="8"/>
        <v>9264.35</v>
      </c>
      <c r="F94" s="54" t="str">
        <f t="shared" si="9"/>
        <v>Euronext Amsterdam</v>
      </c>
      <c r="H94" s="50">
        <v>215</v>
      </c>
      <c r="I94" s="50">
        <v>43.09</v>
      </c>
      <c r="J94" s="97">
        <v>44952.654166666667</v>
      </c>
      <c r="K94" s="50" t="s">
        <v>33</v>
      </c>
    </row>
    <row r="95" spans="1:11" ht="16.5" customHeight="1">
      <c r="A95" s="63">
        <v>44952</v>
      </c>
      <c r="B95" s="64">
        <f t="shared" si="5"/>
        <v>44952.663888888892</v>
      </c>
      <c r="C95" s="52">
        <f t="shared" si="6"/>
        <v>180</v>
      </c>
      <c r="D95" s="65">
        <f t="shared" si="7"/>
        <v>43.07</v>
      </c>
      <c r="E95" s="53">
        <f t="shared" si="8"/>
        <v>7752.6</v>
      </c>
      <c r="F95" s="54" t="str">
        <f t="shared" si="9"/>
        <v>Euronext Amsterdam</v>
      </c>
      <c r="H95" s="50">
        <v>180</v>
      </c>
      <c r="I95" s="50">
        <v>43.07</v>
      </c>
      <c r="J95" s="97">
        <v>44952.663888888892</v>
      </c>
      <c r="K95" s="50" t="s">
        <v>33</v>
      </c>
    </row>
    <row r="96" spans="1:11" ht="16.5" customHeight="1">
      <c r="A96" s="63">
        <v>44952</v>
      </c>
      <c r="B96" s="64">
        <f t="shared" si="5"/>
        <v>44952.673611111109</v>
      </c>
      <c r="C96" s="52">
        <f t="shared" si="6"/>
        <v>250</v>
      </c>
      <c r="D96" s="65">
        <f t="shared" si="7"/>
        <v>43.11</v>
      </c>
      <c r="E96" s="53">
        <f t="shared" si="8"/>
        <v>10777.5</v>
      </c>
      <c r="F96" s="54" t="str">
        <f t="shared" si="9"/>
        <v>Euronext Amsterdam</v>
      </c>
      <c r="H96" s="50">
        <v>250</v>
      </c>
      <c r="I96" s="50">
        <v>43.11</v>
      </c>
      <c r="J96" s="97">
        <v>44952.673611111109</v>
      </c>
      <c r="K96" s="50" t="s">
        <v>33</v>
      </c>
    </row>
    <row r="97" spans="1:11" ht="16.5" customHeight="1">
      <c r="A97" s="63">
        <v>44952</v>
      </c>
      <c r="B97" s="64">
        <f t="shared" si="5"/>
        <v>44952.705555555556</v>
      </c>
      <c r="C97" s="52">
        <f t="shared" si="6"/>
        <v>404</v>
      </c>
      <c r="D97" s="65">
        <f t="shared" si="7"/>
        <v>43.17</v>
      </c>
      <c r="E97" s="53">
        <f t="shared" si="8"/>
        <v>17440.68</v>
      </c>
      <c r="F97" s="54" t="str">
        <f t="shared" si="9"/>
        <v>Euronext Amsterdam</v>
      </c>
      <c r="H97" s="50">
        <v>404</v>
      </c>
      <c r="I97" s="50">
        <v>43.17</v>
      </c>
      <c r="J97" s="97">
        <v>44952.705555555556</v>
      </c>
      <c r="K97" s="50" t="s">
        <v>33</v>
      </c>
    </row>
    <row r="98" spans="1:11" ht="16.5" customHeight="1">
      <c r="A98" s="63">
        <v>44952</v>
      </c>
      <c r="B98" s="64">
        <f t="shared" si="5"/>
        <v>44952.705555555556</v>
      </c>
      <c r="C98" s="52">
        <f t="shared" si="6"/>
        <v>71</v>
      </c>
      <c r="D98" s="65">
        <f t="shared" si="7"/>
        <v>43.17</v>
      </c>
      <c r="E98" s="53">
        <f t="shared" si="8"/>
        <v>3065.07</v>
      </c>
      <c r="F98" s="54" t="str">
        <f t="shared" si="9"/>
        <v>Euronext Amsterdam</v>
      </c>
      <c r="H98" s="50">
        <v>71</v>
      </c>
      <c r="I98" s="50">
        <v>43.17</v>
      </c>
      <c r="J98" s="97">
        <v>44952.705555555556</v>
      </c>
      <c r="K98" s="50" t="s">
        <v>33</v>
      </c>
    </row>
    <row r="99" spans="1:11" ht="16.5" customHeight="1">
      <c r="A99" s="63"/>
      <c r="B99" s="64" t="str">
        <f t="shared" si="5"/>
        <v xml:space="preserve"> </v>
      </c>
      <c r="C99" s="52" t="str">
        <f t="shared" si="6"/>
        <v/>
      </c>
      <c r="D99" s="65" t="str">
        <f t="shared" si="7"/>
        <v/>
      </c>
      <c r="E99" s="53" t="str">
        <f t="shared" si="8"/>
        <v/>
      </c>
      <c r="F99" s="54" t="str">
        <f t="shared" si="9"/>
        <v/>
      </c>
      <c r="H99" s="94"/>
      <c r="I99" s="94"/>
      <c r="J99" s="95"/>
      <c r="K99" s="72"/>
    </row>
    <row r="100" spans="1:11" ht="16.5" customHeight="1">
      <c r="A100" s="63"/>
      <c r="B100" s="64" t="str">
        <f t="shared" si="5"/>
        <v xml:space="preserve"> </v>
      </c>
      <c r="C100" s="52" t="str">
        <f t="shared" si="6"/>
        <v/>
      </c>
      <c r="D100" s="65" t="str">
        <f t="shared" si="7"/>
        <v/>
      </c>
      <c r="E100" s="53" t="str">
        <f t="shared" si="8"/>
        <v/>
      </c>
      <c r="F100" s="54" t="str">
        <f t="shared" si="9"/>
        <v/>
      </c>
      <c r="H100" s="94"/>
      <c r="I100" s="94"/>
      <c r="J100" s="95"/>
      <c r="K100" s="72"/>
    </row>
    <row r="101" spans="1:11" ht="16.5" customHeight="1">
      <c r="A101" s="63"/>
      <c r="B101" s="64" t="str">
        <f t="shared" si="5"/>
        <v xml:space="preserve"> </v>
      </c>
      <c r="C101" s="52" t="str">
        <f t="shared" si="6"/>
        <v/>
      </c>
      <c r="D101" s="65" t="str">
        <f t="shared" si="7"/>
        <v/>
      </c>
      <c r="E101" s="53" t="str">
        <f t="shared" si="8"/>
        <v/>
      </c>
      <c r="F101" s="54" t="str">
        <f t="shared" si="9"/>
        <v/>
      </c>
      <c r="H101" s="94"/>
      <c r="I101" s="94"/>
      <c r="J101" s="95"/>
      <c r="K101" s="66"/>
    </row>
    <row r="102" spans="1:11" ht="16.5" customHeight="1">
      <c r="A102" s="63"/>
      <c r="B102" s="64" t="str">
        <f t="shared" si="5"/>
        <v xml:space="preserve"> </v>
      </c>
      <c r="C102" s="52" t="str">
        <f t="shared" si="6"/>
        <v/>
      </c>
      <c r="D102" s="65" t="str">
        <f t="shared" si="7"/>
        <v/>
      </c>
      <c r="E102" s="53" t="str">
        <f t="shared" si="8"/>
        <v/>
      </c>
      <c r="F102" s="54" t="str">
        <f t="shared" si="9"/>
        <v/>
      </c>
      <c r="H102" s="94"/>
      <c r="I102" s="94"/>
      <c r="J102" s="95"/>
      <c r="K102" s="72"/>
    </row>
    <row r="103" spans="1:11" ht="16.5" customHeight="1">
      <c r="A103" s="63"/>
      <c r="B103" s="64" t="str">
        <f t="shared" si="5"/>
        <v xml:space="preserve"> </v>
      </c>
      <c r="C103" s="52" t="str">
        <f t="shared" si="6"/>
        <v/>
      </c>
      <c r="D103" s="65" t="str">
        <f t="shared" si="7"/>
        <v/>
      </c>
      <c r="E103" s="53" t="str">
        <f t="shared" si="8"/>
        <v/>
      </c>
      <c r="F103" s="54" t="str">
        <f t="shared" si="9"/>
        <v/>
      </c>
      <c r="H103" s="94"/>
      <c r="I103" s="94"/>
      <c r="J103" s="95"/>
      <c r="K103" s="72"/>
    </row>
    <row r="104" spans="1:11" ht="16.5" customHeight="1">
      <c r="A104" s="63"/>
      <c r="B104" s="64" t="str">
        <f t="shared" si="5"/>
        <v xml:space="preserve"> </v>
      </c>
      <c r="C104" s="52" t="str">
        <f t="shared" si="6"/>
        <v/>
      </c>
      <c r="D104" s="65" t="str">
        <f t="shared" si="7"/>
        <v/>
      </c>
      <c r="E104" s="53" t="str">
        <f t="shared" si="8"/>
        <v/>
      </c>
      <c r="F104" s="54" t="str">
        <f t="shared" si="9"/>
        <v/>
      </c>
      <c r="H104" s="94"/>
      <c r="I104" s="94"/>
      <c r="J104" s="95"/>
      <c r="K104" s="72"/>
    </row>
    <row r="105" spans="1:11" ht="16.5" customHeight="1">
      <c r="A105" s="63"/>
      <c r="B105" s="64" t="str">
        <f t="shared" si="5"/>
        <v xml:space="preserve"> </v>
      </c>
      <c r="C105" s="52" t="str">
        <f t="shared" si="6"/>
        <v/>
      </c>
      <c r="D105" s="65" t="str">
        <f t="shared" si="7"/>
        <v/>
      </c>
      <c r="E105" s="53" t="str">
        <f t="shared" si="8"/>
        <v/>
      </c>
      <c r="F105" s="54" t="str">
        <f t="shared" si="9"/>
        <v/>
      </c>
      <c r="H105" s="94"/>
      <c r="I105" s="94"/>
      <c r="J105" s="95"/>
      <c r="K105" s="72"/>
    </row>
    <row r="106" spans="1:11" ht="16.5" customHeight="1">
      <c r="A106" s="63"/>
      <c r="B106" s="64" t="str">
        <f t="shared" si="5"/>
        <v xml:space="preserve"> </v>
      </c>
      <c r="C106" s="52" t="str">
        <f t="shared" si="6"/>
        <v/>
      </c>
      <c r="D106" s="65" t="str">
        <f t="shared" si="7"/>
        <v/>
      </c>
      <c r="E106" s="53" t="str">
        <f t="shared" si="8"/>
        <v/>
      </c>
      <c r="F106" s="54" t="str">
        <f t="shared" si="9"/>
        <v/>
      </c>
      <c r="H106" s="94"/>
      <c r="I106" s="94"/>
      <c r="J106" s="95"/>
      <c r="K106" s="72"/>
    </row>
    <row r="107" spans="1:11" ht="16.5" customHeight="1">
      <c r="A107" s="63"/>
      <c r="B107" s="64" t="str">
        <f t="shared" si="5"/>
        <v xml:space="preserve"> </v>
      </c>
      <c r="C107" s="52" t="str">
        <f t="shared" si="6"/>
        <v/>
      </c>
      <c r="D107" s="65" t="str">
        <f t="shared" si="7"/>
        <v/>
      </c>
      <c r="E107" s="53" t="str">
        <f t="shared" si="8"/>
        <v/>
      </c>
      <c r="F107" s="54" t="str">
        <f t="shared" si="9"/>
        <v/>
      </c>
      <c r="H107" s="94"/>
      <c r="I107" s="94"/>
      <c r="J107" s="95"/>
      <c r="K107" s="72"/>
    </row>
    <row r="108" spans="1:11" ht="16.5" customHeight="1">
      <c r="A108" s="63"/>
      <c r="B108" s="64" t="str">
        <f t="shared" si="5"/>
        <v xml:space="preserve"> </v>
      </c>
      <c r="C108" s="52" t="str">
        <f t="shared" si="6"/>
        <v/>
      </c>
      <c r="D108" s="65" t="str">
        <f t="shared" si="7"/>
        <v/>
      </c>
      <c r="E108" s="53" t="str">
        <f t="shared" si="8"/>
        <v/>
      </c>
      <c r="F108" s="54" t="str">
        <f t="shared" si="9"/>
        <v/>
      </c>
      <c r="H108" s="94"/>
      <c r="I108" s="94"/>
      <c r="J108" s="95"/>
      <c r="K108" s="72"/>
    </row>
    <row r="109" spans="1:11" ht="16.5" customHeight="1">
      <c r="A109" s="63"/>
      <c r="B109" s="64" t="str">
        <f t="shared" si="5"/>
        <v xml:space="preserve"> </v>
      </c>
      <c r="C109" s="52" t="str">
        <f t="shared" si="6"/>
        <v/>
      </c>
      <c r="D109" s="65" t="str">
        <f t="shared" si="7"/>
        <v/>
      </c>
      <c r="E109" s="53" t="str">
        <f t="shared" si="8"/>
        <v/>
      </c>
      <c r="F109" s="54" t="str">
        <f t="shared" si="9"/>
        <v/>
      </c>
      <c r="H109" s="94"/>
      <c r="I109" s="94"/>
      <c r="J109" s="95"/>
      <c r="K109" s="72"/>
    </row>
    <row r="110" spans="1:11" ht="16.5" customHeight="1">
      <c r="A110" s="63"/>
      <c r="B110" s="64" t="str">
        <f t="shared" si="5"/>
        <v xml:space="preserve"> </v>
      </c>
      <c r="C110" s="52" t="str">
        <f t="shared" si="6"/>
        <v/>
      </c>
      <c r="D110" s="65" t="str">
        <f t="shared" si="7"/>
        <v/>
      </c>
      <c r="E110" s="53" t="str">
        <f t="shared" si="8"/>
        <v/>
      </c>
      <c r="F110" s="54" t="str">
        <f t="shared" si="9"/>
        <v/>
      </c>
      <c r="H110" s="94"/>
      <c r="I110" s="94"/>
      <c r="J110" s="95"/>
      <c r="K110" s="72"/>
    </row>
    <row r="111" spans="1:11" ht="16.5" customHeight="1">
      <c r="A111" s="63"/>
      <c r="B111" s="64" t="str">
        <f t="shared" si="5"/>
        <v xml:space="preserve"> </v>
      </c>
      <c r="C111" s="52" t="str">
        <f t="shared" si="6"/>
        <v/>
      </c>
      <c r="D111" s="65" t="str">
        <f t="shared" si="7"/>
        <v/>
      </c>
      <c r="E111" s="53" t="str">
        <f t="shared" si="8"/>
        <v/>
      </c>
      <c r="F111" s="54" t="str">
        <f t="shared" si="9"/>
        <v/>
      </c>
      <c r="H111" s="94"/>
      <c r="I111" s="94"/>
      <c r="J111" s="95"/>
      <c r="K111" s="72"/>
    </row>
    <row r="112" spans="1:11" ht="16.5" customHeight="1">
      <c r="A112" s="63"/>
      <c r="B112" s="64" t="str">
        <f t="shared" si="5"/>
        <v xml:space="preserve"> </v>
      </c>
      <c r="C112" s="52" t="str">
        <f t="shared" si="6"/>
        <v/>
      </c>
      <c r="D112" s="65" t="str">
        <f t="shared" si="7"/>
        <v/>
      </c>
      <c r="E112" s="53" t="str">
        <f t="shared" si="8"/>
        <v/>
      </c>
      <c r="F112" s="54" t="str">
        <f t="shared" si="9"/>
        <v/>
      </c>
      <c r="H112" s="94"/>
      <c r="I112" s="94"/>
      <c r="J112" s="95"/>
      <c r="K112" s="72"/>
    </row>
    <row r="113" spans="1:11" ht="16.5" customHeight="1">
      <c r="A113" s="63"/>
      <c r="B113" s="64" t="str">
        <f t="shared" si="5"/>
        <v xml:space="preserve"> </v>
      </c>
      <c r="C113" s="52" t="str">
        <f t="shared" si="6"/>
        <v/>
      </c>
      <c r="D113" s="65" t="str">
        <f t="shared" si="7"/>
        <v/>
      </c>
      <c r="E113" s="53" t="str">
        <f t="shared" si="8"/>
        <v/>
      </c>
      <c r="F113" s="54" t="str">
        <f t="shared" si="9"/>
        <v/>
      </c>
      <c r="H113" s="94"/>
      <c r="I113" s="94"/>
      <c r="J113" s="95"/>
      <c r="K113" s="72"/>
    </row>
    <row r="114" spans="1:11" ht="16.5" customHeight="1">
      <c r="A114" s="63"/>
      <c r="B114" s="64" t="str">
        <f t="shared" si="5"/>
        <v xml:space="preserve"> </v>
      </c>
      <c r="C114" s="52" t="str">
        <f t="shared" si="6"/>
        <v/>
      </c>
      <c r="D114" s="65" t="str">
        <f t="shared" si="7"/>
        <v/>
      </c>
      <c r="E114" s="53" t="str">
        <f t="shared" si="8"/>
        <v/>
      </c>
      <c r="F114" s="54" t="str">
        <f t="shared" si="9"/>
        <v/>
      </c>
      <c r="H114" s="94"/>
      <c r="I114" s="94"/>
      <c r="J114" s="95"/>
      <c r="K114" s="72"/>
    </row>
    <row r="115" spans="1:11" ht="16.5" customHeight="1">
      <c r="A115" s="63"/>
      <c r="B115" s="64" t="str">
        <f t="shared" si="5"/>
        <v xml:space="preserve"> </v>
      </c>
      <c r="C115" s="52" t="str">
        <f t="shared" si="6"/>
        <v/>
      </c>
      <c r="D115" s="65" t="str">
        <f t="shared" si="7"/>
        <v/>
      </c>
      <c r="E115" s="53" t="str">
        <f t="shared" si="8"/>
        <v/>
      </c>
      <c r="F115" s="54" t="str">
        <f t="shared" si="9"/>
        <v/>
      </c>
      <c r="H115" s="94"/>
      <c r="I115" s="94"/>
      <c r="J115" s="95"/>
      <c r="K115" s="72"/>
    </row>
    <row r="116" spans="1:11" ht="16.5" customHeight="1">
      <c r="A116" s="63"/>
      <c r="B116" s="64" t="str">
        <f t="shared" si="5"/>
        <v xml:space="preserve"> </v>
      </c>
      <c r="C116" s="52" t="str">
        <f t="shared" si="6"/>
        <v/>
      </c>
      <c r="D116" s="65" t="str">
        <f t="shared" si="7"/>
        <v/>
      </c>
      <c r="E116" s="53" t="str">
        <f t="shared" si="8"/>
        <v/>
      </c>
      <c r="F116" s="54" t="str">
        <f t="shared" si="9"/>
        <v/>
      </c>
      <c r="H116" s="94"/>
      <c r="I116" s="94"/>
      <c r="J116" s="95"/>
      <c r="K116" s="72"/>
    </row>
    <row r="117" spans="1:11" ht="16.5">
      <c r="A117" s="63"/>
      <c r="B117" s="64" t="str">
        <f t="shared" si="5"/>
        <v xml:space="preserve"> </v>
      </c>
      <c r="C117" s="52" t="str">
        <f t="shared" si="6"/>
        <v/>
      </c>
      <c r="D117" s="65" t="str">
        <f t="shared" si="7"/>
        <v/>
      </c>
      <c r="E117" s="53" t="str">
        <f t="shared" si="8"/>
        <v/>
      </c>
      <c r="F117" s="54" t="str">
        <f t="shared" si="9"/>
        <v/>
      </c>
      <c r="H117" s="94"/>
      <c r="I117" s="94"/>
      <c r="J117" s="95"/>
      <c r="K117" s="72"/>
    </row>
    <row r="118" spans="1:11" ht="12.75" customHeight="1">
      <c r="A118" s="63"/>
      <c r="B118" s="64" t="str">
        <f t="shared" si="5"/>
        <v xml:space="preserve"> </v>
      </c>
      <c r="C118" s="52" t="str">
        <f t="shared" si="6"/>
        <v/>
      </c>
      <c r="D118" s="65" t="str">
        <f t="shared" si="7"/>
        <v/>
      </c>
      <c r="E118" s="53" t="str">
        <f t="shared" si="8"/>
        <v/>
      </c>
      <c r="F118" s="54" t="str">
        <f t="shared" si="9"/>
        <v/>
      </c>
      <c r="H118" s="94"/>
      <c r="I118" s="94"/>
      <c r="J118" s="95"/>
      <c r="K118" s="72"/>
    </row>
    <row r="119" spans="1:11" ht="12.75" customHeight="1">
      <c r="A119" s="63"/>
      <c r="B119" s="64" t="str">
        <f t="shared" si="5"/>
        <v xml:space="preserve"> </v>
      </c>
      <c r="C119" s="52" t="str">
        <f t="shared" si="6"/>
        <v/>
      </c>
      <c r="D119" s="65" t="str">
        <f t="shared" si="7"/>
        <v/>
      </c>
      <c r="E119" s="53" t="str">
        <f t="shared" si="8"/>
        <v/>
      </c>
      <c r="F119" s="54" t="str">
        <f t="shared" si="9"/>
        <v/>
      </c>
      <c r="H119" s="94"/>
      <c r="I119" s="94"/>
      <c r="J119" s="95"/>
      <c r="K119" s="72"/>
    </row>
    <row r="120" spans="1:11" ht="12.75" customHeight="1">
      <c r="A120" s="63"/>
      <c r="B120" s="64" t="str">
        <f t="shared" si="5"/>
        <v xml:space="preserve"> </v>
      </c>
      <c r="C120" s="52" t="str">
        <f t="shared" si="6"/>
        <v/>
      </c>
      <c r="D120" s="65" t="str">
        <f t="shared" si="7"/>
        <v/>
      </c>
      <c r="E120" s="53" t="str">
        <f t="shared" si="8"/>
        <v/>
      </c>
      <c r="F120" s="54" t="str">
        <f t="shared" si="9"/>
        <v/>
      </c>
      <c r="H120" s="94"/>
      <c r="I120" s="94"/>
      <c r="J120" s="95"/>
      <c r="K120" s="72"/>
    </row>
    <row r="121" spans="1:11" ht="12.75" customHeight="1">
      <c r="A121" s="63"/>
      <c r="B121" s="64" t="str">
        <f t="shared" si="5"/>
        <v xml:space="preserve"> </v>
      </c>
      <c r="C121" s="52" t="str">
        <f t="shared" si="6"/>
        <v/>
      </c>
      <c r="D121" s="65" t="str">
        <f t="shared" si="7"/>
        <v/>
      </c>
      <c r="E121" s="53" t="str">
        <f t="shared" si="8"/>
        <v/>
      </c>
      <c r="F121" s="54" t="str">
        <f t="shared" si="9"/>
        <v/>
      </c>
      <c r="H121" s="94"/>
      <c r="I121" s="94"/>
      <c r="J121" s="95"/>
      <c r="K121" s="72"/>
    </row>
    <row r="122" spans="1:11" ht="12.75" customHeight="1">
      <c r="A122" s="63"/>
      <c r="B122" s="64" t="str">
        <f t="shared" si="5"/>
        <v xml:space="preserve"> </v>
      </c>
      <c r="C122" s="52" t="str">
        <f t="shared" si="6"/>
        <v/>
      </c>
      <c r="D122" s="65" t="str">
        <f t="shared" si="7"/>
        <v/>
      </c>
      <c r="E122" s="53" t="str">
        <f t="shared" si="8"/>
        <v/>
      </c>
      <c r="F122" s="54" t="str">
        <f t="shared" si="9"/>
        <v/>
      </c>
      <c r="H122" s="94"/>
      <c r="I122" s="94"/>
      <c r="J122" s="95"/>
      <c r="K122" s="72"/>
    </row>
    <row r="123" spans="1:11" ht="12.75" customHeight="1">
      <c r="A123" s="63"/>
      <c r="B123" s="64" t="str">
        <f t="shared" si="5"/>
        <v xml:space="preserve"> </v>
      </c>
      <c r="C123" s="52" t="str">
        <f t="shared" si="6"/>
        <v/>
      </c>
      <c r="D123" s="65" t="str">
        <f t="shared" si="7"/>
        <v/>
      </c>
      <c r="E123" s="53" t="str">
        <f t="shared" si="8"/>
        <v/>
      </c>
      <c r="F123" s="54" t="str">
        <f t="shared" si="9"/>
        <v/>
      </c>
      <c r="H123" s="94"/>
      <c r="I123" s="94"/>
      <c r="J123" s="95"/>
      <c r="K123" s="72"/>
    </row>
    <row r="124" spans="1:11" ht="12.75" customHeight="1">
      <c r="A124" s="63"/>
      <c r="B124" s="64" t="str">
        <f t="shared" si="5"/>
        <v xml:space="preserve"> </v>
      </c>
      <c r="C124" s="52" t="str">
        <f t="shared" si="6"/>
        <v/>
      </c>
      <c r="D124" s="65" t="str">
        <f t="shared" si="7"/>
        <v/>
      </c>
      <c r="E124" s="53" t="str">
        <f t="shared" si="8"/>
        <v/>
      </c>
      <c r="F124" s="54" t="str">
        <f t="shared" si="9"/>
        <v/>
      </c>
      <c r="H124" s="94"/>
      <c r="I124" s="94"/>
      <c r="J124" s="95"/>
    </row>
    <row r="125" spans="1:11" ht="12.75" customHeight="1">
      <c r="A125" s="63"/>
      <c r="B125" s="64" t="str">
        <f t="shared" si="5"/>
        <v xml:space="preserve"> </v>
      </c>
      <c r="C125" s="52" t="str">
        <f t="shared" si="6"/>
        <v/>
      </c>
      <c r="D125" s="65" t="str">
        <f t="shared" si="7"/>
        <v/>
      </c>
      <c r="E125" s="53" t="str">
        <f t="shared" si="8"/>
        <v/>
      </c>
      <c r="F125" s="54" t="str">
        <f t="shared" si="9"/>
        <v/>
      </c>
      <c r="H125" s="94"/>
      <c r="I125" s="94"/>
      <c r="J125" s="95"/>
      <c r="K125" s="72"/>
    </row>
    <row r="126" spans="1:11" ht="12.75" customHeight="1">
      <c r="A126" s="63"/>
      <c r="B126" s="64" t="str">
        <f t="shared" si="5"/>
        <v xml:space="preserve"> </v>
      </c>
      <c r="C126" s="52" t="str">
        <f t="shared" si="6"/>
        <v/>
      </c>
      <c r="D126" s="65" t="str">
        <f t="shared" si="7"/>
        <v/>
      </c>
      <c r="E126" s="53" t="str">
        <f t="shared" si="8"/>
        <v/>
      </c>
      <c r="F126" s="54" t="str">
        <f t="shared" si="9"/>
        <v/>
      </c>
      <c r="H126" s="94"/>
      <c r="I126" s="94"/>
      <c r="J126" s="95"/>
      <c r="K126" s="72"/>
    </row>
    <row r="127" spans="1:11" ht="12.75" customHeight="1">
      <c r="A127" s="63"/>
      <c r="B127" s="64" t="str">
        <f t="shared" si="5"/>
        <v xml:space="preserve"> </v>
      </c>
      <c r="C127" s="52" t="str">
        <f t="shared" si="6"/>
        <v/>
      </c>
      <c r="D127" s="65" t="str">
        <f t="shared" si="7"/>
        <v/>
      </c>
      <c r="E127" s="53" t="str">
        <f t="shared" si="8"/>
        <v/>
      </c>
      <c r="F127" s="54" t="str">
        <f t="shared" si="9"/>
        <v/>
      </c>
      <c r="H127" s="94"/>
      <c r="I127" s="94"/>
      <c r="J127" s="95"/>
      <c r="K127" s="72"/>
    </row>
    <row r="128" spans="1:11" ht="12.75" customHeight="1">
      <c r="A128" s="63"/>
      <c r="B128" s="64" t="str">
        <f t="shared" si="5"/>
        <v xml:space="preserve"> </v>
      </c>
      <c r="C128" s="52" t="str">
        <f t="shared" si="6"/>
        <v/>
      </c>
      <c r="D128" s="65" t="str">
        <f t="shared" si="7"/>
        <v/>
      </c>
      <c r="E128" s="53" t="str">
        <f t="shared" si="8"/>
        <v/>
      </c>
      <c r="F128" s="54" t="str">
        <f t="shared" si="9"/>
        <v/>
      </c>
      <c r="H128" s="94"/>
      <c r="I128" s="94"/>
      <c r="J128" s="95"/>
      <c r="K128" s="72"/>
    </row>
    <row r="129" spans="1:11" ht="12.75" customHeight="1">
      <c r="A129" s="63"/>
      <c r="B129" s="64" t="str">
        <f t="shared" si="5"/>
        <v xml:space="preserve"> </v>
      </c>
      <c r="C129" s="52" t="str">
        <f t="shared" si="6"/>
        <v/>
      </c>
      <c r="D129" s="65" t="str">
        <f t="shared" si="7"/>
        <v/>
      </c>
      <c r="E129" s="53" t="str">
        <f t="shared" si="8"/>
        <v/>
      </c>
      <c r="F129" s="54" t="str">
        <f t="shared" si="9"/>
        <v/>
      </c>
      <c r="H129" s="94"/>
      <c r="I129" s="94"/>
      <c r="J129" s="95"/>
      <c r="K129" s="72"/>
    </row>
    <row r="130" spans="1:11" ht="12.75" customHeight="1">
      <c r="A130" s="63"/>
      <c r="B130" s="64" t="str">
        <f t="shared" si="5"/>
        <v xml:space="preserve"> </v>
      </c>
      <c r="C130" s="52" t="str">
        <f t="shared" si="6"/>
        <v/>
      </c>
      <c r="D130" s="65" t="str">
        <f t="shared" si="7"/>
        <v/>
      </c>
      <c r="E130" s="53" t="str">
        <f t="shared" si="8"/>
        <v/>
      </c>
      <c r="F130" s="54" t="str">
        <f t="shared" si="9"/>
        <v/>
      </c>
      <c r="H130" s="94"/>
      <c r="I130" s="94"/>
      <c r="J130" s="95"/>
      <c r="K130" s="72"/>
    </row>
    <row r="131" spans="1:11" ht="12.75" customHeight="1">
      <c r="A131" s="63"/>
      <c r="B131" s="64" t="str">
        <f t="shared" si="5"/>
        <v xml:space="preserve"> </v>
      </c>
      <c r="C131" s="52" t="str">
        <f t="shared" si="6"/>
        <v/>
      </c>
      <c r="D131" s="65" t="str">
        <f t="shared" si="7"/>
        <v/>
      </c>
      <c r="E131" s="53" t="str">
        <f t="shared" si="8"/>
        <v/>
      </c>
      <c r="F131" s="54" t="str">
        <f t="shared" si="9"/>
        <v/>
      </c>
      <c r="H131" s="94"/>
      <c r="I131" s="94"/>
      <c r="J131" s="95"/>
      <c r="K131" s="72"/>
    </row>
    <row r="132" spans="1:11" ht="12.75" customHeight="1">
      <c r="A132" s="63"/>
      <c r="B132" s="64" t="str">
        <f t="shared" si="5"/>
        <v xml:space="preserve"> </v>
      </c>
      <c r="C132" s="52" t="str">
        <f t="shared" si="6"/>
        <v/>
      </c>
      <c r="D132" s="65" t="str">
        <f t="shared" si="7"/>
        <v/>
      </c>
      <c r="E132" s="53" t="str">
        <f t="shared" si="8"/>
        <v/>
      </c>
      <c r="F132" s="54" t="str">
        <f t="shared" si="9"/>
        <v/>
      </c>
      <c r="H132" s="94"/>
      <c r="I132" s="94"/>
      <c r="J132" s="95"/>
      <c r="K132" s="72"/>
    </row>
    <row r="133" spans="1:11" ht="12.75" customHeight="1">
      <c r="A133" s="63"/>
      <c r="B133" s="64" t="str">
        <f t="shared" ref="B133:B196" si="10">IF(H133=0," ",J133)</f>
        <v xml:space="preserve"> </v>
      </c>
      <c r="C133" s="52" t="str">
        <f t="shared" ref="C133:C196" si="11">IF(H133=0,"",H133)</f>
        <v/>
      </c>
      <c r="D133" s="65" t="str">
        <f t="shared" ref="D133:D196" si="12">IF(H133=0,"",I133)</f>
        <v/>
      </c>
      <c r="E133" s="53" t="str">
        <f t="shared" ref="E133:E196" si="13">IF(H133=0,"",C133*D133)</f>
        <v/>
      </c>
      <c r="F133" s="54" t="str">
        <f t="shared" si="9"/>
        <v/>
      </c>
      <c r="H133" s="94"/>
      <c r="I133" s="94"/>
      <c r="J133" s="95"/>
      <c r="K133" s="72"/>
    </row>
    <row r="134" spans="1:11" ht="12.75" customHeight="1">
      <c r="A134" s="63"/>
      <c r="B134" s="64" t="str">
        <f t="shared" si="10"/>
        <v xml:space="preserve"> </v>
      </c>
      <c r="C134" s="52" t="str">
        <f t="shared" si="11"/>
        <v/>
      </c>
      <c r="D134" s="65" t="str">
        <f t="shared" si="12"/>
        <v/>
      </c>
      <c r="E134" s="53" t="str">
        <f t="shared" si="13"/>
        <v/>
      </c>
      <c r="F134" s="54" t="str">
        <f t="shared" ref="F134:F197" si="14">SUBSTITUTE(SUBSTITUTE(K134,"XAMS","Euronext Amsterdam"),"CEUX","Cboe DXE")</f>
        <v/>
      </c>
      <c r="H134" s="94"/>
      <c r="I134" s="94"/>
      <c r="J134" s="95"/>
      <c r="K134" s="72"/>
    </row>
    <row r="135" spans="1:11" ht="12.75" customHeight="1">
      <c r="A135" s="63"/>
      <c r="B135" s="64" t="str">
        <f t="shared" si="10"/>
        <v xml:space="preserve"> </v>
      </c>
      <c r="C135" s="52" t="str">
        <f t="shared" si="11"/>
        <v/>
      </c>
      <c r="D135" s="65" t="str">
        <f t="shared" si="12"/>
        <v/>
      </c>
      <c r="E135" s="53" t="str">
        <f t="shared" si="13"/>
        <v/>
      </c>
      <c r="F135" s="54" t="str">
        <f t="shared" si="14"/>
        <v/>
      </c>
      <c r="H135" s="94"/>
      <c r="I135" s="94"/>
      <c r="J135" s="95"/>
    </row>
    <row r="136" spans="1:11" ht="12.75" customHeight="1">
      <c r="A136" s="63"/>
      <c r="B136" s="64" t="str">
        <f t="shared" si="10"/>
        <v xml:space="preserve"> </v>
      </c>
      <c r="C136" s="52" t="str">
        <f t="shared" si="11"/>
        <v/>
      </c>
      <c r="D136" s="65" t="str">
        <f t="shared" si="12"/>
        <v/>
      </c>
      <c r="E136" s="53" t="str">
        <f t="shared" si="13"/>
        <v/>
      </c>
      <c r="F136" s="54" t="str">
        <f t="shared" si="14"/>
        <v/>
      </c>
      <c r="H136" s="94"/>
      <c r="I136" s="94"/>
      <c r="J136" s="95"/>
    </row>
    <row r="137" spans="1:11" ht="12.75" customHeight="1">
      <c r="A137" s="63"/>
      <c r="B137" s="64" t="str">
        <f t="shared" si="10"/>
        <v xml:space="preserve"> </v>
      </c>
      <c r="C137" s="52" t="str">
        <f t="shared" si="11"/>
        <v/>
      </c>
      <c r="D137" s="65" t="str">
        <f t="shared" si="12"/>
        <v/>
      </c>
      <c r="E137" s="53" t="str">
        <f t="shared" si="13"/>
        <v/>
      </c>
      <c r="F137" s="54" t="str">
        <f t="shared" si="14"/>
        <v/>
      </c>
      <c r="H137" s="94"/>
      <c r="I137" s="94"/>
      <c r="J137" s="95"/>
      <c r="K137" s="72"/>
    </row>
    <row r="138" spans="1:11" ht="12.75" customHeight="1">
      <c r="A138" s="63"/>
      <c r="B138" s="64" t="str">
        <f t="shared" si="10"/>
        <v xml:space="preserve"> </v>
      </c>
      <c r="C138" s="52" t="str">
        <f t="shared" si="11"/>
        <v/>
      </c>
      <c r="D138" s="65" t="str">
        <f t="shared" si="12"/>
        <v/>
      </c>
      <c r="E138" s="53" t="str">
        <f t="shared" si="13"/>
        <v/>
      </c>
      <c r="F138" s="54" t="str">
        <f t="shared" si="14"/>
        <v/>
      </c>
      <c r="H138" s="94"/>
      <c r="I138" s="94"/>
      <c r="J138" s="95"/>
      <c r="K138" s="72"/>
    </row>
    <row r="139" spans="1:11" ht="12.75" customHeight="1">
      <c r="A139" s="63"/>
      <c r="B139" s="64" t="str">
        <f t="shared" si="10"/>
        <v xml:space="preserve"> </v>
      </c>
      <c r="C139" s="52" t="str">
        <f t="shared" si="11"/>
        <v/>
      </c>
      <c r="D139" s="65" t="str">
        <f t="shared" si="12"/>
        <v/>
      </c>
      <c r="E139" s="53" t="str">
        <f t="shared" si="13"/>
        <v/>
      </c>
      <c r="F139" s="54" t="str">
        <f t="shared" si="14"/>
        <v/>
      </c>
      <c r="H139" s="94"/>
      <c r="I139" s="94"/>
      <c r="J139" s="95"/>
    </row>
    <row r="140" spans="1:11" ht="12.75" customHeight="1">
      <c r="A140" s="63"/>
      <c r="B140" s="64" t="str">
        <f t="shared" si="10"/>
        <v xml:space="preserve"> </v>
      </c>
      <c r="C140" s="52" t="str">
        <f t="shared" si="11"/>
        <v/>
      </c>
      <c r="D140" s="65" t="str">
        <f t="shared" si="12"/>
        <v/>
      </c>
      <c r="E140" s="53" t="str">
        <f t="shared" si="13"/>
        <v/>
      </c>
      <c r="F140" s="54" t="str">
        <f t="shared" si="14"/>
        <v/>
      </c>
      <c r="H140" s="94"/>
      <c r="I140" s="94"/>
      <c r="J140" s="95"/>
    </row>
    <row r="141" spans="1:11" ht="12.75" customHeight="1">
      <c r="A141" s="63"/>
      <c r="B141" s="64" t="str">
        <f t="shared" si="10"/>
        <v xml:space="preserve"> </v>
      </c>
      <c r="C141" s="52" t="str">
        <f t="shared" si="11"/>
        <v/>
      </c>
      <c r="D141" s="65" t="str">
        <f t="shared" si="12"/>
        <v/>
      </c>
      <c r="E141" s="53" t="str">
        <f t="shared" si="13"/>
        <v/>
      </c>
      <c r="F141" s="54" t="str">
        <f t="shared" si="14"/>
        <v/>
      </c>
      <c r="H141" s="94"/>
      <c r="I141" s="94"/>
      <c r="J141" s="95"/>
    </row>
    <row r="142" spans="1:11" ht="12.75" customHeight="1">
      <c r="A142" s="63"/>
      <c r="B142" s="64" t="str">
        <f t="shared" si="10"/>
        <v xml:space="preserve"> </v>
      </c>
      <c r="C142" s="52" t="str">
        <f t="shared" si="11"/>
        <v/>
      </c>
      <c r="D142" s="65" t="str">
        <f t="shared" si="12"/>
        <v/>
      </c>
      <c r="E142" s="53" t="str">
        <f t="shared" si="13"/>
        <v/>
      </c>
      <c r="F142" s="54" t="str">
        <f t="shared" si="14"/>
        <v/>
      </c>
      <c r="H142" s="94"/>
      <c r="I142" s="94"/>
      <c r="J142" s="95"/>
    </row>
    <row r="143" spans="1:11" ht="12.75" customHeight="1">
      <c r="A143" s="63"/>
      <c r="B143" s="64" t="str">
        <f t="shared" si="10"/>
        <v xml:space="preserve"> </v>
      </c>
      <c r="C143" s="52" t="str">
        <f t="shared" si="11"/>
        <v/>
      </c>
      <c r="D143" s="65" t="str">
        <f t="shared" si="12"/>
        <v/>
      </c>
      <c r="E143" s="53" t="str">
        <f t="shared" si="13"/>
        <v/>
      </c>
      <c r="F143" s="54" t="str">
        <f t="shared" si="14"/>
        <v/>
      </c>
      <c r="H143" s="94"/>
      <c r="I143" s="94"/>
      <c r="J143" s="95"/>
    </row>
    <row r="144" spans="1:11" ht="12.75" customHeight="1">
      <c r="A144" s="63"/>
      <c r="B144" s="64" t="str">
        <f t="shared" si="10"/>
        <v xml:space="preserve"> </v>
      </c>
      <c r="C144" s="52" t="str">
        <f t="shared" si="11"/>
        <v/>
      </c>
      <c r="D144" s="65" t="str">
        <f t="shared" si="12"/>
        <v/>
      </c>
      <c r="E144" s="53" t="str">
        <f t="shared" si="13"/>
        <v/>
      </c>
      <c r="F144" s="54" t="str">
        <f t="shared" si="14"/>
        <v/>
      </c>
      <c r="H144" s="94"/>
      <c r="I144" s="94"/>
      <c r="J144" s="95"/>
    </row>
    <row r="145" spans="1:10" ht="12.75" customHeight="1">
      <c r="A145" s="63"/>
      <c r="B145" s="64" t="str">
        <f t="shared" si="10"/>
        <v xml:space="preserve"> </v>
      </c>
      <c r="C145" s="52" t="str">
        <f t="shared" si="11"/>
        <v/>
      </c>
      <c r="D145" s="65" t="str">
        <f t="shared" si="12"/>
        <v/>
      </c>
      <c r="E145" s="53" t="str">
        <f t="shared" si="13"/>
        <v/>
      </c>
      <c r="F145" s="54" t="str">
        <f t="shared" si="14"/>
        <v/>
      </c>
      <c r="H145" s="94"/>
      <c r="I145" s="94"/>
      <c r="J145" s="95"/>
    </row>
    <row r="146" spans="1:10" ht="12.75" customHeight="1">
      <c r="A146" s="63"/>
      <c r="B146" s="64" t="str">
        <f t="shared" si="10"/>
        <v xml:space="preserve"> </v>
      </c>
      <c r="C146" s="52" t="str">
        <f t="shared" si="11"/>
        <v/>
      </c>
      <c r="D146" s="65" t="str">
        <f t="shared" si="12"/>
        <v/>
      </c>
      <c r="E146" s="53" t="str">
        <f t="shared" si="13"/>
        <v/>
      </c>
      <c r="F146" s="54" t="str">
        <f t="shared" si="14"/>
        <v/>
      </c>
      <c r="H146" s="94"/>
      <c r="I146" s="94"/>
      <c r="J146" s="95"/>
    </row>
    <row r="147" spans="1:10" ht="12.75" customHeight="1">
      <c r="A147" s="63"/>
      <c r="B147" s="64" t="str">
        <f t="shared" si="10"/>
        <v xml:space="preserve"> </v>
      </c>
      <c r="C147" s="52" t="str">
        <f t="shared" si="11"/>
        <v/>
      </c>
      <c r="D147" s="65" t="str">
        <f t="shared" si="12"/>
        <v/>
      </c>
      <c r="E147" s="53" t="str">
        <f t="shared" si="13"/>
        <v/>
      </c>
      <c r="F147" s="54" t="str">
        <f t="shared" si="14"/>
        <v/>
      </c>
      <c r="H147" s="94"/>
      <c r="I147" s="94"/>
      <c r="J147" s="95"/>
    </row>
    <row r="148" spans="1:10" ht="12.75" customHeight="1">
      <c r="A148" s="63"/>
      <c r="B148" s="64" t="str">
        <f t="shared" si="10"/>
        <v xml:space="preserve"> </v>
      </c>
      <c r="C148" s="52" t="str">
        <f t="shared" si="11"/>
        <v/>
      </c>
      <c r="D148" s="65" t="str">
        <f t="shared" si="12"/>
        <v/>
      </c>
      <c r="E148" s="53" t="str">
        <f t="shared" si="13"/>
        <v/>
      </c>
      <c r="F148" s="54" t="str">
        <f t="shared" si="14"/>
        <v/>
      </c>
      <c r="H148" s="94"/>
      <c r="I148" s="94"/>
      <c r="J148" s="95"/>
    </row>
    <row r="149" spans="1:10" ht="12.75" customHeight="1">
      <c r="A149" s="63"/>
      <c r="B149" s="64" t="str">
        <f t="shared" si="10"/>
        <v xml:space="preserve"> </v>
      </c>
      <c r="C149" s="52" t="str">
        <f t="shared" si="11"/>
        <v/>
      </c>
      <c r="D149" s="65" t="str">
        <f t="shared" si="12"/>
        <v/>
      </c>
      <c r="E149" s="53" t="str">
        <f t="shared" si="13"/>
        <v/>
      </c>
      <c r="F149" s="54" t="str">
        <f t="shared" si="14"/>
        <v/>
      </c>
      <c r="H149" s="94"/>
      <c r="I149" s="94"/>
      <c r="J149" s="95"/>
    </row>
    <row r="150" spans="1:10" ht="12.75" customHeight="1">
      <c r="A150" s="63"/>
      <c r="B150" s="64" t="str">
        <f t="shared" si="10"/>
        <v xml:space="preserve"> </v>
      </c>
      <c r="C150" s="52" t="str">
        <f t="shared" si="11"/>
        <v/>
      </c>
      <c r="D150" s="65" t="str">
        <f t="shared" si="12"/>
        <v/>
      </c>
      <c r="E150" s="53" t="str">
        <f t="shared" si="13"/>
        <v/>
      </c>
      <c r="F150" s="54" t="str">
        <f t="shared" si="14"/>
        <v/>
      </c>
      <c r="H150" s="94"/>
      <c r="I150" s="94"/>
      <c r="J150" s="95"/>
    </row>
    <row r="151" spans="1:10" ht="12.75" customHeight="1">
      <c r="A151" s="63"/>
      <c r="B151" s="64" t="str">
        <f t="shared" si="10"/>
        <v xml:space="preserve"> </v>
      </c>
      <c r="C151" s="52" t="str">
        <f t="shared" si="11"/>
        <v/>
      </c>
      <c r="D151" s="65" t="str">
        <f t="shared" si="12"/>
        <v/>
      </c>
      <c r="E151" s="53" t="str">
        <f t="shared" si="13"/>
        <v/>
      </c>
      <c r="F151" s="54" t="str">
        <f t="shared" si="14"/>
        <v/>
      </c>
      <c r="H151" s="94"/>
      <c r="I151" s="94"/>
      <c r="J151" s="95"/>
    </row>
    <row r="152" spans="1:10" ht="12.75" customHeight="1">
      <c r="A152" s="63"/>
      <c r="B152" s="64" t="str">
        <f t="shared" si="10"/>
        <v xml:space="preserve"> </v>
      </c>
      <c r="C152" s="52" t="str">
        <f t="shared" si="11"/>
        <v/>
      </c>
      <c r="D152" s="65" t="str">
        <f t="shared" si="12"/>
        <v/>
      </c>
      <c r="E152" s="53" t="str">
        <f t="shared" si="13"/>
        <v/>
      </c>
      <c r="F152" s="54" t="str">
        <f t="shared" si="14"/>
        <v/>
      </c>
      <c r="H152" s="94"/>
      <c r="I152" s="94"/>
      <c r="J152" s="95"/>
    </row>
    <row r="153" spans="1:10" ht="12.75" customHeight="1">
      <c r="A153" s="63"/>
      <c r="B153" s="64" t="str">
        <f t="shared" si="10"/>
        <v xml:space="preserve"> </v>
      </c>
      <c r="C153" s="52" t="str">
        <f t="shared" si="11"/>
        <v/>
      </c>
      <c r="D153" s="65" t="str">
        <f t="shared" si="12"/>
        <v/>
      </c>
      <c r="E153" s="53" t="str">
        <f t="shared" si="13"/>
        <v/>
      </c>
      <c r="F153" s="54" t="str">
        <f t="shared" si="14"/>
        <v/>
      </c>
      <c r="H153" s="94"/>
      <c r="I153" s="94"/>
      <c r="J153" s="95"/>
    </row>
    <row r="154" spans="1:10" ht="12.75" customHeight="1">
      <c r="A154" s="63"/>
      <c r="B154" s="64" t="str">
        <f t="shared" si="10"/>
        <v xml:space="preserve"> </v>
      </c>
      <c r="C154" s="52" t="str">
        <f t="shared" si="11"/>
        <v/>
      </c>
      <c r="D154" s="65" t="str">
        <f t="shared" si="12"/>
        <v/>
      </c>
      <c r="E154" s="53" t="str">
        <f t="shared" si="13"/>
        <v/>
      </c>
      <c r="F154" s="54" t="str">
        <f t="shared" si="14"/>
        <v/>
      </c>
      <c r="H154" s="94"/>
      <c r="I154" s="94"/>
      <c r="J154" s="95"/>
    </row>
    <row r="155" spans="1:10" ht="12.75" customHeight="1">
      <c r="A155" s="63"/>
      <c r="B155" s="64" t="str">
        <f t="shared" si="10"/>
        <v xml:space="preserve"> </v>
      </c>
      <c r="C155" s="52" t="str">
        <f t="shared" si="11"/>
        <v/>
      </c>
      <c r="D155" s="65" t="str">
        <f t="shared" si="12"/>
        <v/>
      </c>
      <c r="E155" s="53" t="str">
        <f t="shared" si="13"/>
        <v/>
      </c>
      <c r="F155" s="54" t="str">
        <f t="shared" si="14"/>
        <v/>
      </c>
      <c r="H155" s="94"/>
      <c r="I155" s="94"/>
      <c r="J155" s="95"/>
    </row>
    <row r="156" spans="1:10" ht="12.75" customHeight="1">
      <c r="A156" s="63"/>
      <c r="B156" s="64" t="str">
        <f t="shared" si="10"/>
        <v xml:space="preserve"> </v>
      </c>
      <c r="C156" s="52" t="str">
        <f t="shared" si="11"/>
        <v/>
      </c>
      <c r="D156" s="65" t="str">
        <f t="shared" si="12"/>
        <v/>
      </c>
      <c r="E156" s="53" t="str">
        <f t="shared" si="13"/>
        <v/>
      </c>
      <c r="F156" s="54" t="str">
        <f t="shared" si="14"/>
        <v/>
      </c>
      <c r="H156" s="94"/>
      <c r="I156" s="94"/>
      <c r="J156" s="95"/>
    </row>
    <row r="157" spans="1:10" ht="12.75" customHeight="1">
      <c r="A157" s="63"/>
      <c r="B157" s="64" t="str">
        <f t="shared" si="10"/>
        <v xml:space="preserve"> </v>
      </c>
      <c r="C157" s="52" t="str">
        <f t="shared" si="11"/>
        <v/>
      </c>
      <c r="D157" s="65" t="str">
        <f t="shared" si="12"/>
        <v/>
      </c>
      <c r="E157" s="53" t="str">
        <f t="shared" si="13"/>
        <v/>
      </c>
      <c r="F157" s="54" t="str">
        <f t="shared" si="14"/>
        <v/>
      </c>
      <c r="H157" s="94"/>
      <c r="I157" s="94"/>
      <c r="J157" s="95"/>
    </row>
    <row r="158" spans="1:10" ht="12.75" customHeight="1">
      <c r="A158" s="63"/>
      <c r="B158" s="64" t="str">
        <f t="shared" si="10"/>
        <v xml:space="preserve"> </v>
      </c>
      <c r="C158" s="52" t="str">
        <f t="shared" si="11"/>
        <v/>
      </c>
      <c r="D158" s="65" t="str">
        <f t="shared" si="12"/>
        <v/>
      </c>
      <c r="E158" s="53" t="str">
        <f t="shared" si="13"/>
        <v/>
      </c>
      <c r="F158" s="54" t="str">
        <f t="shared" si="14"/>
        <v/>
      </c>
      <c r="H158" s="94"/>
      <c r="I158" s="94"/>
      <c r="J158" s="95"/>
    </row>
    <row r="159" spans="1:10" ht="12.75" customHeight="1">
      <c r="A159" s="63"/>
      <c r="B159" s="64" t="str">
        <f t="shared" si="10"/>
        <v xml:space="preserve"> </v>
      </c>
      <c r="C159" s="52" t="str">
        <f t="shared" si="11"/>
        <v/>
      </c>
      <c r="D159" s="65" t="str">
        <f t="shared" si="12"/>
        <v/>
      </c>
      <c r="E159" s="53" t="str">
        <f t="shared" si="13"/>
        <v/>
      </c>
      <c r="F159" s="54" t="str">
        <f t="shared" si="14"/>
        <v/>
      </c>
      <c r="H159" s="94"/>
      <c r="I159" s="94"/>
      <c r="J159" s="95"/>
    </row>
    <row r="160" spans="1:10" ht="12.75" customHeight="1">
      <c r="A160" s="63"/>
      <c r="B160" s="64" t="str">
        <f t="shared" si="10"/>
        <v xml:space="preserve"> </v>
      </c>
      <c r="C160" s="52" t="str">
        <f t="shared" si="11"/>
        <v/>
      </c>
      <c r="D160" s="65" t="str">
        <f t="shared" si="12"/>
        <v/>
      </c>
      <c r="E160" s="53" t="str">
        <f t="shared" si="13"/>
        <v/>
      </c>
      <c r="F160" s="54" t="str">
        <f t="shared" si="14"/>
        <v/>
      </c>
      <c r="H160" s="94"/>
      <c r="I160" s="94"/>
      <c r="J160" s="95"/>
    </row>
    <row r="161" spans="1:10" ht="12.75" customHeight="1">
      <c r="A161" s="63"/>
      <c r="B161" s="64" t="str">
        <f t="shared" si="10"/>
        <v xml:space="preserve"> </v>
      </c>
      <c r="C161" s="52" t="str">
        <f t="shared" si="11"/>
        <v/>
      </c>
      <c r="D161" s="65" t="str">
        <f t="shared" si="12"/>
        <v/>
      </c>
      <c r="E161" s="53" t="str">
        <f t="shared" si="13"/>
        <v/>
      </c>
      <c r="F161" s="54" t="str">
        <f t="shared" si="14"/>
        <v/>
      </c>
      <c r="H161" s="94"/>
      <c r="I161" s="94"/>
      <c r="J161" s="95"/>
    </row>
    <row r="162" spans="1:10" ht="12.75" customHeight="1">
      <c r="A162" s="63"/>
      <c r="B162" s="64" t="str">
        <f t="shared" si="10"/>
        <v xml:space="preserve"> </v>
      </c>
      <c r="C162" s="52" t="str">
        <f t="shared" si="11"/>
        <v/>
      </c>
      <c r="D162" s="65" t="str">
        <f t="shared" si="12"/>
        <v/>
      </c>
      <c r="E162" s="53" t="str">
        <f t="shared" si="13"/>
        <v/>
      </c>
      <c r="F162" s="54" t="str">
        <f t="shared" si="14"/>
        <v/>
      </c>
      <c r="H162" s="94"/>
      <c r="I162" s="94"/>
      <c r="J162" s="95"/>
    </row>
    <row r="163" spans="1:10" ht="12.75" customHeight="1">
      <c r="A163" s="63"/>
      <c r="B163" s="64" t="str">
        <f t="shared" si="10"/>
        <v xml:space="preserve"> </v>
      </c>
      <c r="C163" s="52" t="str">
        <f t="shared" si="11"/>
        <v/>
      </c>
      <c r="D163" s="65" t="str">
        <f t="shared" si="12"/>
        <v/>
      </c>
      <c r="E163" s="53" t="str">
        <f t="shared" si="13"/>
        <v/>
      </c>
      <c r="F163" s="54" t="str">
        <f t="shared" si="14"/>
        <v/>
      </c>
      <c r="H163" s="94"/>
      <c r="I163" s="94"/>
      <c r="J163" s="95"/>
    </row>
    <row r="164" spans="1:10" ht="12.75" customHeight="1">
      <c r="A164" s="63"/>
      <c r="B164" s="64" t="str">
        <f t="shared" si="10"/>
        <v xml:space="preserve"> </v>
      </c>
      <c r="C164" s="52" t="str">
        <f t="shared" si="11"/>
        <v/>
      </c>
      <c r="D164" s="65" t="str">
        <f t="shared" si="12"/>
        <v/>
      </c>
      <c r="E164" s="53" t="str">
        <f t="shared" si="13"/>
        <v/>
      </c>
      <c r="F164" s="54" t="str">
        <f t="shared" si="14"/>
        <v/>
      </c>
      <c r="H164" s="94"/>
      <c r="I164" s="94"/>
      <c r="J164" s="95"/>
    </row>
    <row r="165" spans="1:10" ht="12.75" customHeight="1">
      <c r="A165" s="63"/>
      <c r="B165" s="64" t="str">
        <f t="shared" si="10"/>
        <v xml:space="preserve"> </v>
      </c>
      <c r="C165" s="52" t="str">
        <f t="shared" si="11"/>
        <v/>
      </c>
      <c r="D165" s="65" t="str">
        <f t="shared" si="12"/>
        <v/>
      </c>
      <c r="E165" s="53" t="str">
        <f t="shared" si="13"/>
        <v/>
      </c>
      <c r="F165" s="54" t="str">
        <f t="shared" si="14"/>
        <v/>
      </c>
      <c r="H165" s="94"/>
      <c r="I165" s="94"/>
      <c r="J165" s="95"/>
    </row>
    <row r="166" spans="1:10" ht="12.75" customHeight="1">
      <c r="A166" s="63"/>
      <c r="B166" s="64" t="str">
        <f t="shared" si="10"/>
        <v xml:space="preserve"> </v>
      </c>
      <c r="C166" s="52" t="str">
        <f t="shared" si="11"/>
        <v/>
      </c>
      <c r="D166" s="65" t="str">
        <f t="shared" si="12"/>
        <v/>
      </c>
      <c r="E166" s="53" t="str">
        <f t="shared" si="13"/>
        <v/>
      </c>
      <c r="F166" s="54" t="str">
        <f t="shared" si="14"/>
        <v/>
      </c>
      <c r="H166" s="94"/>
      <c r="I166" s="94"/>
      <c r="J166" s="95"/>
    </row>
    <row r="167" spans="1:10" ht="12.75" customHeight="1">
      <c r="A167" s="63"/>
      <c r="B167" s="64" t="str">
        <f t="shared" si="10"/>
        <v xml:space="preserve"> </v>
      </c>
      <c r="C167" s="52" t="str">
        <f t="shared" si="11"/>
        <v/>
      </c>
      <c r="D167" s="65" t="str">
        <f t="shared" si="12"/>
        <v/>
      </c>
      <c r="E167" s="53" t="str">
        <f t="shared" si="13"/>
        <v/>
      </c>
      <c r="F167" s="54" t="str">
        <f t="shared" si="14"/>
        <v/>
      </c>
      <c r="H167" s="94"/>
      <c r="I167" s="94"/>
      <c r="J167" s="95"/>
    </row>
    <row r="168" spans="1:10" ht="12.75" customHeight="1">
      <c r="A168" s="63"/>
      <c r="B168" s="64" t="str">
        <f t="shared" si="10"/>
        <v xml:space="preserve"> </v>
      </c>
      <c r="C168" s="52" t="str">
        <f t="shared" si="11"/>
        <v/>
      </c>
      <c r="D168" s="65" t="str">
        <f t="shared" si="12"/>
        <v/>
      </c>
      <c r="E168" s="53" t="str">
        <f t="shared" si="13"/>
        <v/>
      </c>
      <c r="F168" s="54" t="str">
        <f t="shared" si="14"/>
        <v/>
      </c>
      <c r="H168" s="94"/>
      <c r="I168" s="94"/>
      <c r="J168" s="95"/>
    </row>
    <row r="169" spans="1:10" ht="12.75" customHeight="1">
      <c r="A169" s="63"/>
      <c r="B169" s="64" t="str">
        <f t="shared" si="10"/>
        <v xml:space="preserve"> </v>
      </c>
      <c r="C169" s="52" t="str">
        <f t="shared" si="11"/>
        <v/>
      </c>
      <c r="D169" s="65" t="str">
        <f t="shared" si="12"/>
        <v/>
      </c>
      <c r="E169" s="53" t="str">
        <f t="shared" si="13"/>
        <v/>
      </c>
      <c r="F169" s="54" t="str">
        <f t="shared" si="14"/>
        <v/>
      </c>
      <c r="H169" s="94"/>
      <c r="I169" s="94"/>
      <c r="J169" s="95"/>
    </row>
    <row r="170" spans="1:10" ht="12.75" customHeight="1">
      <c r="A170" s="63"/>
      <c r="B170" s="64" t="str">
        <f t="shared" si="10"/>
        <v xml:space="preserve"> </v>
      </c>
      <c r="C170" s="52" t="str">
        <f t="shared" si="11"/>
        <v/>
      </c>
      <c r="D170" s="65" t="str">
        <f t="shared" si="12"/>
        <v/>
      </c>
      <c r="E170" s="53" t="str">
        <f t="shared" si="13"/>
        <v/>
      </c>
      <c r="F170" s="54" t="str">
        <f t="shared" si="14"/>
        <v/>
      </c>
      <c r="H170" s="94"/>
      <c r="I170" s="94"/>
      <c r="J170" s="95"/>
    </row>
    <row r="171" spans="1:10" ht="12.75" customHeight="1">
      <c r="A171" s="63"/>
      <c r="B171" s="64" t="str">
        <f t="shared" si="10"/>
        <v xml:space="preserve"> </v>
      </c>
      <c r="C171" s="52" t="str">
        <f t="shared" si="11"/>
        <v/>
      </c>
      <c r="D171" s="65" t="str">
        <f t="shared" si="12"/>
        <v/>
      </c>
      <c r="E171" s="53" t="str">
        <f t="shared" si="13"/>
        <v/>
      </c>
      <c r="F171" s="54" t="str">
        <f t="shared" si="14"/>
        <v/>
      </c>
      <c r="H171" s="94"/>
      <c r="I171" s="94"/>
      <c r="J171" s="95"/>
    </row>
    <row r="172" spans="1:10" ht="12.75" customHeight="1">
      <c r="A172" s="63"/>
      <c r="B172" s="64" t="str">
        <f t="shared" si="10"/>
        <v xml:space="preserve"> </v>
      </c>
      <c r="C172" s="52" t="str">
        <f t="shared" si="11"/>
        <v/>
      </c>
      <c r="D172" s="65" t="str">
        <f t="shared" si="12"/>
        <v/>
      </c>
      <c r="E172" s="53" t="str">
        <f t="shared" si="13"/>
        <v/>
      </c>
      <c r="F172" s="54" t="str">
        <f t="shared" si="14"/>
        <v/>
      </c>
      <c r="H172" s="94"/>
      <c r="I172" s="94"/>
      <c r="J172" s="95"/>
    </row>
    <row r="173" spans="1:10" ht="12.75" customHeight="1">
      <c r="A173" s="63"/>
      <c r="B173" s="64" t="str">
        <f t="shared" si="10"/>
        <v xml:space="preserve"> </v>
      </c>
      <c r="C173" s="52" t="str">
        <f t="shared" si="11"/>
        <v/>
      </c>
      <c r="D173" s="65" t="str">
        <f t="shared" si="12"/>
        <v/>
      </c>
      <c r="E173" s="53" t="str">
        <f t="shared" si="13"/>
        <v/>
      </c>
      <c r="F173" s="54" t="str">
        <f t="shared" si="14"/>
        <v/>
      </c>
      <c r="H173" s="94"/>
      <c r="I173" s="94"/>
      <c r="J173" s="95"/>
    </row>
    <row r="174" spans="1:10" ht="12.75" customHeight="1">
      <c r="A174" s="63"/>
      <c r="B174" s="64" t="str">
        <f t="shared" si="10"/>
        <v xml:space="preserve"> </v>
      </c>
      <c r="C174" s="52" t="str">
        <f t="shared" si="11"/>
        <v/>
      </c>
      <c r="D174" s="65" t="str">
        <f t="shared" si="12"/>
        <v/>
      </c>
      <c r="E174" s="53" t="str">
        <f t="shared" si="13"/>
        <v/>
      </c>
      <c r="F174" s="54" t="str">
        <f t="shared" si="14"/>
        <v/>
      </c>
      <c r="H174" s="94"/>
      <c r="I174" s="94"/>
      <c r="J174" s="95"/>
    </row>
    <row r="175" spans="1:10" ht="12.75" customHeight="1">
      <c r="A175" s="63"/>
      <c r="B175" s="64" t="str">
        <f t="shared" si="10"/>
        <v xml:space="preserve"> </v>
      </c>
      <c r="C175" s="52" t="str">
        <f t="shared" si="11"/>
        <v/>
      </c>
      <c r="D175" s="65" t="str">
        <f t="shared" si="12"/>
        <v/>
      </c>
      <c r="E175" s="53" t="str">
        <f t="shared" si="13"/>
        <v/>
      </c>
      <c r="F175" s="54" t="str">
        <f t="shared" si="14"/>
        <v/>
      </c>
      <c r="H175" s="94"/>
      <c r="I175" s="94"/>
      <c r="J175" s="95"/>
    </row>
    <row r="176" spans="1:10" ht="12.75" customHeight="1">
      <c r="A176" s="63"/>
      <c r="B176" s="64" t="str">
        <f t="shared" si="10"/>
        <v xml:space="preserve"> </v>
      </c>
      <c r="C176" s="52" t="str">
        <f t="shared" si="11"/>
        <v/>
      </c>
      <c r="D176" s="65" t="str">
        <f t="shared" si="12"/>
        <v/>
      </c>
      <c r="E176" s="53" t="str">
        <f t="shared" si="13"/>
        <v/>
      </c>
      <c r="F176" s="54" t="str">
        <f t="shared" si="14"/>
        <v/>
      </c>
      <c r="J176" s="97"/>
    </row>
    <row r="177" spans="1:10" ht="12.75" customHeight="1">
      <c r="A177" s="63"/>
      <c r="B177" s="64" t="str">
        <f t="shared" si="10"/>
        <v xml:space="preserve"> </v>
      </c>
      <c r="C177" s="52" t="str">
        <f t="shared" si="11"/>
        <v/>
      </c>
      <c r="D177" s="65" t="str">
        <f t="shared" si="12"/>
        <v/>
      </c>
      <c r="E177" s="53" t="str">
        <f t="shared" si="13"/>
        <v/>
      </c>
      <c r="F177" s="54" t="str">
        <f t="shared" si="14"/>
        <v/>
      </c>
      <c r="J177" s="97"/>
    </row>
    <row r="178" spans="1:10" ht="12.75" customHeight="1">
      <c r="A178" s="63"/>
      <c r="B178" s="64" t="str">
        <f t="shared" si="10"/>
        <v xml:space="preserve"> </v>
      </c>
      <c r="C178" s="52" t="str">
        <f t="shared" si="11"/>
        <v/>
      </c>
      <c r="D178" s="65" t="str">
        <f t="shared" si="12"/>
        <v/>
      </c>
      <c r="E178" s="53" t="str">
        <f t="shared" si="13"/>
        <v/>
      </c>
      <c r="F178" s="54" t="str">
        <f t="shared" si="14"/>
        <v/>
      </c>
      <c r="J178" s="97"/>
    </row>
    <row r="179" spans="1:10" ht="12.75" customHeight="1">
      <c r="A179" s="63"/>
      <c r="B179" s="64" t="str">
        <f t="shared" si="10"/>
        <v xml:space="preserve"> </v>
      </c>
      <c r="C179" s="52" t="str">
        <f t="shared" si="11"/>
        <v/>
      </c>
      <c r="D179" s="65" t="str">
        <f t="shared" si="12"/>
        <v/>
      </c>
      <c r="E179" s="53" t="str">
        <f t="shared" si="13"/>
        <v/>
      </c>
      <c r="F179" s="54" t="str">
        <f t="shared" si="14"/>
        <v/>
      </c>
      <c r="H179" s="94"/>
      <c r="I179" s="94"/>
      <c r="J179" s="95"/>
    </row>
    <row r="180" spans="1:10" ht="12.75" customHeight="1">
      <c r="A180" s="63"/>
      <c r="B180" s="64" t="str">
        <f t="shared" si="10"/>
        <v xml:space="preserve"> </v>
      </c>
      <c r="C180" s="52" t="str">
        <f t="shared" si="11"/>
        <v/>
      </c>
      <c r="D180" s="65" t="str">
        <f t="shared" si="12"/>
        <v/>
      </c>
      <c r="E180" s="53" t="str">
        <f t="shared" si="13"/>
        <v/>
      </c>
      <c r="F180" s="54" t="str">
        <f t="shared" si="14"/>
        <v/>
      </c>
      <c r="H180" s="94"/>
      <c r="I180" s="94"/>
      <c r="J180" s="95"/>
    </row>
    <row r="181" spans="1:10" ht="12.75" customHeight="1">
      <c r="A181" s="63"/>
      <c r="B181" s="64" t="str">
        <f t="shared" si="10"/>
        <v xml:space="preserve"> </v>
      </c>
      <c r="C181" s="52" t="str">
        <f t="shared" si="11"/>
        <v/>
      </c>
      <c r="D181" s="65" t="str">
        <f t="shared" si="12"/>
        <v/>
      </c>
      <c r="E181" s="53" t="str">
        <f t="shared" si="13"/>
        <v/>
      </c>
      <c r="F181" s="54" t="str">
        <f t="shared" si="14"/>
        <v/>
      </c>
      <c r="H181" s="94"/>
      <c r="I181" s="94"/>
      <c r="J181" s="95"/>
    </row>
    <row r="182" spans="1:10" ht="12.75" customHeight="1">
      <c r="A182" s="63"/>
      <c r="B182" s="64" t="str">
        <f t="shared" si="10"/>
        <v xml:space="preserve"> </v>
      </c>
      <c r="C182" s="52" t="str">
        <f t="shared" si="11"/>
        <v/>
      </c>
      <c r="D182" s="65" t="str">
        <f t="shared" si="12"/>
        <v/>
      </c>
      <c r="E182" s="53" t="str">
        <f t="shared" si="13"/>
        <v/>
      </c>
      <c r="F182" s="54" t="str">
        <f t="shared" si="14"/>
        <v/>
      </c>
      <c r="H182" s="94"/>
      <c r="I182" s="94"/>
      <c r="J182" s="95"/>
    </row>
    <row r="183" spans="1:10" ht="12.75" customHeight="1">
      <c r="A183" s="63"/>
      <c r="B183" s="64" t="str">
        <f t="shared" si="10"/>
        <v xml:space="preserve"> </v>
      </c>
      <c r="C183" s="52" t="str">
        <f t="shared" si="11"/>
        <v/>
      </c>
      <c r="D183" s="65" t="str">
        <f t="shared" si="12"/>
        <v/>
      </c>
      <c r="E183" s="53" t="str">
        <f t="shared" si="13"/>
        <v/>
      </c>
      <c r="F183" s="54" t="str">
        <f t="shared" si="14"/>
        <v/>
      </c>
      <c r="J183" s="97"/>
    </row>
    <row r="184" spans="1:10" ht="12.75" customHeight="1">
      <c r="A184" s="63"/>
      <c r="B184" s="64" t="str">
        <f t="shared" si="10"/>
        <v xml:space="preserve"> </v>
      </c>
      <c r="C184" s="52" t="str">
        <f t="shared" si="11"/>
        <v/>
      </c>
      <c r="D184" s="65" t="str">
        <f t="shared" si="12"/>
        <v/>
      </c>
      <c r="E184" s="53" t="str">
        <f t="shared" si="13"/>
        <v/>
      </c>
      <c r="F184" s="54" t="str">
        <f t="shared" si="14"/>
        <v/>
      </c>
      <c r="J184" s="97"/>
    </row>
    <row r="185" spans="1:10" ht="12.75" customHeight="1">
      <c r="A185" s="63"/>
      <c r="B185" s="64" t="str">
        <f t="shared" si="10"/>
        <v xml:space="preserve"> </v>
      </c>
      <c r="C185" s="52" t="str">
        <f t="shared" si="11"/>
        <v/>
      </c>
      <c r="D185" s="65" t="str">
        <f t="shared" si="12"/>
        <v/>
      </c>
      <c r="E185" s="53" t="str">
        <f t="shared" si="13"/>
        <v/>
      </c>
      <c r="F185" s="54" t="str">
        <f t="shared" si="14"/>
        <v/>
      </c>
      <c r="J185" s="97"/>
    </row>
    <row r="186" spans="1:10" ht="12.75" customHeight="1">
      <c r="A186" s="63"/>
      <c r="B186" s="64" t="str">
        <f t="shared" si="10"/>
        <v xml:space="preserve"> </v>
      </c>
      <c r="C186" s="52" t="str">
        <f t="shared" si="11"/>
        <v/>
      </c>
      <c r="D186" s="65" t="str">
        <f t="shared" si="12"/>
        <v/>
      </c>
      <c r="E186" s="53" t="str">
        <f t="shared" si="13"/>
        <v/>
      </c>
      <c r="F186" s="54" t="str">
        <f t="shared" si="14"/>
        <v/>
      </c>
      <c r="J186" s="97"/>
    </row>
    <row r="187" spans="1:10" ht="12.75" customHeight="1">
      <c r="A187" s="63"/>
      <c r="B187" s="64" t="str">
        <f t="shared" si="10"/>
        <v xml:space="preserve"> </v>
      </c>
      <c r="C187" s="52" t="str">
        <f t="shared" si="11"/>
        <v/>
      </c>
      <c r="D187" s="65" t="str">
        <f t="shared" si="12"/>
        <v/>
      </c>
      <c r="E187" s="53" t="str">
        <f t="shared" si="13"/>
        <v/>
      </c>
      <c r="F187" s="54" t="str">
        <f t="shared" si="14"/>
        <v/>
      </c>
      <c r="J187" s="97"/>
    </row>
    <row r="188" spans="1:10" ht="12.75" customHeight="1">
      <c r="A188" s="63"/>
      <c r="B188" s="64" t="str">
        <f t="shared" si="10"/>
        <v xml:space="preserve"> </v>
      </c>
      <c r="C188" s="52" t="str">
        <f t="shared" si="11"/>
        <v/>
      </c>
      <c r="D188" s="65" t="str">
        <f t="shared" si="12"/>
        <v/>
      </c>
      <c r="E188" s="53" t="str">
        <f t="shared" si="13"/>
        <v/>
      </c>
      <c r="F188" s="54" t="str">
        <f t="shared" si="14"/>
        <v/>
      </c>
      <c r="J188" s="97"/>
    </row>
    <row r="189" spans="1:10" ht="12.75" customHeight="1">
      <c r="A189" s="63"/>
      <c r="B189" s="64" t="str">
        <f t="shared" si="10"/>
        <v xml:space="preserve"> </v>
      </c>
      <c r="C189" s="52" t="str">
        <f t="shared" si="11"/>
        <v/>
      </c>
      <c r="D189" s="65" t="str">
        <f t="shared" si="12"/>
        <v/>
      </c>
      <c r="E189" s="53" t="str">
        <f t="shared" si="13"/>
        <v/>
      </c>
      <c r="F189" s="54" t="str">
        <f t="shared" si="14"/>
        <v/>
      </c>
      <c r="J189" s="97"/>
    </row>
    <row r="190" spans="1:10" ht="12.75" customHeight="1">
      <c r="A190" s="63"/>
      <c r="B190" s="64" t="str">
        <f t="shared" si="10"/>
        <v xml:space="preserve"> </v>
      </c>
      <c r="C190" s="52" t="str">
        <f t="shared" si="11"/>
        <v/>
      </c>
      <c r="D190" s="65" t="str">
        <f t="shared" si="12"/>
        <v/>
      </c>
      <c r="E190" s="53" t="str">
        <f t="shared" si="13"/>
        <v/>
      </c>
      <c r="F190" s="54" t="str">
        <f t="shared" si="14"/>
        <v/>
      </c>
      <c r="J190" s="97"/>
    </row>
    <row r="191" spans="1:10" ht="12.75" customHeight="1">
      <c r="A191" s="63"/>
      <c r="B191" s="64" t="str">
        <f t="shared" si="10"/>
        <v xml:space="preserve"> </v>
      </c>
      <c r="C191" s="52" t="str">
        <f t="shared" si="11"/>
        <v/>
      </c>
      <c r="D191" s="65" t="str">
        <f t="shared" si="12"/>
        <v/>
      </c>
      <c r="E191" s="53" t="str">
        <f t="shared" si="13"/>
        <v/>
      </c>
      <c r="F191" s="54" t="str">
        <f t="shared" si="14"/>
        <v/>
      </c>
      <c r="J191" s="97"/>
    </row>
    <row r="192" spans="1:10" ht="12.75" customHeight="1">
      <c r="A192" s="63"/>
      <c r="B192" s="64" t="str">
        <f t="shared" si="10"/>
        <v xml:space="preserve"> </v>
      </c>
      <c r="C192" s="52" t="str">
        <f t="shared" si="11"/>
        <v/>
      </c>
      <c r="D192" s="65" t="str">
        <f t="shared" si="12"/>
        <v/>
      </c>
      <c r="E192" s="53" t="str">
        <f t="shared" si="13"/>
        <v/>
      </c>
      <c r="F192" s="54" t="str">
        <f t="shared" si="14"/>
        <v/>
      </c>
      <c r="J192" s="97"/>
    </row>
    <row r="193" spans="1:10" ht="12.75" customHeight="1">
      <c r="A193" s="63"/>
      <c r="B193" s="64" t="str">
        <f t="shared" si="10"/>
        <v xml:space="preserve"> </v>
      </c>
      <c r="C193" s="52" t="str">
        <f t="shared" si="11"/>
        <v/>
      </c>
      <c r="D193" s="65" t="str">
        <f t="shared" si="12"/>
        <v/>
      </c>
      <c r="E193" s="53" t="str">
        <f t="shared" si="13"/>
        <v/>
      </c>
      <c r="F193" s="54" t="str">
        <f t="shared" si="14"/>
        <v/>
      </c>
      <c r="J193" s="97"/>
    </row>
    <row r="194" spans="1:10" ht="12.75" customHeight="1">
      <c r="A194" s="63"/>
      <c r="B194" s="64" t="str">
        <f t="shared" si="10"/>
        <v xml:space="preserve"> </v>
      </c>
      <c r="C194" s="52" t="str">
        <f t="shared" si="11"/>
        <v/>
      </c>
      <c r="D194" s="65" t="str">
        <f t="shared" si="12"/>
        <v/>
      </c>
      <c r="E194" s="53" t="str">
        <f t="shared" si="13"/>
        <v/>
      </c>
      <c r="F194" s="54" t="str">
        <f t="shared" si="14"/>
        <v/>
      </c>
      <c r="J194" s="97"/>
    </row>
    <row r="195" spans="1:10" ht="12.75" customHeight="1">
      <c r="A195" s="63"/>
      <c r="B195" s="64" t="str">
        <f t="shared" si="10"/>
        <v xml:space="preserve"> </v>
      </c>
      <c r="C195" s="52" t="str">
        <f t="shared" si="11"/>
        <v/>
      </c>
      <c r="D195" s="65" t="str">
        <f t="shared" si="12"/>
        <v/>
      </c>
      <c r="E195" s="53" t="str">
        <f t="shared" si="13"/>
        <v/>
      </c>
      <c r="F195" s="54" t="str">
        <f t="shared" si="14"/>
        <v/>
      </c>
      <c r="J195" s="97"/>
    </row>
    <row r="196" spans="1:10" ht="12.75" customHeight="1">
      <c r="A196" s="63"/>
      <c r="B196" s="64" t="str">
        <f t="shared" si="10"/>
        <v xml:space="preserve"> </v>
      </c>
      <c r="C196" s="52" t="str">
        <f t="shared" si="11"/>
        <v/>
      </c>
      <c r="D196" s="65" t="str">
        <f t="shared" si="12"/>
        <v/>
      </c>
      <c r="E196" s="53" t="str">
        <f t="shared" si="13"/>
        <v/>
      </c>
      <c r="F196" s="54" t="str">
        <f t="shared" si="14"/>
        <v/>
      </c>
      <c r="J196" s="97"/>
    </row>
    <row r="197" spans="1:10" ht="12.75" customHeight="1">
      <c r="A197" s="63"/>
      <c r="B197" s="64" t="str">
        <f t="shared" ref="B197:B260" si="15">IF(H197=0," ",J197)</f>
        <v xml:space="preserve"> </v>
      </c>
      <c r="C197" s="52" t="str">
        <f t="shared" ref="C197:C260" si="16">IF(H197=0,"",H197)</f>
        <v/>
      </c>
      <c r="D197" s="65" t="str">
        <f t="shared" ref="D197:D260" si="17">IF(H197=0,"",I197)</f>
        <v/>
      </c>
      <c r="E197" s="53" t="str">
        <f t="shared" ref="E197:E260" si="18">IF(H197=0,"",C197*D197)</f>
        <v/>
      </c>
      <c r="F197" s="54" t="str">
        <f t="shared" si="14"/>
        <v/>
      </c>
      <c r="J197" s="97"/>
    </row>
    <row r="198" spans="1:10" ht="12.75" customHeight="1">
      <c r="A198" s="63"/>
      <c r="B198" s="64" t="str">
        <f t="shared" si="15"/>
        <v xml:space="preserve"> </v>
      </c>
      <c r="C198" s="52" t="str">
        <f t="shared" si="16"/>
        <v/>
      </c>
      <c r="D198" s="65" t="str">
        <f t="shared" si="17"/>
        <v/>
      </c>
      <c r="E198" s="53" t="str">
        <f t="shared" si="18"/>
        <v/>
      </c>
      <c r="F198" s="54" t="str">
        <f t="shared" ref="F198:F261" si="19">SUBSTITUTE(SUBSTITUTE(K198,"XAMS","Euronext Amsterdam"),"CEUX","Cboe DXE")</f>
        <v/>
      </c>
      <c r="J198" s="97"/>
    </row>
    <row r="199" spans="1:10" ht="12.75" customHeight="1">
      <c r="A199" s="63"/>
      <c r="B199" s="64" t="str">
        <f t="shared" si="15"/>
        <v xml:space="preserve"> </v>
      </c>
      <c r="C199" s="52" t="str">
        <f t="shared" si="16"/>
        <v/>
      </c>
      <c r="D199" s="65" t="str">
        <f t="shared" si="17"/>
        <v/>
      </c>
      <c r="E199" s="53" t="str">
        <f t="shared" si="18"/>
        <v/>
      </c>
      <c r="F199" s="54" t="str">
        <f t="shared" si="19"/>
        <v/>
      </c>
      <c r="J199" s="97"/>
    </row>
    <row r="200" spans="1:10" ht="12.75" customHeight="1">
      <c r="A200" s="63"/>
      <c r="B200" s="64" t="str">
        <f t="shared" si="15"/>
        <v xml:space="preserve"> </v>
      </c>
      <c r="C200" s="52" t="str">
        <f t="shared" si="16"/>
        <v/>
      </c>
      <c r="D200" s="65" t="str">
        <f t="shared" si="17"/>
        <v/>
      </c>
      <c r="E200" s="53" t="str">
        <f t="shared" si="18"/>
        <v/>
      </c>
      <c r="F200" s="54" t="str">
        <f t="shared" si="19"/>
        <v/>
      </c>
      <c r="J200" s="97"/>
    </row>
    <row r="201" spans="1:10" ht="12.75" customHeight="1">
      <c r="A201" s="63"/>
      <c r="B201" s="64" t="str">
        <f t="shared" si="15"/>
        <v xml:space="preserve"> </v>
      </c>
      <c r="C201" s="52" t="str">
        <f t="shared" si="16"/>
        <v/>
      </c>
      <c r="D201" s="65" t="str">
        <f t="shared" si="17"/>
        <v/>
      </c>
      <c r="E201" s="53" t="str">
        <f t="shared" si="18"/>
        <v/>
      </c>
      <c r="F201" s="54" t="str">
        <f t="shared" si="19"/>
        <v/>
      </c>
      <c r="J201" s="97"/>
    </row>
    <row r="202" spans="1:10" ht="12.75" customHeight="1">
      <c r="A202" s="63"/>
      <c r="B202" s="64" t="str">
        <f t="shared" si="15"/>
        <v xml:space="preserve"> </v>
      </c>
      <c r="C202" s="52" t="str">
        <f t="shared" si="16"/>
        <v/>
      </c>
      <c r="D202" s="65" t="str">
        <f t="shared" si="17"/>
        <v/>
      </c>
      <c r="E202" s="53" t="str">
        <f t="shared" si="18"/>
        <v/>
      </c>
      <c r="F202" s="54" t="str">
        <f t="shared" si="19"/>
        <v/>
      </c>
      <c r="J202" s="97"/>
    </row>
    <row r="203" spans="1:10" ht="12.75" customHeight="1">
      <c r="A203" s="63"/>
      <c r="B203" s="64" t="str">
        <f t="shared" si="15"/>
        <v xml:space="preserve"> </v>
      </c>
      <c r="C203" s="52" t="str">
        <f t="shared" si="16"/>
        <v/>
      </c>
      <c r="D203" s="65" t="str">
        <f t="shared" si="17"/>
        <v/>
      </c>
      <c r="E203" s="53" t="str">
        <f t="shared" si="18"/>
        <v/>
      </c>
      <c r="F203" s="54" t="str">
        <f t="shared" si="19"/>
        <v/>
      </c>
      <c r="J203" s="97"/>
    </row>
    <row r="204" spans="1:10" ht="12.75" customHeight="1">
      <c r="A204" s="63"/>
      <c r="B204" s="64" t="str">
        <f t="shared" si="15"/>
        <v xml:space="preserve"> </v>
      </c>
      <c r="C204" s="52" t="str">
        <f t="shared" si="16"/>
        <v/>
      </c>
      <c r="D204" s="65" t="str">
        <f t="shared" si="17"/>
        <v/>
      </c>
      <c r="E204" s="53" t="str">
        <f t="shared" si="18"/>
        <v/>
      </c>
      <c r="F204" s="54" t="str">
        <f t="shared" si="19"/>
        <v/>
      </c>
      <c r="J204" s="97"/>
    </row>
    <row r="205" spans="1:10" ht="12.75" customHeight="1">
      <c r="A205" s="63"/>
      <c r="B205" s="64" t="str">
        <f t="shared" si="15"/>
        <v xml:space="preserve"> </v>
      </c>
      <c r="C205" s="52" t="str">
        <f t="shared" si="16"/>
        <v/>
      </c>
      <c r="D205" s="65" t="str">
        <f t="shared" si="17"/>
        <v/>
      </c>
      <c r="E205" s="53" t="str">
        <f t="shared" si="18"/>
        <v/>
      </c>
      <c r="F205" s="54" t="str">
        <f t="shared" si="19"/>
        <v/>
      </c>
      <c r="J205" s="97"/>
    </row>
    <row r="206" spans="1:10" ht="12.75" customHeight="1">
      <c r="A206" s="63"/>
      <c r="B206" s="64" t="str">
        <f t="shared" si="15"/>
        <v xml:space="preserve"> </v>
      </c>
      <c r="C206" s="52" t="str">
        <f t="shared" si="16"/>
        <v/>
      </c>
      <c r="D206" s="65" t="str">
        <f t="shared" si="17"/>
        <v/>
      </c>
      <c r="E206" s="53" t="str">
        <f t="shared" si="18"/>
        <v/>
      </c>
      <c r="F206" s="54" t="str">
        <f t="shared" si="19"/>
        <v/>
      </c>
      <c r="J206" s="97"/>
    </row>
    <row r="207" spans="1:10" ht="12.75" customHeight="1">
      <c r="A207" s="63"/>
      <c r="B207" s="64" t="str">
        <f t="shared" si="15"/>
        <v xml:space="preserve"> </v>
      </c>
      <c r="C207" s="52" t="str">
        <f t="shared" si="16"/>
        <v/>
      </c>
      <c r="D207" s="65" t="str">
        <f t="shared" si="17"/>
        <v/>
      </c>
      <c r="E207" s="53" t="str">
        <f t="shared" si="18"/>
        <v/>
      </c>
      <c r="F207" s="54" t="str">
        <f t="shared" si="19"/>
        <v/>
      </c>
      <c r="J207" s="97"/>
    </row>
    <row r="208" spans="1:10" ht="12.75" customHeight="1">
      <c r="A208" s="63"/>
      <c r="B208" s="64" t="str">
        <f t="shared" si="15"/>
        <v xml:space="preserve"> </v>
      </c>
      <c r="C208" s="52" t="str">
        <f t="shared" si="16"/>
        <v/>
      </c>
      <c r="D208" s="65" t="str">
        <f t="shared" si="17"/>
        <v/>
      </c>
      <c r="E208" s="53" t="str">
        <f t="shared" si="18"/>
        <v/>
      </c>
      <c r="F208" s="54" t="str">
        <f t="shared" si="19"/>
        <v/>
      </c>
      <c r="J208" s="97"/>
    </row>
    <row r="209" spans="1:10" ht="12.75" customHeight="1">
      <c r="A209" s="63"/>
      <c r="B209" s="64" t="str">
        <f t="shared" si="15"/>
        <v xml:space="preserve"> </v>
      </c>
      <c r="C209" s="52" t="str">
        <f t="shared" si="16"/>
        <v/>
      </c>
      <c r="D209" s="65" t="str">
        <f t="shared" si="17"/>
        <v/>
      </c>
      <c r="E209" s="53" t="str">
        <f t="shared" si="18"/>
        <v/>
      </c>
      <c r="F209" s="54" t="str">
        <f t="shared" si="19"/>
        <v/>
      </c>
      <c r="J209" s="97"/>
    </row>
    <row r="210" spans="1:10" ht="12.75" customHeight="1">
      <c r="A210" s="63"/>
      <c r="B210" s="64" t="str">
        <f t="shared" si="15"/>
        <v xml:space="preserve"> </v>
      </c>
      <c r="C210" s="52" t="str">
        <f t="shared" si="16"/>
        <v/>
      </c>
      <c r="D210" s="65" t="str">
        <f t="shared" si="17"/>
        <v/>
      </c>
      <c r="E210" s="53" t="str">
        <f t="shared" si="18"/>
        <v/>
      </c>
      <c r="F210" s="54" t="str">
        <f t="shared" si="19"/>
        <v/>
      </c>
      <c r="J210" s="97"/>
    </row>
    <row r="211" spans="1:10" ht="12.75" customHeight="1">
      <c r="A211" s="63"/>
      <c r="B211" s="64" t="str">
        <f t="shared" si="15"/>
        <v xml:space="preserve"> </v>
      </c>
      <c r="C211" s="52" t="str">
        <f t="shared" si="16"/>
        <v/>
      </c>
      <c r="D211" s="65" t="str">
        <f t="shared" si="17"/>
        <v/>
      </c>
      <c r="E211" s="53" t="str">
        <f t="shared" si="18"/>
        <v/>
      </c>
      <c r="F211" s="54" t="str">
        <f t="shared" si="19"/>
        <v/>
      </c>
      <c r="J211" s="97"/>
    </row>
    <row r="212" spans="1:10" ht="12.75" customHeight="1">
      <c r="A212" s="63"/>
      <c r="B212" s="64" t="str">
        <f t="shared" si="15"/>
        <v xml:space="preserve"> </v>
      </c>
      <c r="C212" s="52" t="str">
        <f t="shared" si="16"/>
        <v/>
      </c>
      <c r="D212" s="65" t="str">
        <f t="shared" si="17"/>
        <v/>
      </c>
      <c r="E212" s="53" t="str">
        <f t="shared" si="18"/>
        <v/>
      </c>
      <c r="F212" s="54" t="str">
        <f t="shared" si="19"/>
        <v/>
      </c>
      <c r="J212" s="97"/>
    </row>
    <row r="213" spans="1:10" ht="12.75" customHeight="1">
      <c r="A213" s="63"/>
      <c r="B213" s="64" t="str">
        <f t="shared" si="15"/>
        <v xml:space="preserve"> </v>
      </c>
      <c r="C213" s="52" t="str">
        <f t="shared" si="16"/>
        <v/>
      </c>
      <c r="D213" s="65" t="str">
        <f t="shared" si="17"/>
        <v/>
      </c>
      <c r="E213" s="53" t="str">
        <f t="shared" si="18"/>
        <v/>
      </c>
      <c r="F213" s="54" t="str">
        <f t="shared" si="19"/>
        <v/>
      </c>
      <c r="J213" s="97"/>
    </row>
    <row r="214" spans="1:10" ht="12.75" customHeight="1">
      <c r="A214" s="63"/>
      <c r="B214" s="64" t="str">
        <f t="shared" si="15"/>
        <v xml:space="preserve"> </v>
      </c>
      <c r="C214" s="52" t="str">
        <f t="shared" si="16"/>
        <v/>
      </c>
      <c r="D214" s="65" t="str">
        <f t="shared" si="17"/>
        <v/>
      </c>
      <c r="E214" s="53" t="str">
        <f t="shared" si="18"/>
        <v/>
      </c>
      <c r="F214" s="54" t="str">
        <f t="shared" si="19"/>
        <v/>
      </c>
      <c r="J214" s="97"/>
    </row>
    <row r="215" spans="1:10" ht="12.75" customHeight="1">
      <c r="A215" s="63"/>
      <c r="B215" s="64" t="str">
        <f t="shared" si="15"/>
        <v xml:space="preserve"> </v>
      </c>
      <c r="C215" s="52" t="str">
        <f t="shared" si="16"/>
        <v/>
      </c>
      <c r="D215" s="65" t="str">
        <f t="shared" si="17"/>
        <v/>
      </c>
      <c r="E215" s="53" t="str">
        <f t="shared" si="18"/>
        <v/>
      </c>
      <c r="F215" s="54" t="str">
        <f t="shared" si="19"/>
        <v/>
      </c>
      <c r="J215" s="97"/>
    </row>
    <row r="216" spans="1:10" ht="12.75" customHeight="1">
      <c r="A216" s="63"/>
      <c r="B216" s="64" t="str">
        <f t="shared" si="15"/>
        <v xml:space="preserve"> </v>
      </c>
      <c r="C216" s="52" t="str">
        <f t="shared" si="16"/>
        <v/>
      </c>
      <c r="D216" s="65" t="str">
        <f t="shared" si="17"/>
        <v/>
      </c>
      <c r="E216" s="53" t="str">
        <f t="shared" si="18"/>
        <v/>
      </c>
      <c r="F216" s="54" t="str">
        <f t="shared" si="19"/>
        <v/>
      </c>
      <c r="J216" s="97"/>
    </row>
    <row r="217" spans="1:10" ht="12.75" customHeight="1">
      <c r="A217" s="63"/>
      <c r="B217" s="64" t="str">
        <f t="shared" si="15"/>
        <v xml:space="preserve"> </v>
      </c>
      <c r="C217" s="52" t="str">
        <f t="shared" si="16"/>
        <v/>
      </c>
      <c r="D217" s="65" t="str">
        <f t="shared" si="17"/>
        <v/>
      </c>
      <c r="E217" s="53" t="str">
        <f t="shared" si="18"/>
        <v/>
      </c>
      <c r="F217" s="54" t="str">
        <f t="shared" si="19"/>
        <v/>
      </c>
      <c r="J217" s="97"/>
    </row>
    <row r="218" spans="1:10" ht="12.75" customHeight="1">
      <c r="A218" s="63"/>
      <c r="B218" s="64" t="str">
        <f t="shared" si="15"/>
        <v xml:space="preserve"> </v>
      </c>
      <c r="C218" s="52" t="str">
        <f t="shared" si="16"/>
        <v/>
      </c>
      <c r="D218" s="65" t="str">
        <f t="shared" si="17"/>
        <v/>
      </c>
      <c r="E218" s="53" t="str">
        <f t="shared" si="18"/>
        <v/>
      </c>
      <c r="F218" s="54" t="str">
        <f t="shared" si="19"/>
        <v/>
      </c>
      <c r="J218" s="97"/>
    </row>
    <row r="219" spans="1:10" ht="12.75" customHeight="1">
      <c r="A219" s="63"/>
      <c r="B219" s="64" t="str">
        <f t="shared" si="15"/>
        <v xml:space="preserve"> </v>
      </c>
      <c r="C219" s="52" t="str">
        <f t="shared" si="16"/>
        <v/>
      </c>
      <c r="D219" s="65" t="str">
        <f t="shared" si="17"/>
        <v/>
      </c>
      <c r="E219" s="53" t="str">
        <f t="shared" si="18"/>
        <v/>
      </c>
      <c r="F219" s="54" t="str">
        <f t="shared" si="19"/>
        <v/>
      </c>
      <c r="J219" s="97"/>
    </row>
    <row r="220" spans="1:10" ht="12.75" customHeight="1">
      <c r="A220" s="63"/>
      <c r="B220" s="64" t="str">
        <f t="shared" si="15"/>
        <v xml:space="preserve"> </v>
      </c>
      <c r="C220" s="52" t="str">
        <f t="shared" si="16"/>
        <v/>
      </c>
      <c r="D220" s="65" t="str">
        <f t="shared" si="17"/>
        <v/>
      </c>
      <c r="E220" s="53" t="str">
        <f t="shared" si="18"/>
        <v/>
      </c>
      <c r="F220" s="54" t="str">
        <f t="shared" si="19"/>
        <v/>
      </c>
      <c r="J220" s="97"/>
    </row>
    <row r="221" spans="1:10" ht="12.75" customHeight="1">
      <c r="A221" s="63"/>
      <c r="B221" s="64" t="str">
        <f t="shared" si="15"/>
        <v xml:space="preserve"> </v>
      </c>
      <c r="C221" s="52" t="str">
        <f t="shared" si="16"/>
        <v/>
      </c>
      <c r="D221" s="65" t="str">
        <f t="shared" si="17"/>
        <v/>
      </c>
      <c r="E221" s="53" t="str">
        <f t="shared" si="18"/>
        <v/>
      </c>
      <c r="F221" s="54" t="str">
        <f t="shared" si="19"/>
        <v/>
      </c>
      <c r="J221" s="97"/>
    </row>
    <row r="222" spans="1:10" ht="12.75" customHeight="1">
      <c r="A222" s="63"/>
      <c r="B222" s="64" t="str">
        <f t="shared" si="15"/>
        <v xml:space="preserve"> </v>
      </c>
      <c r="C222" s="52" t="str">
        <f t="shared" si="16"/>
        <v/>
      </c>
      <c r="D222" s="65" t="str">
        <f t="shared" si="17"/>
        <v/>
      </c>
      <c r="E222" s="53" t="str">
        <f t="shared" si="18"/>
        <v/>
      </c>
      <c r="F222" s="54" t="str">
        <f t="shared" si="19"/>
        <v/>
      </c>
      <c r="J222" s="97"/>
    </row>
    <row r="223" spans="1:10" ht="12.75" customHeight="1">
      <c r="A223" s="63"/>
      <c r="B223" s="64" t="str">
        <f t="shared" si="15"/>
        <v xml:space="preserve"> </v>
      </c>
      <c r="C223" s="52" t="str">
        <f t="shared" si="16"/>
        <v/>
      </c>
      <c r="D223" s="65" t="str">
        <f t="shared" si="17"/>
        <v/>
      </c>
      <c r="E223" s="53" t="str">
        <f t="shared" si="18"/>
        <v/>
      </c>
      <c r="F223" s="54" t="str">
        <f t="shared" si="19"/>
        <v/>
      </c>
      <c r="J223" s="97"/>
    </row>
    <row r="224" spans="1:10" ht="12.75" customHeight="1">
      <c r="A224" s="63"/>
      <c r="B224" s="64" t="str">
        <f t="shared" si="15"/>
        <v xml:space="preserve"> </v>
      </c>
      <c r="C224" s="52" t="str">
        <f t="shared" si="16"/>
        <v/>
      </c>
      <c r="D224" s="65" t="str">
        <f t="shared" si="17"/>
        <v/>
      </c>
      <c r="E224" s="53" t="str">
        <f t="shared" si="18"/>
        <v/>
      </c>
      <c r="F224" s="54" t="str">
        <f t="shared" si="19"/>
        <v/>
      </c>
      <c r="J224" s="97"/>
    </row>
    <row r="225" spans="1:10" ht="12.75" customHeight="1">
      <c r="A225" s="63"/>
      <c r="B225" s="64" t="str">
        <f t="shared" si="15"/>
        <v xml:space="preserve"> </v>
      </c>
      <c r="C225" s="52" t="str">
        <f t="shared" si="16"/>
        <v/>
      </c>
      <c r="D225" s="65" t="str">
        <f t="shared" si="17"/>
        <v/>
      </c>
      <c r="E225" s="53" t="str">
        <f t="shared" si="18"/>
        <v/>
      </c>
      <c r="F225" s="54" t="str">
        <f t="shared" si="19"/>
        <v/>
      </c>
      <c r="J225" s="97"/>
    </row>
    <row r="226" spans="1:10" ht="12.75" customHeight="1">
      <c r="A226" s="63"/>
      <c r="B226" s="64" t="str">
        <f t="shared" si="15"/>
        <v xml:space="preserve"> </v>
      </c>
      <c r="C226" s="52" t="str">
        <f t="shared" si="16"/>
        <v/>
      </c>
      <c r="D226" s="65" t="str">
        <f t="shared" si="17"/>
        <v/>
      </c>
      <c r="E226" s="53" t="str">
        <f t="shared" si="18"/>
        <v/>
      </c>
      <c r="F226" s="54" t="str">
        <f t="shared" si="19"/>
        <v/>
      </c>
      <c r="J226" s="97"/>
    </row>
    <row r="227" spans="1:10" ht="12.75" customHeight="1">
      <c r="A227" s="63"/>
      <c r="B227" s="64" t="str">
        <f t="shared" si="15"/>
        <v xml:space="preserve"> </v>
      </c>
      <c r="C227" s="52" t="str">
        <f t="shared" si="16"/>
        <v/>
      </c>
      <c r="D227" s="65" t="str">
        <f t="shared" si="17"/>
        <v/>
      </c>
      <c r="E227" s="53" t="str">
        <f t="shared" si="18"/>
        <v/>
      </c>
      <c r="F227" s="54" t="str">
        <f t="shared" si="19"/>
        <v/>
      </c>
      <c r="J227" s="97"/>
    </row>
    <row r="228" spans="1:10" ht="12.75" customHeight="1">
      <c r="A228" s="63"/>
      <c r="B228" s="64" t="str">
        <f t="shared" si="15"/>
        <v xml:space="preserve"> </v>
      </c>
      <c r="C228" s="52" t="str">
        <f t="shared" si="16"/>
        <v/>
      </c>
      <c r="D228" s="65" t="str">
        <f t="shared" si="17"/>
        <v/>
      </c>
      <c r="E228" s="53" t="str">
        <f t="shared" si="18"/>
        <v/>
      </c>
      <c r="F228" s="54" t="str">
        <f t="shared" si="19"/>
        <v/>
      </c>
      <c r="J228" s="97"/>
    </row>
    <row r="229" spans="1:10" ht="12.75" customHeight="1">
      <c r="A229" s="63"/>
      <c r="B229" s="64" t="str">
        <f t="shared" si="15"/>
        <v xml:space="preserve"> </v>
      </c>
      <c r="C229" s="52" t="str">
        <f t="shared" si="16"/>
        <v/>
      </c>
      <c r="D229" s="65" t="str">
        <f t="shared" si="17"/>
        <v/>
      </c>
      <c r="E229" s="53" t="str">
        <f t="shared" si="18"/>
        <v/>
      </c>
      <c r="F229" s="54" t="str">
        <f t="shared" si="19"/>
        <v/>
      </c>
      <c r="J229" s="97"/>
    </row>
    <row r="230" spans="1:10">
      <c r="A230" s="63"/>
      <c r="B230" s="64" t="str">
        <f t="shared" si="15"/>
        <v xml:space="preserve"> </v>
      </c>
      <c r="C230" s="52" t="str">
        <f t="shared" si="16"/>
        <v/>
      </c>
      <c r="D230" s="65" t="str">
        <f t="shared" si="17"/>
        <v/>
      </c>
      <c r="E230" s="53" t="str">
        <f t="shared" si="18"/>
        <v/>
      </c>
      <c r="F230" s="54" t="str">
        <f t="shared" si="19"/>
        <v/>
      </c>
      <c r="J230" s="97"/>
    </row>
    <row r="231" spans="1:10">
      <c r="A231" s="63"/>
      <c r="B231" s="64" t="str">
        <f t="shared" si="15"/>
        <v xml:space="preserve"> </v>
      </c>
      <c r="C231" s="52" t="str">
        <f t="shared" si="16"/>
        <v/>
      </c>
      <c r="D231" s="65" t="str">
        <f t="shared" si="17"/>
        <v/>
      </c>
      <c r="E231" s="53" t="str">
        <f t="shared" si="18"/>
        <v/>
      </c>
      <c r="F231" s="54" t="str">
        <f t="shared" si="19"/>
        <v/>
      </c>
      <c r="J231" s="97"/>
    </row>
    <row r="232" spans="1:10">
      <c r="A232" s="63"/>
      <c r="B232" s="64" t="str">
        <f t="shared" si="15"/>
        <v xml:space="preserve"> </v>
      </c>
      <c r="C232" s="52" t="str">
        <f t="shared" si="16"/>
        <v/>
      </c>
      <c r="D232" s="65" t="str">
        <f t="shared" si="17"/>
        <v/>
      </c>
      <c r="E232" s="53" t="str">
        <f t="shared" si="18"/>
        <v/>
      </c>
      <c r="F232" s="54" t="str">
        <f t="shared" si="19"/>
        <v/>
      </c>
      <c r="J232" s="97"/>
    </row>
    <row r="233" spans="1:10">
      <c r="A233" s="63"/>
      <c r="B233" s="64" t="str">
        <f t="shared" si="15"/>
        <v xml:space="preserve"> </v>
      </c>
      <c r="C233" s="52" t="str">
        <f t="shared" si="16"/>
        <v/>
      </c>
      <c r="D233" s="65" t="str">
        <f t="shared" si="17"/>
        <v/>
      </c>
      <c r="E233" s="53" t="str">
        <f t="shared" si="18"/>
        <v/>
      </c>
      <c r="F233" s="54" t="str">
        <f t="shared" si="19"/>
        <v/>
      </c>
      <c r="J233" s="97"/>
    </row>
    <row r="234" spans="1:10">
      <c r="A234" s="63"/>
      <c r="B234" s="64" t="str">
        <f t="shared" si="15"/>
        <v xml:space="preserve"> </v>
      </c>
      <c r="C234" s="52" t="str">
        <f t="shared" si="16"/>
        <v/>
      </c>
      <c r="D234" s="65" t="str">
        <f t="shared" si="17"/>
        <v/>
      </c>
      <c r="E234" s="53" t="str">
        <f t="shared" si="18"/>
        <v/>
      </c>
      <c r="F234" s="54" t="str">
        <f t="shared" si="19"/>
        <v/>
      </c>
      <c r="J234" s="97"/>
    </row>
    <row r="235" spans="1:10">
      <c r="A235" s="63"/>
      <c r="B235" s="64" t="str">
        <f t="shared" si="15"/>
        <v xml:space="preserve"> </v>
      </c>
      <c r="C235" s="52" t="str">
        <f t="shared" si="16"/>
        <v/>
      </c>
      <c r="D235" s="65" t="str">
        <f t="shared" si="17"/>
        <v/>
      </c>
      <c r="E235" s="53" t="str">
        <f t="shared" si="18"/>
        <v/>
      </c>
      <c r="F235" s="54" t="str">
        <f t="shared" si="19"/>
        <v/>
      </c>
      <c r="J235" s="97"/>
    </row>
    <row r="236" spans="1:10">
      <c r="A236" s="63"/>
      <c r="B236" s="64" t="str">
        <f t="shared" si="15"/>
        <v xml:space="preserve"> </v>
      </c>
      <c r="C236" s="52" t="str">
        <f t="shared" si="16"/>
        <v/>
      </c>
      <c r="D236" s="65" t="str">
        <f t="shared" si="17"/>
        <v/>
      </c>
      <c r="E236" s="53" t="str">
        <f t="shared" si="18"/>
        <v/>
      </c>
      <c r="F236" s="54" t="str">
        <f t="shared" si="19"/>
        <v/>
      </c>
      <c r="J236" s="97"/>
    </row>
    <row r="237" spans="1:10">
      <c r="A237" s="63"/>
      <c r="B237" s="64" t="str">
        <f t="shared" si="15"/>
        <v xml:space="preserve"> </v>
      </c>
      <c r="C237" s="52" t="str">
        <f t="shared" si="16"/>
        <v/>
      </c>
      <c r="D237" s="65" t="str">
        <f t="shared" si="17"/>
        <v/>
      </c>
      <c r="E237" s="53" t="str">
        <f t="shared" si="18"/>
        <v/>
      </c>
      <c r="F237" s="54" t="str">
        <f t="shared" si="19"/>
        <v/>
      </c>
      <c r="J237" s="97"/>
    </row>
    <row r="238" spans="1:10">
      <c r="A238" s="63"/>
      <c r="B238" s="64" t="str">
        <f t="shared" si="15"/>
        <v xml:space="preserve"> </v>
      </c>
      <c r="C238" s="52" t="str">
        <f t="shared" si="16"/>
        <v/>
      </c>
      <c r="D238" s="65" t="str">
        <f t="shared" si="17"/>
        <v/>
      </c>
      <c r="E238" s="53" t="str">
        <f t="shared" si="18"/>
        <v/>
      </c>
      <c r="F238" s="54" t="str">
        <f t="shared" si="19"/>
        <v/>
      </c>
      <c r="J238" s="97"/>
    </row>
    <row r="239" spans="1:10">
      <c r="A239" s="63"/>
      <c r="B239" s="64" t="str">
        <f t="shared" si="15"/>
        <v xml:space="preserve"> </v>
      </c>
      <c r="C239" s="52" t="str">
        <f t="shared" si="16"/>
        <v/>
      </c>
      <c r="D239" s="65" t="str">
        <f t="shared" si="17"/>
        <v/>
      </c>
      <c r="E239" s="53" t="str">
        <f t="shared" si="18"/>
        <v/>
      </c>
      <c r="F239" s="54" t="str">
        <f t="shared" si="19"/>
        <v/>
      </c>
      <c r="J239" s="97"/>
    </row>
    <row r="240" spans="1:10">
      <c r="A240" s="63"/>
      <c r="B240" s="64" t="str">
        <f t="shared" si="15"/>
        <v xml:space="preserve"> </v>
      </c>
      <c r="C240" s="52" t="str">
        <f t="shared" si="16"/>
        <v/>
      </c>
      <c r="D240" s="65" t="str">
        <f t="shared" si="17"/>
        <v/>
      </c>
      <c r="E240" s="53" t="str">
        <f t="shared" si="18"/>
        <v/>
      </c>
      <c r="F240" s="54" t="str">
        <f t="shared" si="19"/>
        <v/>
      </c>
      <c r="J240" s="97"/>
    </row>
    <row r="241" spans="1:10">
      <c r="A241" s="63"/>
      <c r="B241" s="64" t="str">
        <f t="shared" si="15"/>
        <v xml:space="preserve"> </v>
      </c>
      <c r="C241" s="52" t="str">
        <f t="shared" si="16"/>
        <v/>
      </c>
      <c r="D241" s="65" t="str">
        <f t="shared" si="17"/>
        <v/>
      </c>
      <c r="E241" s="53" t="str">
        <f t="shared" si="18"/>
        <v/>
      </c>
      <c r="F241" s="54" t="str">
        <f t="shared" si="19"/>
        <v/>
      </c>
      <c r="J241" s="97"/>
    </row>
    <row r="242" spans="1:10">
      <c r="A242" s="63"/>
      <c r="B242" s="64" t="str">
        <f t="shared" si="15"/>
        <v xml:space="preserve"> </v>
      </c>
      <c r="C242" s="52" t="str">
        <f t="shared" si="16"/>
        <v/>
      </c>
      <c r="D242" s="65" t="str">
        <f t="shared" si="17"/>
        <v/>
      </c>
      <c r="E242" s="53" t="str">
        <f t="shared" si="18"/>
        <v/>
      </c>
      <c r="F242" s="54" t="str">
        <f t="shared" si="19"/>
        <v/>
      </c>
      <c r="J242" s="97"/>
    </row>
    <row r="243" spans="1:10">
      <c r="A243" s="63"/>
      <c r="B243" s="64" t="str">
        <f t="shared" si="15"/>
        <v xml:space="preserve"> </v>
      </c>
      <c r="C243" s="52" t="str">
        <f t="shared" si="16"/>
        <v/>
      </c>
      <c r="D243" s="65" t="str">
        <f t="shared" si="17"/>
        <v/>
      </c>
      <c r="E243" s="53" t="str">
        <f t="shared" si="18"/>
        <v/>
      </c>
      <c r="F243" s="54" t="str">
        <f t="shared" si="19"/>
        <v/>
      </c>
      <c r="J243" s="97"/>
    </row>
    <row r="244" spans="1:10">
      <c r="A244" s="63"/>
      <c r="B244" s="64" t="str">
        <f t="shared" si="15"/>
        <v xml:space="preserve"> </v>
      </c>
      <c r="C244" s="52" t="str">
        <f t="shared" si="16"/>
        <v/>
      </c>
      <c r="D244" s="65" t="str">
        <f t="shared" si="17"/>
        <v/>
      </c>
      <c r="E244" s="53" t="str">
        <f t="shared" si="18"/>
        <v/>
      </c>
      <c r="F244" s="54" t="str">
        <f t="shared" si="19"/>
        <v/>
      </c>
      <c r="J244" s="97"/>
    </row>
    <row r="245" spans="1:10">
      <c r="A245" s="63"/>
      <c r="B245" s="64" t="str">
        <f t="shared" si="15"/>
        <v xml:space="preserve"> </v>
      </c>
      <c r="C245" s="52" t="str">
        <f t="shared" si="16"/>
        <v/>
      </c>
      <c r="D245" s="65" t="str">
        <f t="shared" si="17"/>
        <v/>
      </c>
      <c r="E245" s="53" t="str">
        <f t="shared" si="18"/>
        <v/>
      </c>
      <c r="F245" s="54" t="str">
        <f t="shared" si="19"/>
        <v/>
      </c>
      <c r="J245" s="97"/>
    </row>
    <row r="246" spans="1:10">
      <c r="A246" s="63"/>
      <c r="B246" s="64" t="str">
        <f t="shared" si="15"/>
        <v xml:space="preserve"> </v>
      </c>
      <c r="C246" s="52" t="str">
        <f t="shared" si="16"/>
        <v/>
      </c>
      <c r="D246" s="65" t="str">
        <f t="shared" si="17"/>
        <v/>
      </c>
      <c r="E246" s="53" t="str">
        <f t="shared" si="18"/>
        <v/>
      </c>
      <c r="F246" s="54" t="str">
        <f t="shared" si="19"/>
        <v/>
      </c>
      <c r="J246" s="97"/>
    </row>
    <row r="247" spans="1:10">
      <c r="A247" s="63"/>
      <c r="B247" s="64" t="str">
        <f t="shared" si="15"/>
        <v xml:space="preserve"> </v>
      </c>
      <c r="C247" s="52" t="str">
        <f t="shared" si="16"/>
        <v/>
      </c>
      <c r="D247" s="65" t="str">
        <f t="shared" si="17"/>
        <v/>
      </c>
      <c r="E247" s="53" t="str">
        <f t="shared" si="18"/>
        <v/>
      </c>
      <c r="F247" s="54" t="str">
        <f t="shared" si="19"/>
        <v/>
      </c>
      <c r="J247" s="97"/>
    </row>
    <row r="248" spans="1:10">
      <c r="A248" s="63"/>
      <c r="B248" s="64" t="str">
        <f t="shared" si="15"/>
        <v xml:space="preserve"> </v>
      </c>
      <c r="C248" s="52" t="str">
        <f t="shared" si="16"/>
        <v/>
      </c>
      <c r="D248" s="65" t="str">
        <f t="shared" si="17"/>
        <v/>
      </c>
      <c r="E248" s="53" t="str">
        <f t="shared" si="18"/>
        <v/>
      </c>
      <c r="F248" s="54" t="str">
        <f t="shared" si="19"/>
        <v/>
      </c>
      <c r="J248" s="97"/>
    </row>
    <row r="249" spans="1:10">
      <c r="A249" s="63"/>
      <c r="B249" s="64" t="str">
        <f t="shared" si="15"/>
        <v xml:space="preserve"> </v>
      </c>
      <c r="C249" s="52" t="str">
        <f t="shared" si="16"/>
        <v/>
      </c>
      <c r="D249" s="65" t="str">
        <f t="shared" si="17"/>
        <v/>
      </c>
      <c r="E249" s="53" t="str">
        <f t="shared" si="18"/>
        <v/>
      </c>
      <c r="F249" s="54" t="str">
        <f t="shared" si="19"/>
        <v/>
      </c>
      <c r="J249" s="97"/>
    </row>
    <row r="250" spans="1:10">
      <c r="A250" s="63"/>
      <c r="B250" s="64" t="str">
        <f t="shared" si="15"/>
        <v xml:space="preserve"> </v>
      </c>
      <c r="C250" s="52" t="str">
        <f t="shared" si="16"/>
        <v/>
      </c>
      <c r="D250" s="65" t="str">
        <f t="shared" si="17"/>
        <v/>
      </c>
      <c r="E250" s="53" t="str">
        <f t="shared" si="18"/>
        <v/>
      </c>
      <c r="F250" s="54" t="str">
        <f t="shared" si="19"/>
        <v/>
      </c>
      <c r="J250" s="97"/>
    </row>
    <row r="251" spans="1:10">
      <c r="A251" s="63"/>
      <c r="B251" s="64" t="str">
        <f t="shared" si="15"/>
        <v xml:space="preserve"> </v>
      </c>
      <c r="C251" s="52" t="str">
        <f t="shared" si="16"/>
        <v/>
      </c>
      <c r="D251" s="65" t="str">
        <f t="shared" si="17"/>
        <v/>
      </c>
      <c r="E251" s="53" t="str">
        <f t="shared" si="18"/>
        <v/>
      </c>
      <c r="F251" s="54" t="str">
        <f t="shared" si="19"/>
        <v/>
      </c>
      <c r="J251" s="97"/>
    </row>
    <row r="252" spans="1:10">
      <c r="A252" s="63"/>
      <c r="B252" s="64" t="str">
        <f t="shared" si="15"/>
        <v xml:space="preserve"> </v>
      </c>
      <c r="C252" s="52" t="str">
        <f t="shared" si="16"/>
        <v/>
      </c>
      <c r="D252" s="65" t="str">
        <f t="shared" si="17"/>
        <v/>
      </c>
      <c r="E252" s="53" t="str">
        <f t="shared" si="18"/>
        <v/>
      </c>
      <c r="F252" s="54" t="str">
        <f t="shared" si="19"/>
        <v/>
      </c>
      <c r="J252" s="97"/>
    </row>
    <row r="253" spans="1:10">
      <c r="A253" s="63"/>
      <c r="B253" s="64" t="str">
        <f t="shared" si="15"/>
        <v xml:space="preserve"> </v>
      </c>
      <c r="C253" s="52" t="str">
        <f t="shared" si="16"/>
        <v/>
      </c>
      <c r="D253" s="65" t="str">
        <f t="shared" si="17"/>
        <v/>
      </c>
      <c r="E253" s="53" t="str">
        <f t="shared" si="18"/>
        <v/>
      </c>
      <c r="F253" s="54" t="str">
        <f t="shared" si="19"/>
        <v/>
      </c>
      <c r="J253" s="97"/>
    </row>
    <row r="254" spans="1:10">
      <c r="A254" s="63"/>
      <c r="B254" s="64" t="str">
        <f t="shared" si="15"/>
        <v xml:space="preserve"> </v>
      </c>
      <c r="C254" s="52" t="str">
        <f t="shared" si="16"/>
        <v/>
      </c>
      <c r="D254" s="65" t="str">
        <f t="shared" si="17"/>
        <v/>
      </c>
      <c r="E254" s="53" t="str">
        <f t="shared" si="18"/>
        <v/>
      </c>
      <c r="F254" s="54" t="str">
        <f t="shared" si="19"/>
        <v/>
      </c>
      <c r="J254" s="97"/>
    </row>
    <row r="255" spans="1:10">
      <c r="A255" s="63"/>
      <c r="B255" s="64" t="str">
        <f t="shared" si="15"/>
        <v xml:space="preserve"> </v>
      </c>
      <c r="C255" s="52" t="str">
        <f t="shared" si="16"/>
        <v/>
      </c>
      <c r="D255" s="65" t="str">
        <f t="shared" si="17"/>
        <v/>
      </c>
      <c r="E255" s="53" t="str">
        <f t="shared" si="18"/>
        <v/>
      </c>
      <c r="F255" s="54" t="str">
        <f t="shared" si="19"/>
        <v/>
      </c>
      <c r="J255" s="97"/>
    </row>
    <row r="256" spans="1:10">
      <c r="A256" s="63"/>
      <c r="B256" s="64" t="str">
        <f t="shared" si="15"/>
        <v xml:space="preserve"> </v>
      </c>
      <c r="C256" s="52" t="str">
        <f t="shared" si="16"/>
        <v/>
      </c>
      <c r="D256" s="65" t="str">
        <f t="shared" si="17"/>
        <v/>
      </c>
      <c r="E256" s="53" t="str">
        <f t="shared" si="18"/>
        <v/>
      </c>
      <c r="F256" s="54" t="str">
        <f t="shared" si="19"/>
        <v/>
      </c>
      <c r="J256" s="97"/>
    </row>
    <row r="257" spans="1:10">
      <c r="A257" s="63"/>
      <c r="B257" s="64" t="str">
        <f t="shared" si="15"/>
        <v xml:space="preserve"> </v>
      </c>
      <c r="C257" s="52" t="str">
        <f t="shared" si="16"/>
        <v/>
      </c>
      <c r="D257" s="65" t="str">
        <f t="shared" si="17"/>
        <v/>
      </c>
      <c r="E257" s="53" t="str">
        <f t="shared" si="18"/>
        <v/>
      </c>
      <c r="F257" s="54" t="str">
        <f t="shared" si="19"/>
        <v/>
      </c>
      <c r="J257" s="97"/>
    </row>
    <row r="258" spans="1:10">
      <c r="A258" s="63"/>
      <c r="B258" s="64" t="str">
        <f t="shared" si="15"/>
        <v xml:space="preserve"> </v>
      </c>
      <c r="C258" s="52" t="str">
        <f t="shared" si="16"/>
        <v/>
      </c>
      <c r="D258" s="65" t="str">
        <f t="shared" si="17"/>
        <v/>
      </c>
      <c r="E258" s="53" t="str">
        <f t="shared" si="18"/>
        <v/>
      </c>
      <c r="F258" s="54" t="str">
        <f t="shared" si="19"/>
        <v/>
      </c>
      <c r="J258" s="97"/>
    </row>
    <row r="259" spans="1:10">
      <c r="A259" s="63"/>
      <c r="B259" s="64" t="str">
        <f t="shared" si="15"/>
        <v xml:space="preserve"> </v>
      </c>
      <c r="C259" s="52" t="str">
        <f t="shared" si="16"/>
        <v/>
      </c>
      <c r="D259" s="65" t="str">
        <f t="shared" si="17"/>
        <v/>
      </c>
      <c r="E259" s="53" t="str">
        <f t="shared" si="18"/>
        <v/>
      </c>
      <c r="F259" s="54" t="str">
        <f t="shared" si="19"/>
        <v/>
      </c>
      <c r="J259" s="97"/>
    </row>
    <row r="260" spans="1:10">
      <c r="A260" s="63"/>
      <c r="B260" s="64" t="str">
        <f t="shared" si="15"/>
        <v xml:space="preserve"> </v>
      </c>
      <c r="C260" s="52" t="str">
        <f t="shared" si="16"/>
        <v/>
      </c>
      <c r="D260" s="65" t="str">
        <f t="shared" si="17"/>
        <v/>
      </c>
      <c r="E260" s="53" t="str">
        <f t="shared" si="18"/>
        <v/>
      </c>
      <c r="F260" s="54" t="str">
        <f t="shared" si="19"/>
        <v/>
      </c>
      <c r="J260" s="97"/>
    </row>
    <row r="261" spans="1:10">
      <c r="A261" s="63"/>
      <c r="B261" s="64" t="str">
        <f t="shared" ref="B261:B324" si="20">IF(H261=0," ",J261)</f>
        <v xml:space="preserve"> </v>
      </c>
      <c r="C261" s="52" t="str">
        <f t="shared" ref="C261:C324" si="21">IF(H261=0,"",H261)</f>
        <v/>
      </c>
      <c r="D261" s="65" t="str">
        <f t="shared" ref="D261:D324" si="22">IF(H261=0,"",I261)</f>
        <v/>
      </c>
      <c r="E261" s="53" t="str">
        <f t="shared" ref="E261:E324" si="23">IF(H261=0,"",C261*D261)</f>
        <v/>
      </c>
      <c r="F261" s="54" t="str">
        <f t="shared" si="19"/>
        <v/>
      </c>
      <c r="J261" s="97"/>
    </row>
    <row r="262" spans="1:10">
      <c r="A262" s="63"/>
      <c r="B262" s="64" t="str">
        <f t="shared" si="20"/>
        <v xml:space="preserve"> </v>
      </c>
      <c r="C262" s="52" t="str">
        <f t="shared" si="21"/>
        <v/>
      </c>
      <c r="D262" s="65" t="str">
        <f t="shared" si="22"/>
        <v/>
      </c>
      <c r="E262" s="53" t="str">
        <f t="shared" si="23"/>
        <v/>
      </c>
      <c r="F262" s="54" t="str">
        <f t="shared" ref="F262:F325" si="24">SUBSTITUTE(SUBSTITUTE(K262,"XAMS","Euronext Amsterdam"),"CEUX","Cboe DXE")</f>
        <v/>
      </c>
      <c r="J262" s="97"/>
    </row>
    <row r="263" spans="1:10">
      <c r="A263" s="63"/>
      <c r="B263" s="64" t="str">
        <f t="shared" si="20"/>
        <v xml:space="preserve"> </v>
      </c>
      <c r="C263" s="52" t="str">
        <f t="shared" si="21"/>
        <v/>
      </c>
      <c r="D263" s="65" t="str">
        <f t="shared" si="22"/>
        <v/>
      </c>
      <c r="E263" s="53" t="str">
        <f t="shared" si="23"/>
        <v/>
      </c>
      <c r="F263" s="54" t="str">
        <f t="shared" si="24"/>
        <v/>
      </c>
      <c r="J263" s="97"/>
    </row>
    <row r="264" spans="1:10">
      <c r="A264" s="63"/>
      <c r="B264" s="64" t="str">
        <f t="shared" si="20"/>
        <v xml:space="preserve"> </v>
      </c>
      <c r="C264" s="52" t="str">
        <f t="shared" si="21"/>
        <v/>
      </c>
      <c r="D264" s="65" t="str">
        <f t="shared" si="22"/>
        <v/>
      </c>
      <c r="E264" s="53" t="str">
        <f t="shared" si="23"/>
        <v/>
      </c>
      <c r="F264" s="54" t="str">
        <f t="shared" si="24"/>
        <v/>
      </c>
      <c r="J264" s="97"/>
    </row>
    <row r="265" spans="1:10">
      <c r="A265" s="63"/>
      <c r="B265" s="64" t="str">
        <f t="shared" si="20"/>
        <v xml:space="preserve"> </v>
      </c>
      <c r="C265" s="52" t="str">
        <f t="shared" si="21"/>
        <v/>
      </c>
      <c r="D265" s="65" t="str">
        <f t="shared" si="22"/>
        <v/>
      </c>
      <c r="E265" s="53" t="str">
        <f t="shared" si="23"/>
        <v/>
      </c>
      <c r="F265" s="54" t="str">
        <f t="shared" si="24"/>
        <v/>
      </c>
      <c r="J265" s="97"/>
    </row>
    <row r="266" spans="1:10">
      <c r="A266" s="63"/>
      <c r="B266" s="64" t="str">
        <f t="shared" si="20"/>
        <v xml:space="preserve"> </v>
      </c>
      <c r="C266" s="52" t="str">
        <f t="shared" si="21"/>
        <v/>
      </c>
      <c r="D266" s="65" t="str">
        <f t="shared" si="22"/>
        <v/>
      </c>
      <c r="E266" s="53" t="str">
        <f t="shared" si="23"/>
        <v/>
      </c>
      <c r="F266" s="54" t="str">
        <f t="shared" si="24"/>
        <v/>
      </c>
      <c r="J266" s="97"/>
    </row>
    <row r="267" spans="1:10">
      <c r="A267" s="63"/>
      <c r="B267" s="64" t="str">
        <f t="shared" si="20"/>
        <v xml:space="preserve"> </v>
      </c>
      <c r="C267" s="52" t="str">
        <f t="shared" si="21"/>
        <v/>
      </c>
      <c r="D267" s="65" t="str">
        <f t="shared" si="22"/>
        <v/>
      </c>
      <c r="E267" s="53" t="str">
        <f t="shared" si="23"/>
        <v/>
      </c>
      <c r="F267" s="54" t="str">
        <f t="shared" si="24"/>
        <v/>
      </c>
      <c r="J267" s="97"/>
    </row>
    <row r="268" spans="1:10">
      <c r="A268" s="63"/>
      <c r="B268" s="64" t="str">
        <f t="shared" si="20"/>
        <v xml:space="preserve"> </v>
      </c>
      <c r="C268" s="52" t="str">
        <f t="shared" si="21"/>
        <v/>
      </c>
      <c r="D268" s="65" t="str">
        <f t="shared" si="22"/>
        <v/>
      </c>
      <c r="E268" s="53" t="str">
        <f t="shared" si="23"/>
        <v/>
      </c>
      <c r="F268" s="54" t="str">
        <f t="shared" si="24"/>
        <v/>
      </c>
      <c r="J268" s="97"/>
    </row>
    <row r="269" spans="1:10">
      <c r="A269" s="63"/>
      <c r="B269" s="64" t="str">
        <f t="shared" si="20"/>
        <v xml:space="preserve"> </v>
      </c>
      <c r="C269" s="52" t="str">
        <f t="shared" si="21"/>
        <v/>
      </c>
      <c r="D269" s="65" t="str">
        <f t="shared" si="22"/>
        <v/>
      </c>
      <c r="E269" s="53" t="str">
        <f t="shared" si="23"/>
        <v/>
      </c>
      <c r="F269" s="54" t="str">
        <f t="shared" si="24"/>
        <v/>
      </c>
      <c r="J269" s="97"/>
    </row>
    <row r="270" spans="1:10">
      <c r="A270" s="63"/>
      <c r="B270" s="64" t="str">
        <f t="shared" si="20"/>
        <v xml:space="preserve"> </v>
      </c>
      <c r="C270" s="52" t="str">
        <f t="shared" si="21"/>
        <v/>
      </c>
      <c r="D270" s="65" t="str">
        <f t="shared" si="22"/>
        <v/>
      </c>
      <c r="E270" s="53" t="str">
        <f t="shared" si="23"/>
        <v/>
      </c>
      <c r="F270" s="54" t="str">
        <f t="shared" si="24"/>
        <v/>
      </c>
      <c r="J270" s="97"/>
    </row>
    <row r="271" spans="1:10">
      <c r="A271" s="63"/>
      <c r="B271" s="64" t="str">
        <f t="shared" si="20"/>
        <v xml:space="preserve"> </v>
      </c>
      <c r="C271" s="52" t="str">
        <f t="shared" si="21"/>
        <v/>
      </c>
      <c r="D271" s="65" t="str">
        <f t="shared" si="22"/>
        <v/>
      </c>
      <c r="E271" s="53" t="str">
        <f t="shared" si="23"/>
        <v/>
      </c>
      <c r="F271" s="54" t="str">
        <f t="shared" si="24"/>
        <v/>
      </c>
      <c r="J271" s="97"/>
    </row>
    <row r="272" spans="1:10">
      <c r="A272" s="63"/>
      <c r="B272" s="64" t="str">
        <f t="shared" si="20"/>
        <v xml:space="preserve"> </v>
      </c>
      <c r="C272" s="52" t="str">
        <f t="shared" si="21"/>
        <v/>
      </c>
      <c r="D272" s="65" t="str">
        <f t="shared" si="22"/>
        <v/>
      </c>
      <c r="E272" s="53" t="str">
        <f t="shared" si="23"/>
        <v/>
      </c>
      <c r="F272" s="54" t="str">
        <f t="shared" si="24"/>
        <v/>
      </c>
      <c r="J272" s="97"/>
    </row>
    <row r="273" spans="1:10">
      <c r="A273" s="63"/>
      <c r="B273" s="64" t="str">
        <f t="shared" si="20"/>
        <v xml:space="preserve"> </v>
      </c>
      <c r="C273" s="52" t="str">
        <f t="shared" si="21"/>
        <v/>
      </c>
      <c r="D273" s="65" t="str">
        <f t="shared" si="22"/>
        <v/>
      </c>
      <c r="E273" s="53" t="str">
        <f t="shared" si="23"/>
        <v/>
      </c>
      <c r="F273" s="54" t="str">
        <f t="shared" si="24"/>
        <v/>
      </c>
      <c r="J273" s="97"/>
    </row>
    <row r="274" spans="1:10">
      <c r="A274" s="63"/>
      <c r="B274" s="64" t="str">
        <f t="shared" si="20"/>
        <v xml:space="preserve"> </v>
      </c>
      <c r="C274" s="52" t="str">
        <f t="shared" si="21"/>
        <v/>
      </c>
      <c r="D274" s="65" t="str">
        <f t="shared" si="22"/>
        <v/>
      </c>
      <c r="E274" s="53" t="str">
        <f t="shared" si="23"/>
        <v/>
      </c>
      <c r="F274" s="54" t="str">
        <f t="shared" si="24"/>
        <v/>
      </c>
      <c r="J274" s="97"/>
    </row>
    <row r="275" spans="1:10">
      <c r="A275" s="63"/>
      <c r="B275" s="64" t="str">
        <f t="shared" si="20"/>
        <v xml:space="preserve"> </v>
      </c>
      <c r="C275" s="52" t="str">
        <f t="shared" si="21"/>
        <v/>
      </c>
      <c r="D275" s="65" t="str">
        <f t="shared" si="22"/>
        <v/>
      </c>
      <c r="E275" s="53" t="str">
        <f t="shared" si="23"/>
        <v/>
      </c>
      <c r="F275" s="54" t="str">
        <f t="shared" si="24"/>
        <v/>
      </c>
      <c r="J275" s="97"/>
    </row>
    <row r="276" spans="1:10">
      <c r="A276" s="63"/>
      <c r="B276" s="64" t="str">
        <f t="shared" si="20"/>
        <v xml:space="preserve"> </v>
      </c>
      <c r="C276" s="52" t="str">
        <f t="shared" si="21"/>
        <v/>
      </c>
      <c r="D276" s="65" t="str">
        <f t="shared" si="22"/>
        <v/>
      </c>
      <c r="E276" s="53" t="str">
        <f t="shared" si="23"/>
        <v/>
      </c>
      <c r="F276" s="54" t="str">
        <f t="shared" si="24"/>
        <v/>
      </c>
      <c r="J276" s="97"/>
    </row>
    <row r="277" spans="1:10">
      <c r="A277" s="63"/>
      <c r="B277" s="64" t="str">
        <f t="shared" si="20"/>
        <v xml:space="preserve"> </v>
      </c>
      <c r="C277" s="52" t="str">
        <f t="shared" si="21"/>
        <v/>
      </c>
      <c r="D277" s="65" t="str">
        <f t="shared" si="22"/>
        <v/>
      </c>
      <c r="E277" s="53" t="str">
        <f t="shared" si="23"/>
        <v/>
      </c>
      <c r="F277" s="54" t="str">
        <f t="shared" si="24"/>
        <v/>
      </c>
      <c r="J277" s="97"/>
    </row>
    <row r="278" spans="1:10">
      <c r="A278" s="63"/>
      <c r="B278" s="64" t="str">
        <f t="shared" si="20"/>
        <v xml:space="preserve"> </v>
      </c>
      <c r="C278" s="52" t="str">
        <f t="shared" si="21"/>
        <v/>
      </c>
      <c r="D278" s="65" t="str">
        <f t="shared" si="22"/>
        <v/>
      </c>
      <c r="E278" s="53" t="str">
        <f t="shared" si="23"/>
        <v/>
      </c>
      <c r="F278" s="54" t="str">
        <f t="shared" si="24"/>
        <v/>
      </c>
      <c r="J278" s="97"/>
    </row>
    <row r="279" spans="1:10">
      <c r="A279" s="63"/>
      <c r="B279" s="64" t="str">
        <f t="shared" si="20"/>
        <v xml:space="preserve"> </v>
      </c>
      <c r="C279" s="52" t="str">
        <f t="shared" si="21"/>
        <v/>
      </c>
      <c r="D279" s="65" t="str">
        <f t="shared" si="22"/>
        <v/>
      </c>
      <c r="E279" s="53" t="str">
        <f t="shared" si="23"/>
        <v/>
      </c>
      <c r="F279" s="54" t="str">
        <f t="shared" si="24"/>
        <v/>
      </c>
      <c r="J279" s="97"/>
    </row>
    <row r="280" spans="1:10">
      <c r="A280" s="63"/>
      <c r="B280" s="64" t="str">
        <f t="shared" si="20"/>
        <v xml:space="preserve"> </v>
      </c>
      <c r="C280" s="52" t="str">
        <f t="shared" si="21"/>
        <v/>
      </c>
      <c r="D280" s="65" t="str">
        <f t="shared" si="22"/>
        <v/>
      </c>
      <c r="E280" s="53" t="str">
        <f t="shared" si="23"/>
        <v/>
      </c>
      <c r="F280" s="54" t="str">
        <f t="shared" si="24"/>
        <v/>
      </c>
      <c r="J280" s="97"/>
    </row>
    <row r="281" spans="1:10">
      <c r="A281" s="63"/>
      <c r="B281" s="64" t="str">
        <f t="shared" si="20"/>
        <v xml:space="preserve"> </v>
      </c>
      <c r="C281" s="52" t="str">
        <f t="shared" si="21"/>
        <v/>
      </c>
      <c r="D281" s="65" t="str">
        <f t="shared" si="22"/>
        <v/>
      </c>
      <c r="E281" s="53" t="str">
        <f t="shared" si="23"/>
        <v/>
      </c>
      <c r="F281" s="54" t="str">
        <f t="shared" si="24"/>
        <v/>
      </c>
      <c r="J281" s="97"/>
    </row>
    <row r="282" spans="1:10">
      <c r="A282" s="63"/>
      <c r="B282" s="64" t="str">
        <f t="shared" si="20"/>
        <v xml:space="preserve"> </v>
      </c>
      <c r="C282" s="52" t="str">
        <f t="shared" si="21"/>
        <v/>
      </c>
      <c r="D282" s="65" t="str">
        <f t="shared" si="22"/>
        <v/>
      </c>
      <c r="E282" s="53" t="str">
        <f t="shared" si="23"/>
        <v/>
      </c>
      <c r="F282" s="54" t="str">
        <f t="shared" si="24"/>
        <v/>
      </c>
      <c r="J282" s="97"/>
    </row>
    <row r="283" spans="1:10">
      <c r="A283" s="63"/>
      <c r="B283" s="64" t="str">
        <f t="shared" si="20"/>
        <v xml:space="preserve"> </v>
      </c>
      <c r="C283" s="52" t="str">
        <f t="shared" si="21"/>
        <v/>
      </c>
      <c r="D283" s="65" t="str">
        <f t="shared" si="22"/>
        <v/>
      </c>
      <c r="E283" s="53" t="str">
        <f t="shared" si="23"/>
        <v/>
      </c>
      <c r="F283" s="54" t="str">
        <f t="shared" si="24"/>
        <v/>
      </c>
      <c r="J283" s="97"/>
    </row>
    <row r="284" spans="1:10">
      <c r="A284" s="63"/>
      <c r="B284" s="64" t="str">
        <f t="shared" si="20"/>
        <v xml:space="preserve"> </v>
      </c>
      <c r="C284" s="52" t="str">
        <f t="shared" si="21"/>
        <v/>
      </c>
      <c r="D284" s="65" t="str">
        <f t="shared" si="22"/>
        <v/>
      </c>
      <c r="E284" s="53" t="str">
        <f t="shared" si="23"/>
        <v/>
      </c>
      <c r="F284" s="54" t="str">
        <f t="shared" si="24"/>
        <v/>
      </c>
      <c r="J284" s="97"/>
    </row>
    <row r="285" spans="1:10">
      <c r="A285" s="63"/>
      <c r="B285" s="64" t="str">
        <f t="shared" si="20"/>
        <v xml:space="preserve"> </v>
      </c>
      <c r="C285" s="52" t="str">
        <f t="shared" si="21"/>
        <v/>
      </c>
      <c r="D285" s="65" t="str">
        <f t="shared" si="22"/>
        <v/>
      </c>
      <c r="E285" s="53" t="str">
        <f t="shared" si="23"/>
        <v/>
      </c>
      <c r="F285" s="54" t="str">
        <f t="shared" si="24"/>
        <v/>
      </c>
      <c r="J285" s="97"/>
    </row>
    <row r="286" spans="1:10">
      <c r="A286" s="63"/>
      <c r="B286" s="64" t="str">
        <f t="shared" si="20"/>
        <v xml:space="preserve"> </v>
      </c>
      <c r="C286" s="52" t="str">
        <f t="shared" si="21"/>
        <v/>
      </c>
      <c r="D286" s="65" t="str">
        <f t="shared" si="22"/>
        <v/>
      </c>
      <c r="E286" s="53" t="str">
        <f t="shared" si="23"/>
        <v/>
      </c>
      <c r="F286" s="54" t="str">
        <f t="shared" si="24"/>
        <v/>
      </c>
      <c r="J286" s="97"/>
    </row>
    <row r="287" spans="1:10">
      <c r="A287" s="63"/>
      <c r="B287" s="64" t="str">
        <f t="shared" si="20"/>
        <v xml:space="preserve"> </v>
      </c>
      <c r="C287" s="52" t="str">
        <f t="shared" si="21"/>
        <v/>
      </c>
      <c r="D287" s="65" t="str">
        <f t="shared" si="22"/>
        <v/>
      </c>
      <c r="E287" s="53" t="str">
        <f t="shared" si="23"/>
        <v/>
      </c>
      <c r="F287" s="54" t="str">
        <f t="shared" si="24"/>
        <v/>
      </c>
      <c r="J287" s="97"/>
    </row>
    <row r="288" spans="1:10">
      <c r="A288" s="63"/>
      <c r="B288" s="64" t="str">
        <f t="shared" si="20"/>
        <v xml:space="preserve"> </v>
      </c>
      <c r="C288" s="52" t="str">
        <f t="shared" si="21"/>
        <v/>
      </c>
      <c r="D288" s="65" t="str">
        <f t="shared" si="22"/>
        <v/>
      </c>
      <c r="E288" s="53" t="str">
        <f t="shared" si="23"/>
        <v/>
      </c>
      <c r="F288" s="54" t="str">
        <f t="shared" si="24"/>
        <v/>
      </c>
      <c r="J288" s="97"/>
    </row>
    <row r="289" spans="1:10">
      <c r="A289" s="63"/>
      <c r="B289" s="64" t="str">
        <f t="shared" si="20"/>
        <v xml:space="preserve"> </v>
      </c>
      <c r="C289" s="52" t="str">
        <f t="shared" si="21"/>
        <v/>
      </c>
      <c r="D289" s="65" t="str">
        <f t="shared" si="22"/>
        <v/>
      </c>
      <c r="E289" s="53" t="str">
        <f t="shared" si="23"/>
        <v/>
      </c>
      <c r="F289" s="54" t="str">
        <f t="shared" si="24"/>
        <v/>
      </c>
      <c r="J289" s="97"/>
    </row>
    <row r="290" spans="1:10">
      <c r="A290" s="63"/>
      <c r="B290" s="64" t="str">
        <f t="shared" si="20"/>
        <v xml:space="preserve"> </v>
      </c>
      <c r="C290" s="52" t="str">
        <f t="shared" si="21"/>
        <v/>
      </c>
      <c r="D290" s="65" t="str">
        <f t="shared" si="22"/>
        <v/>
      </c>
      <c r="E290" s="53" t="str">
        <f t="shared" si="23"/>
        <v/>
      </c>
      <c r="F290" s="54" t="str">
        <f t="shared" si="24"/>
        <v/>
      </c>
      <c r="J290" s="97"/>
    </row>
    <row r="291" spans="1:10">
      <c r="A291" s="63"/>
      <c r="B291" s="64" t="str">
        <f t="shared" si="20"/>
        <v xml:space="preserve"> </v>
      </c>
      <c r="C291" s="52" t="str">
        <f t="shared" si="21"/>
        <v/>
      </c>
      <c r="D291" s="65" t="str">
        <f t="shared" si="22"/>
        <v/>
      </c>
      <c r="E291" s="53" t="str">
        <f t="shared" si="23"/>
        <v/>
      </c>
      <c r="F291" s="54" t="str">
        <f t="shared" si="24"/>
        <v/>
      </c>
      <c r="J291" s="97"/>
    </row>
    <row r="292" spans="1:10">
      <c r="A292" s="63"/>
      <c r="B292" s="64" t="str">
        <f t="shared" si="20"/>
        <v xml:space="preserve"> </v>
      </c>
      <c r="C292" s="52" t="str">
        <f t="shared" si="21"/>
        <v/>
      </c>
      <c r="D292" s="65" t="str">
        <f t="shared" si="22"/>
        <v/>
      </c>
      <c r="E292" s="53" t="str">
        <f t="shared" si="23"/>
        <v/>
      </c>
      <c r="F292" s="54" t="str">
        <f t="shared" si="24"/>
        <v/>
      </c>
    </row>
    <row r="293" spans="1:10">
      <c r="A293" s="63"/>
      <c r="B293" s="64" t="str">
        <f t="shared" si="20"/>
        <v xml:space="preserve"> </v>
      </c>
      <c r="C293" s="52" t="str">
        <f t="shared" si="21"/>
        <v/>
      </c>
      <c r="D293" s="65" t="str">
        <f t="shared" si="22"/>
        <v/>
      </c>
      <c r="E293" s="53" t="str">
        <f t="shared" si="23"/>
        <v/>
      </c>
      <c r="F293" s="54" t="str">
        <f t="shared" si="24"/>
        <v/>
      </c>
    </row>
    <row r="294" spans="1:10">
      <c r="A294" s="63"/>
      <c r="B294" s="64" t="str">
        <f t="shared" si="20"/>
        <v xml:space="preserve"> </v>
      </c>
      <c r="C294" s="52" t="str">
        <f t="shared" si="21"/>
        <v/>
      </c>
      <c r="D294" s="65" t="str">
        <f t="shared" si="22"/>
        <v/>
      </c>
      <c r="E294" s="53" t="str">
        <f t="shared" si="23"/>
        <v/>
      </c>
      <c r="F294" s="54" t="str">
        <f t="shared" si="24"/>
        <v/>
      </c>
    </row>
    <row r="295" spans="1:10">
      <c r="A295" s="63"/>
      <c r="B295" s="64" t="str">
        <f t="shared" si="20"/>
        <v xml:space="preserve"> </v>
      </c>
      <c r="C295" s="52" t="str">
        <f t="shared" si="21"/>
        <v/>
      </c>
      <c r="D295" s="65" t="str">
        <f t="shared" si="22"/>
        <v/>
      </c>
      <c r="E295" s="53" t="str">
        <f t="shared" si="23"/>
        <v/>
      </c>
      <c r="F295" s="54" t="str">
        <f t="shared" si="24"/>
        <v/>
      </c>
    </row>
    <row r="296" spans="1:10">
      <c r="A296" s="63"/>
      <c r="B296" s="64" t="str">
        <f t="shared" si="20"/>
        <v xml:space="preserve"> </v>
      </c>
      <c r="C296" s="52" t="str">
        <f t="shared" si="21"/>
        <v/>
      </c>
      <c r="D296" s="65" t="str">
        <f t="shared" si="22"/>
        <v/>
      </c>
      <c r="E296" s="53" t="str">
        <f t="shared" si="23"/>
        <v/>
      </c>
      <c r="F296" s="54" t="str">
        <f t="shared" si="24"/>
        <v/>
      </c>
    </row>
    <row r="297" spans="1:10">
      <c r="A297" s="63"/>
      <c r="B297" s="64" t="str">
        <f t="shared" si="20"/>
        <v xml:space="preserve"> </v>
      </c>
      <c r="C297" s="52" t="str">
        <f t="shared" si="21"/>
        <v/>
      </c>
      <c r="D297" s="65" t="str">
        <f t="shared" si="22"/>
        <v/>
      </c>
      <c r="E297" s="53" t="str">
        <f t="shared" si="23"/>
        <v/>
      </c>
      <c r="F297" s="54" t="str">
        <f t="shared" si="24"/>
        <v/>
      </c>
    </row>
    <row r="298" spans="1:10">
      <c r="A298" s="63"/>
      <c r="B298" s="64" t="str">
        <f t="shared" si="20"/>
        <v xml:space="preserve"> </v>
      </c>
      <c r="C298" s="52" t="str">
        <f t="shared" si="21"/>
        <v/>
      </c>
      <c r="D298" s="65" t="str">
        <f t="shared" si="22"/>
        <v/>
      </c>
      <c r="E298" s="53" t="str">
        <f t="shared" si="23"/>
        <v/>
      </c>
      <c r="F298" s="54" t="str">
        <f t="shared" si="24"/>
        <v/>
      </c>
    </row>
    <row r="299" spans="1:10">
      <c r="A299" s="63"/>
      <c r="B299" s="64" t="str">
        <f t="shared" si="20"/>
        <v xml:space="preserve"> </v>
      </c>
      <c r="C299" s="52" t="str">
        <f t="shared" si="21"/>
        <v/>
      </c>
      <c r="D299" s="65" t="str">
        <f t="shared" si="22"/>
        <v/>
      </c>
      <c r="E299" s="53" t="str">
        <f t="shared" si="23"/>
        <v/>
      </c>
      <c r="F299" s="54" t="str">
        <f t="shared" si="24"/>
        <v/>
      </c>
    </row>
    <row r="300" spans="1:10">
      <c r="A300" s="63"/>
      <c r="B300" s="64" t="str">
        <f t="shared" si="20"/>
        <v xml:space="preserve"> </v>
      </c>
      <c r="C300" s="52" t="str">
        <f t="shared" si="21"/>
        <v/>
      </c>
      <c r="D300" s="65" t="str">
        <f t="shared" si="22"/>
        <v/>
      </c>
      <c r="E300" s="53" t="str">
        <f t="shared" si="23"/>
        <v/>
      </c>
      <c r="F300" s="54" t="str">
        <f t="shared" si="24"/>
        <v/>
      </c>
    </row>
    <row r="301" spans="1:10">
      <c r="A301" s="63"/>
      <c r="B301" s="64" t="str">
        <f t="shared" si="20"/>
        <v xml:space="preserve"> </v>
      </c>
      <c r="C301" s="52" t="str">
        <f t="shared" si="21"/>
        <v/>
      </c>
      <c r="D301" s="65" t="str">
        <f t="shared" si="22"/>
        <v/>
      </c>
      <c r="E301" s="53" t="str">
        <f t="shared" si="23"/>
        <v/>
      </c>
      <c r="F301" s="54" t="str">
        <f t="shared" si="24"/>
        <v/>
      </c>
    </row>
    <row r="302" spans="1:10">
      <c r="A302" s="63"/>
      <c r="B302" s="64" t="str">
        <f t="shared" si="20"/>
        <v xml:space="preserve"> </v>
      </c>
      <c r="C302" s="52" t="str">
        <f t="shared" si="21"/>
        <v/>
      </c>
      <c r="D302" s="65" t="str">
        <f t="shared" si="22"/>
        <v/>
      </c>
      <c r="E302" s="53" t="str">
        <f t="shared" si="23"/>
        <v/>
      </c>
      <c r="F302" s="54" t="str">
        <f t="shared" si="24"/>
        <v/>
      </c>
    </row>
    <row r="303" spans="1:10">
      <c r="A303" s="63"/>
      <c r="B303" s="64" t="str">
        <f t="shared" si="20"/>
        <v xml:space="preserve"> </v>
      </c>
      <c r="C303" s="52" t="str">
        <f t="shared" si="21"/>
        <v/>
      </c>
      <c r="D303" s="65" t="str">
        <f t="shared" si="22"/>
        <v/>
      </c>
      <c r="E303" s="53" t="str">
        <f t="shared" si="23"/>
        <v/>
      </c>
      <c r="F303" s="54" t="str">
        <f t="shared" si="24"/>
        <v/>
      </c>
    </row>
    <row r="304" spans="1:10">
      <c r="A304" s="63"/>
      <c r="B304" s="64" t="str">
        <f t="shared" si="20"/>
        <v xml:space="preserve"> </v>
      </c>
      <c r="C304" s="52" t="str">
        <f t="shared" si="21"/>
        <v/>
      </c>
      <c r="D304" s="65" t="str">
        <f t="shared" si="22"/>
        <v/>
      </c>
      <c r="E304" s="53" t="str">
        <f t="shared" si="23"/>
        <v/>
      </c>
      <c r="F304" s="54" t="str">
        <f t="shared" si="24"/>
        <v/>
      </c>
    </row>
    <row r="305" spans="1:6">
      <c r="A305" s="63"/>
      <c r="B305" s="64" t="str">
        <f t="shared" si="20"/>
        <v xml:space="preserve"> </v>
      </c>
      <c r="C305" s="52" t="str">
        <f t="shared" si="21"/>
        <v/>
      </c>
      <c r="D305" s="65" t="str">
        <f t="shared" si="22"/>
        <v/>
      </c>
      <c r="E305" s="53" t="str">
        <f t="shared" si="23"/>
        <v/>
      </c>
      <c r="F305" s="54" t="str">
        <f t="shared" si="24"/>
        <v/>
      </c>
    </row>
    <row r="306" spans="1:6">
      <c r="A306" s="63"/>
      <c r="B306" s="64" t="str">
        <f t="shared" si="20"/>
        <v xml:space="preserve"> </v>
      </c>
      <c r="C306" s="52" t="str">
        <f t="shared" si="21"/>
        <v/>
      </c>
      <c r="D306" s="65" t="str">
        <f t="shared" si="22"/>
        <v/>
      </c>
      <c r="E306" s="53" t="str">
        <f t="shared" si="23"/>
        <v/>
      </c>
      <c r="F306" s="54" t="str">
        <f t="shared" si="24"/>
        <v/>
      </c>
    </row>
    <row r="307" spans="1:6">
      <c r="A307" s="63"/>
      <c r="B307" s="64" t="str">
        <f t="shared" si="20"/>
        <v xml:space="preserve"> </v>
      </c>
      <c r="C307" s="52" t="str">
        <f t="shared" si="21"/>
        <v/>
      </c>
      <c r="D307" s="65" t="str">
        <f t="shared" si="22"/>
        <v/>
      </c>
      <c r="E307" s="53" t="str">
        <f t="shared" si="23"/>
        <v/>
      </c>
      <c r="F307" s="54" t="str">
        <f t="shared" si="24"/>
        <v/>
      </c>
    </row>
    <row r="308" spans="1:6">
      <c r="A308" s="63"/>
      <c r="B308" s="64" t="str">
        <f t="shared" si="20"/>
        <v xml:space="preserve"> </v>
      </c>
      <c r="C308" s="52" t="str">
        <f t="shared" si="21"/>
        <v/>
      </c>
      <c r="D308" s="65" t="str">
        <f t="shared" si="22"/>
        <v/>
      </c>
      <c r="E308" s="53" t="str">
        <f t="shared" si="23"/>
        <v/>
      </c>
      <c r="F308" s="54" t="str">
        <f t="shared" si="24"/>
        <v/>
      </c>
    </row>
    <row r="309" spans="1:6">
      <c r="A309" s="63"/>
      <c r="B309" s="64" t="str">
        <f t="shared" si="20"/>
        <v xml:space="preserve"> </v>
      </c>
      <c r="C309" s="52" t="str">
        <f t="shared" si="21"/>
        <v/>
      </c>
      <c r="D309" s="65" t="str">
        <f t="shared" si="22"/>
        <v/>
      </c>
      <c r="E309" s="53" t="str">
        <f t="shared" si="23"/>
        <v/>
      </c>
      <c r="F309" s="54" t="str">
        <f t="shared" si="24"/>
        <v/>
      </c>
    </row>
    <row r="310" spans="1:6">
      <c r="A310" s="63"/>
      <c r="B310" s="64" t="str">
        <f t="shared" si="20"/>
        <v xml:space="preserve"> </v>
      </c>
      <c r="C310" s="52" t="str">
        <f t="shared" si="21"/>
        <v/>
      </c>
      <c r="D310" s="65" t="str">
        <f t="shared" si="22"/>
        <v/>
      </c>
      <c r="E310" s="53" t="str">
        <f t="shared" si="23"/>
        <v/>
      </c>
      <c r="F310" s="54" t="str">
        <f t="shared" si="24"/>
        <v/>
      </c>
    </row>
    <row r="311" spans="1:6">
      <c r="A311" s="63"/>
      <c r="B311" s="64" t="str">
        <f t="shared" si="20"/>
        <v xml:space="preserve"> </v>
      </c>
      <c r="C311" s="52" t="str">
        <f t="shared" si="21"/>
        <v/>
      </c>
      <c r="D311" s="65" t="str">
        <f t="shared" si="22"/>
        <v/>
      </c>
      <c r="E311" s="53" t="str">
        <f t="shared" si="23"/>
        <v/>
      </c>
      <c r="F311" s="54" t="str">
        <f t="shared" si="24"/>
        <v/>
      </c>
    </row>
    <row r="312" spans="1:6">
      <c r="A312" s="63"/>
      <c r="B312" s="64" t="str">
        <f t="shared" si="20"/>
        <v xml:space="preserve"> </v>
      </c>
      <c r="C312" s="52" t="str">
        <f t="shared" si="21"/>
        <v/>
      </c>
      <c r="D312" s="65" t="str">
        <f t="shared" si="22"/>
        <v/>
      </c>
      <c r="E312" s="53" t="str">
        <f t="shared" si="23"/>
        <v/>
      </c>
      <c r="F312" s="54" t="str">
        <f t="shared" si="24"/>
        <v/>
      </c>
    </row>
    <row r="313" spans="1:6">
      <c r="A313" s="63"/>
      <c r="B313" s="64" t="str">
        <f t="shared" si="20"/>
        <v xml:space="preserve"> </v>
      </c>
      <c r="C313" s="52" t="str">
        <f t="shared" si="21"/>
        <v/>
      </c>
      <c r="D313" s="65" t="str">
        <f t="shared" si="22"/>
        <v/>
      </c>
      <c r="E313" s="53" t="str">
        <f t="shared" si="23"/>
        <v/>
      </c>
      <c r="F313" s="54" t="str">
        <f t="shared" si="24"/>
        <v/>
      </c>
    </row>
    <row r="314" spans="1:6">
      <c r="A314" s="63"/>
      <c r="B314" s="64" t="str">
        <f t="shared" si="20"/>
        <v xml:space="preserve"> </v>
      </c>
      <c r="C314" s="52" t="str">
        <f t="shared" si="21"/>
        <v/>
      </c>
      <c r="D314" s="65" t="str">
        <f t="shared" si="22"/>
        <v/>
      </c>
      <c r="E314" s="53" t="str">
        <f t="shared" si="23"/>
        <v/>
      </c>
      <c r="F314" s="54" t="str">
        <f t="shared" si="24"/>
        <v/>
      </c>
    </row>
    <row r="315" spans="1:6">
      <c r="A315" s="63"/>
      <c r="B315" s="64" t="str">
        <f t="shared" si="20"/>
        <v xml:space="preserve"> </v>
      </c>
      <c r="C315" s="52" t="str">
        <f t="shared" si="21"/>
        <v/>
      </c>
      <c r="D315" s="65" t="str">
        <f t="shared" si="22"/>
        <v/>
      </c>
      <c r="E315" s="53" t="str">
        <f t="shared" si="23"/>
        <v/>
      </c>
      <c r="F315" s="54" t="str">
        <f t="shared" si="24"/>
        <v/>
      </c>
    </row>
    <row r="316" spans="1:6">
      <c r="A316" s="63"/>
      <c r="B316" s="64" t="str">
        <f t="shared" si="20"/>
        <v xml:space="preserve"> </v>
      </c>
      <c r="C316" s="52" t="str">
        <f t="shared" si="21"/>
        <v/>
      </c>
      <c r="D316" s="65" t="str">
        <f t="shared" si="22"/>
        <v/>
      </c>
      <c r="E316" s="53" t="str">
        <f t="shared" si="23"/>
        <v/>
      </c>
      <c r="F316" s="54" t="str">
        <f t="shared" si="24"/>
        <v/>
      </c>
    </row>
    <row r="317" spans="1:6">
      <c r="A317" s="63"/>
      <c r="B317" s="64" t="str">
        <f t="shared" si="20"/>
        <v xml:space="preserve"> </v>
      </c>
      <c r="C317" s="52" t="str">
        <f t="shared" si="21"/>
        <v/>
      </c>
      <c r="D317" s="65" t="str">
        <f t="shared" si="22"/>
        <v/>
      </c>
      <c r="E317" s="53" t="str">
        <f t="shared" si="23"/>
        <v/>
      </c>
      <c r="F317" s="54" t="str">
        <f t="shared" si="24"/>
        <v/>
      </c>
    </row>
    <row r="318" spans="1:6">
      <c r="A318" s="63"/>
      <c r="B318" s="64" t="str">
        <f t="shared" si="20"/>
        <v xml:space="preserve"> </v>
      </c>
      <c r="C318" s="52" t="str">
        <f t="shared" si="21"/>
        <v/>
      </c>
      <c r="D318" s="65" t="str">
        <f t="shared" si="22"/>
        <v/>
      </c>
      <c r="E318" s="53" t="str">
        <f t="shared" si="23"/>
        <v/>
      </c>
      <c r="F318" s="54" t="str">
        <f t="shared" si="24"/>
        <v/>
      </c>
    </row>
    <row r="319" spans="1:6">
      <c r="A319" s="63"/>
      <c r="B319" s="64" t="str">
        <f t="shared" si="20"/>
        <v xml:space="preserve"> </v>
      </c>
      <c r="C319" s="52" t="str">
        <f t="shared" si="21"/>
        <v/>
      </c>
      <c r="D319" s="65" t="str">
        <f t="shared" si="22"/>
        <v/>
      </c>
      <c r="E319" s="53" t="str">
        <f t="shared" si="23"/>
        <v/>
      </c>
      <c r="F319" s="54" t="str">
        <f t="shared" si="24"/>
        <v/>
      </c>
    </row>
    <row r="320" spans="1:6">
      <c r="A320" s="63"/>
      <c r="B320" s="64" t="str">
        <f t="shared" si="20"/>
        <v xml:space="preserve"> </v>
      </c>
      <c r="C320" s="52" t="str">
        <f t="shared" si="21"/>
        <v/>
      </c>
      <c r="D320" s="65" t="str">
        <f t="shared" si="22"/>
        <v/>
      </c>
      <c r="E320" s="53" t="str">
        <f t="shared" si="23"/>
        <v/>
      </c>
      <c r="F320" s="54" t="str">
        <f t="shared" si="24"/>
        <v/>
      </c>
    </row>
    <row r="321" spans="1:6">
      <c r="A321" s="63"/>
      <c r="B321" s="64" t="str">
        <f t="shared" si="20"/>
        <v xml:space="preserve"> </v>
      </c>
      <c r="C321" s="52" t="str">
        <f t="shared" si="21"/>
        <v/>
      </c>
      <c r="D321" s="65" t="str">
        <f t="shared" si="22"/>
        <v/>
      </c>
      <c r="E321" s="53" t="str">
        <f t="shared" si="23"/>
        <v/>
      </c>
      <c r="F321" s="54" t="str">
        <f t="shared" si="24"/>
        <v/>
      </c>
    </row>
    <row r="322" spans="1:6">
      <c r="A322" s="63"/>
      <c r="B322" s="64" t="str">
        <f t="shared" si="20"/>
        <v xml:space="preserve"> </v>
      </c>
      <c r="C322" s="52" t="str">
        <f t="shared" si="21"/>
        <v/>
      </c>
      <c r="D322" s="65" t="str">
        <f t="shared" si="22"/>
        <v/>
      </c>
      <c r="E322" s="53" t="str">
        <f t="shared" si="23"/>
        <v/>
      </c>
      <c r="F322" s="54" t="str">
        <f t="shared" si="24"/>
        <v/>
      </c>
    </row>
    <row r="323" spans="1:6">
      <c r="A323" s="63"/>
      <c r="B323" s="64" t="str">
        <f t="shared" si="20"/>
        <v xml:space="preserve"> </v>
      </c>
      <c r="C323" s="52" t="str">
        <f t="shared" si="21"/>
        <v/>
      </c>
      <c r="D323" s="65" t="str">
        <f t="shared" si="22"/>
        <v/>
      </c>
      <c r="E323" s="53" t="str">
        <f t="shared" si="23"/>
        <v/>
      </c>
      <c r="F323" s="54" t="str">
        <f t="shared" si="24"/>
        <v/>
      </c>
    </row>
    <row r="324" spans="1:6">
      <c r="A324" s="63"/>
      <c r="B324" s="64" t="str">
        <f t="shared" si="20"/>
        <v xml:space="preserve"> </v>
      </c>
      <c r="C324" s="52" t="str">
        <f t="shared" si="21"/>
        <v/>
      </c>
      <c r="D324" s="65" t="str">
        <f t="shared" si="22"/>
        <v/>
      </c>
      <c r="E324" s="53" t="str">
        <f t="shared" si="23"/>
        <v/>
      </c>
      <c r="F324" s="54" t="str">
        <f t="shared" si="24"/>
        <v/>
      </c>
    </row>
    <row r="325" spans="1:6">
      <c r="A325" s="63"/>
      <c r="B325" s="64" t="str">
        <f t="shared" ref="B325:B353" si="25">IF(H325=0," ",J325)</f>
        <v xml:space="preserve"> </v>
      </c>
      <c r="C325" s="52" t="str">
        <f t="shared" ref="C325:C353" si="26">IF(H325=0,"",H325)</f>
        <v/>
      </c>
      <c r="D325" s="65" t="str">
        <f t="shared" ref="D325:D353" si="27">IF(H325=0,"",I325)</f>
        <v/>
      </c>
      <c r="E325" s="53" t="str">
        <f t="shared" ref="E325:E353" si="28">IF(H325=0,"",C325*D325)</f>
        <v/>
      </c>
      <c r="F325" s="54" t="str">
        <f t="shared" si="24"/>
        <v/>
      </c>
    </row>
    <row r="326" spans="1:6">
      <c r="A326" s="63"/>
      <c r="B326" s="64" t="str">
        <f t="shared" si="25"/>
        <v xml:space="preserve"> </v>
      </c>
      <c r="C326" s="52" t="str">
        <f t="shared" si="26"/>
        <v/>
      </c>
      <c r="D326" s="65" t="str">
        <f t="shared" si="27"/>
        <v/>
      </c>
      <c r="E326" s="53" t="str">
        <f t="shared" si="28"/>
        <v/>
      </c>
      <c r="F326" s="54" t="str">
        <f t="shared" ref="F326:F353" si="29">SUBSTITUTE(SUBSTITUTE(K326,"XAMS","Euronext Amsterdam"),"CEUX","Cboe DXE")</f>
        <v/>
      </c>
    </row>
    <row r="327" spans="1:6">
      <c r="A327" s="63"/>
      <c r="B327" s="64" t="str">
        <f t="shared" si="25"/>
        <v xml:space="preserve"> </v>
      </c>
      <c r="C327" s="52" t="str">
        <f t="shared" si="26"/>
        <v/>
      </c>
      <c r="D327" s="65" t="str">
        <f t="shared" si="27"/>
        <v/>
      </c>
      <c r="E327" s="53" t="str">
        <f t="shared" si="28"/>
        <v/>
      </c>
      <c r="F327" s="54" t="str">
        <f t="shared" si="29"/>
        <v/>
      </c>
    </row>
    <row r="328" spans="1:6">
      <c r="A328" s="63"/>
      <c r="B328" s="64" t="str">
        <f t="shared" si="25"/>
        <v xml:space="preserve"> </v>
      </c>
      <c r="C328" s="52" t="str">
        <f t="shared" si="26"/>
        <v/>
      </c>
      <c r="D328" s="65" t="str">
        <f t="shared" si="27"/>
        <v/>
      </c>
      <c r="E328" s="53" t="str">
        <f t="shared" si="28"/>
        <v/>
      </c>
      <c r="F328" s="54" t="str">
        <f t="shared" si="29"/>
        <v/>
      </c>
    </row>
    <row r="329" spans="1:6">
      <c r="A329" s="63"/>
      <c r="B329" s="64" t="str">
        <f t="shared" si="25"/>
        <v xml:space="preserve"> </v>
      </c>
      <c r="C329" s="52" t="str">
        <f t="shared" si="26"/>
        <v/>
      </c>
      <c r="D329" s="65" t="str">
        <f t="shared" si="27"/>
        <v/>
      </c>
      <c r="E329" s="53" t="str">
        <f t="shared" si="28"/>
        <v/>
      </c>
      <c r="F329" s="54" t="str">
        <f t="shared" si="29"/>
        <v/>
      </c>
    </row>
    <row r="330" spans="1:6">
      <c r="A330" s="63"/>
      <c r="B330" s="64" t="str">
        <f t="shared" si="25"/>
        <v xml:space="preserve"> </v>
      </c>
      <c r="C330" s="52" t="str">
        <f t="shared" si="26"/>
        <v/>
      </c>
      <c r="D330" s="65" t="str">
        <f t="shared" si="27"/>
        <v/>
      </c>
      <c r="E330" s="53" t="str">
        <f t="shared" si="28"/>
        <v/>
      </c>
      <c r="F330" s="54" t="str">
        <f t="shared" si="29"/>
        <v/>
      </c>
    </row>
    <row r="331" spans="1:6">
      <c r="A331" s="63"/>
      <c r="B331" s="64" t="str">
        <f t="shared" si="25"/>
        <v xml:space="preserve"> </v>
      </c>
      <c r="C331" s="52" t="str">
        <f t="shared" si="26"/>
        <v/>
      </c>
      <c r="D331" s="65" t="str">
        <f t="shared" si="27"/>
        <v/>
      </c>
      <c r="E331" s="53" t="str">
        <f t="shared" si="28"/>
        <v/>
      </c>
      <c r="F331" s="54" t="str">
        <f t="shared" si="29"/>
        <v/>
      </c>
    </row>
    <row r="332" spans="1:6">
      <c r="A332" s="63"/>
      <c r="B332" s="64" t="str">
        <f t="shared" si="25"/>
        <v xml:space="preserve"> </v>
      </c>
      <c r="C332" s="52" t="str">
        <f t="shared" si="26"/>
        <v/>
      </c>
      <c r="D332" s="65" t="str">
        <f t="shared" si="27"/>
        <v/>
      </c>
      <c r="E332" s="53" t="str">
        <f t="shared" si="28"/>
        <v/>
      </c>
      <c r="F332" s="54" t="str">
        <f t="shared" si="29"/>
        <v/>
      </c>
    </row>
    <row r="333" spans="1:6">
      <c r="A333" s="63"/>
      <c r="B333" s="64" t="str">
        <f t="shared" si="25"/>
        <v xml:space="preserve"> </v>
      </c>
      <c r="C333" s="52" t="str">
        <f t="shared" si="26"/>
        <v/>
      </c>
      <c r="D333" s="65" t="str">
        <f t="shared" si="27"/>
        <v/>
      </c>
      <c r="E333" s="53" t="str">
        <f t="shared" si="28"/>
        <v/>
      </c>
      <c r="F333" s="54" t="str">
        <f t="shared" si="29"/>
        <v/>
      </c>
    </row>
    <row r="334" spans="1:6">
      <c r="A334" s="63"/>
      <c r="B334" s="64" t="str">
        <f t="shared" si="25"/>
        <v xml:space="preserve"> </v>
      </c>
      <c r="C334" s="52" t="str">
        <f t="shared" si="26"/>
        <v/>
      </c>
      <c r="D334" s="65" t="str">
        <f t="shared" si="27"/>
        <v/>
      </c>
      <c r="E334" s="53" t="str">
        <f t="shared" si="28"/>
        <v/>
      </c>
      <c r="F334" s="54" t="str">
        <f t="shared" si="29"/>
        <v/>
      </c>
    </row>
    <row r="335" spans="1:6">
      <c r="A335" s="63"/>
      <c r="B335" s="64" t="str">
        <f t="shared" si="25"/>
        <v xml:space="preserve"> </v>
      </c>
      <c r="C335" s="52" t="str">
        <f t="shared" si="26"/>
        <v/>
      </c>
      <c r="D335" s="65" t="str">
        <f t="shared" si="27"/>
        <v/>
      </c>
      <c r="E335" s="53" t="str">
        <f t="shared" si="28"/>
        <v/>
      </c>
      <c r="F335" s="54" t="str">
        <f t="shared" si="29"/>
        <v/>
      </c>
    </row>
    <row r="336" spans="1:6">
      <c r="A336" s="63"/>
      <c r="B336" s="64" t="str">
        <f t="shared" si="25"/>
        <v xml:space="preserve"> </v>
      </c>
      <c r="C336" s="52" t="str">
        <f t="shared" si="26"/>
        <v/>
      </c>
      <c r="D336" s="65" t="str">
        <f t="shared" si="27"/>
        <v/>
      </c>
      <c r="E336" s="53" t="str">
        <f t="shared" si="28"/>
        <v/>
      </c>
      <c r="F336" s="54" t="str">
        <f t="shared" si="29"/>
        <v/>
      </c>
    </row>
    <row r="337" spans="1:6">
      <c r="A337" s="63"/>
      <c r="B337" s="64" t="str">
        <f t="shared" si="25"/>
        <v xml:space="preserve"> </v>
      </c>
      <c r="C337" s="52" t="str">
        <f t="shared" si="26"/>
        <v/>
      </c>
      <c r="D337" s="65" t="str">
        <f t="shared" si="27"/>
        <v/>
      </c>
      <c r="E337" s="53" t="str">
        <f t="shared" si="28"/>
        <v/>
      </c>
      <c r="F337" s="54" t="str">
        <f t="shared" si="29"/>
        <v/>
      </c>
    </row>
    <row r="338" spans="1:6">
      <c r="A338" s="63"/>
      <c r="B338" s="64" t="str">
        <f t="shared" si="25"/>
        <v xml:space="preserve"> </v>
      </c>
      <c r="C338" s="52" t="str">
        <f t="shared" si="26"/>
        <v/>
      </c>
      <c r="D338" s="65" t="str">
        <f t="shared" si="27"/>
        <v/>
      </c>
      <c r="E338" s="53" t="str">
        <f t="shared" si="28"/>
        <v/>
      </c>
      <c r="F338" s="54" t="str">
        <f t="shared" si="29"/>
        <v/>
      </c>
    </row>
    <row r="339" spans="1:6">
      <c r="A339" s="63"/>
      <c r="B339" s="64" t="str">
        <f t="shared" si="25"/>
        <v xml:space="preserve"> </v>
      </c>
      <c r="C339" s="52" t="str">
        <f t="shared" si="26"/>
        <v/>
      </c>
      <c r="D339" s="65" t="str">
        <f t="shared" si="27"/>
        <v/>
      </c>
      <c r="E339" s="53" t="str">
        <f t="shared" si="28"/>
        <v/>
      </c>
      <c r="F339" s="54" t="str">
        <f t="shared" si="29"/>
        <v/>
      </c>
    </row>
    <row r="340" spans="1:6">
      <c r="A340" s="63"/>
      <c r="B340" s="64" t="str">
        <f t="shared" si="25"/>
        <v xml:space="preserve"> </v>
      </c>
      <c r="C340" s="52" t="str">
        <f t="shared" si="26"/>
        <v/>
      </c>
      <c r="D340" s="65" t="str">
        <f t="shared" si="27"/>
        <v/>
      </c>
      <c r="E340" s="53" t="str">
        <f t="shared" si="28"/>
        <v/>
      </c>
      <c r="F340" s="54" t="str">
        <f t="shared" si="29"/>
        <v/>
      </c>
    </row>
    <row r="341" spans="1:6">
      <c r="A341" s="63"/>
      <c r="B341" s="64" t="str">
        <f t="shared" si="25"/>
        <v xml:space="preserve"> </v>
      </c>
      <c r="C341" s="52" t="str">
        <f t="shared" si="26"/>
        <v/>
      </c>
      <c r="D341" s="65" t="str">
        <f t="shared" si="27"/>
        <v/>
      </c>
      <c r="E341" s="53" t="str">
        <f t="shared" si="28"/>
        <v/>
      </c>
      <c r="F341" s="54" t="str">
        <f t="shared" si="29"/>
        <v/>
      </c>
    </row>
    <row r="342" spans="1:6">
      <c r="A342" s="63"/>
      <c r="B342" s="64" t="str">
        <f t="shared" si="25"/>
        <v xml:space="preserve"> </v>
      </c>
      <c r="C342" s="52" t="str">
        <f t="shared" si="26"/>
        <v/>
      </c>
      <c r="D342" s="65" t="str">
        <f t="shared" si="27"/>
        <v/>
      </c>
      <c r="E342" s="53" t="str">
        <f t="shared" si="28"/>
        <v/>
      </c>
      <c r="F342" s="54" t="str">
        <f t="shared" si="29"/>
        <v/>
      </c>
    </row>
    <row r="343" spans="1:6">
      <c r="A343" s="63"/>
      <c r="B343" s="64" t="str">
        <f t="shared" si="25"/>
        <v xml:space="preserve"> </v>
      </c>
      <c r="C343" s="52" t="str">
        <f t="shared" si="26"/>
        <v/>
      </c>
      <c r="D343" s="65" t="str">
        <f t="shared" si="27"/>
        <v/>
      </c>
      <c r="E343" s="53" t="str">
        <f t="shared" si="28"/>
        <v/>
      </c>
      <c r="F343" s="54" t="str">
        <f t="shared" si="29"/>
        <v/>
      </c>
    </row>
    <row r="344" spans="1:6">
      <c r="A344" s="63"/>
      <c r="B344" s="64" t="str">
        <f t="shared" si="25"/>
        <v xml:space="preserve"> </v>
      </c>
      <c r="C344" s="52" t="str">
        <f t="shared" si="26"/>
        <v/>
      </c>
      <c r="D344" s="65" t="str">
        <f t="shared" si="27"/>
        <v/>
      </c>
      <c r="E344" s="53" t="str">
        <f t="shared" si="28"/>
        <v/>
      </c>
      <c r="F344" s="54" t="str">
        <f t="shared" si="29"/>
        <v/>
      </c>
    </row>
    <row r="345" spans="1:6">
      <c r="A345" s="63"/>
      <c r="B345" s="64" t="str">
        <f t="shared" si="25"/>
        <v xml:space="preserve"> </v>
      </c>
      <c r="C345" s="52" t="str">
        <f t="shared" si="26"/>
        <v/>
      </c>
      <c r="D345" s="65" t="str">
        <f t="shared" si="27"/>
        <v/>
      </c>
      <c r="E345" s="53" t="str">
        <f t="shared" si="28"/>
        <v/>
      </c>
      <c r="F345" s="54" t="str">
        <f t="shared" si="29"/>
        <v/>
      </c>
    </row>
    <row r="346" spans="1:6">
      <c r="A346" s="63"/>
      <c r="B346" s="64" t="str">
        <f t="shared" si="25"/>
        <v xml:space="preserve"> </v>
      </c>
      <c r="C346" s="52" t="str">
        <f t="shared" si="26"/>
        <v/>
      </c>
      <c r="D346" s="65" t="str">
        <f t="shared" si="27"/>
        <v/>
      </c>
      <c r="E346" s="53" t="str">
        <f t="shared" si="28"/>
        <v/>
      </c>
      <c r="F346" s="54" t="str">
        <f t="shared" si="29"/>
        <v/>
      </c>
    </row>
    <row r="347" spans="1:6">
      <c r="A347" s="63"/>
      <c r="B347" s="64" t="str">
        <f t="shared" si="25"/>
        <v xml:space="preserve"> </v>
      </c>
      <c r="C347" s="52" t="str">
        <f t="shared" si="26"/>
        <v/>
      </c>
      <c r="D347" s="65" t="str">
        <f t="shared" si="27"/>
        <v/>
      </c>
      <c r="E347" s="53" t="str">
        <f t="shared" si="28"/>
        <v/>
      </c>
      <c r="F347" s="54" t="str">
        <f t="shared" si="29"/>
        <v/>
      </c>
    </row>
    <row r="348" spans="1:6">
      <c r="A348" s="63"/>
      <c r="B348" s="64" t="str">
        <f t="shared" si="25"/>
        <v xml:space="preserve"> </v>
      </c>
      <c r="C348" s="52" t="str">
        <f t="shared" si="26"/>
        <v/>
      </c>
      <c r="D348" s="65" t="str">
        <f t="shared" si="27"/>
        <v/>
      </c>
      <c r="E348" s="53" t="str">
        <f t="shared" si="28"/>
        <v/>
      </c>
      <c r="F348" s="54" t="str">
        <f t="shared" si="29"/>
        <v/>
      </c>
    </row>
    <row r="349" spans="1:6">
      <c r="A349" s="63"/>
      <c r="B349" s="64" t="str">
        <f t="shared" si="25"/>
        <v xml:space="preserve"> </v>
      </c>
      <c r="C349" s="52" t="str">
        <f t="shared" si="26"/>
        <v/>
      </c>
      <c r="D349" s="65" t="str">
        <f t="shared" si="27"/>
        <v/>
      </c>
      <c r="E349" s="53" t="str">
        <f t="shared" si="28"/>
        <v/>
      </c>
      <c r="F349" s="54" t="str">
        <f t="shared" si="29"/>
        <v/>
      </c>
    </row>
    <row r="350" spans="1:6">
      <c r="A350" s="63"/>
      <c r="B350" s="64" t="str">
        <f t="shared" si="25"/>
        <v xml:space="preserve"> </v>
      </c>
      <c r="C350" s="52" t="str">
        <f t="shared" si="26"/>
        <v/>
      </c>
      <c r="D350" s="65" t="str">
        <f t="shared" si="27"/>
        <v/>
      </c>
      <c r="E350" s="53" t="str">
        <f t="shared" si="28"/>
        <v/>
      </c>
      <c r="F350" s="54" t="str">
        <f t="shared" si="29"/>
        <v/>
      </c>
    </row>
    <row r="351" spans="1:6">
      <c r="A351" s="63"/>
      <c r="B351" s="64" t="str">
        <f t="shared" si="25"/>
        <v xml:space="preserve"> </v>
      </c>
      <c r="C351" s="52" t="str">
        <f t="shared" si="26"/>
        <v/>
      </c>
      <c r="D351" s="65" t="str">
        <f t="shared" si="27"/>
        <v/>
      </c>
      <c r="E351" s="53" t="str">
        <f t="shared" si="28"/>
        <v/>
      </c>
      <c r="F351" s="54" t="str">
        <f t="shared" si="29"/>
        <v/>
      </c>
    </row>
    <row r="352" spans="1:6">
      <c r="A352" s="63"/>
      <c r="B352" s="64" t="str">
        <f t="shared" si="25"/>
        <v xml:space="preserve"> </v>
      </c>
      <c r="C352" s="52" t="str">
        <f t="shared" si="26"/>
        <v/>
      </c>
      <c r="D352" s="65" t="str">
        <f t="shared" si="27"/>
        <v/>
      </c>
      <c r="E352" s="53" t="str">
        <f t="shared" si="28"/>
        <v/>
      </c>
      <c r="F352" s="54" t="str">
        <f t="shared" si="29"/>
        <v/>
      </c>
    </row>
    <row r="353" spans="1:6">
      <c r="A353" s="63"/>
      <c r="B353" s="64" t="str">
        <f t="shared" si="25"/>
        <v xml:space="preserve"> </v>
      </c>
      <c r="C353" s="52" t="str">
        <f t="shared" si="26"/>
        <v/>
      </c>
      <c r="D353" s="65" t="str">
        <f t="shared" si="27"/>
        <v/>
      </c>
      <c r="E353" s="53" t="str">
        <f t="shared" si="28"/>
        <v/>
      </c>
      <c r="F353" s="54" t="str">
        <f t="shared" si="29"/>
        <v/>
      </c>
    </row>
    <row r="354" spans="1:6">
      <c r="A354" s="63"/>
      <c r="B354" s="64"/>
      <c r="C354" s="52"/>
      <c r="D354" s="65"/>
      <c r="E354" s="53"/>
      <c r="F354" s="54"/>
    </row>
    <row r="355" spans="1:6">
      <c r="A355" s="63"/>
      <c r="B355" s="64"/>
      <c r="C355" s="52"/>
      <c r="D355" s="65"/>
      <c r="E355" s="53"/>
      <c r="F355" s="54"/>
    </row>
    <row r="356" spans="1:6">
      <c r="A356" s="63"/>
      <c r="B356" s="64"/>
      <c r="C356" s="52"/>
      <c r="D356" s="65"/>
      <c r="E356" s="53"/>
      <c r="F356" s="54"/>
    </row>
    <row r="357" spans="1:6">
      <c r="A357" s="63"/>
      <c r="B357" s="64"/>
      <c r="C357" s="52"/>
      <c r="D357" s="65"/>
      <c r="E357" s="53"/>
      <c r="F357" s="54"/>
    </row>
    <row r="358" spans="1:6">
      <c r="A358" s="63"/>
      <c r="B358" s="64"/>
      <c r="C358" s="52"/>
      <c r="D358" s="65"/>
      <c r="E358" s="53"/>
      <c r="F358" s="54"/>
    </row>
    <row r="359" spans="1:6">
      <c r="A359" s="63"/>
      <c r="B359" s="64"/>
      <c r="C359" s="52"/>
      <c r="D359" s="65"/>
      <c r="E359" s="53"/>
      <c r="F359" s="54"/>
    </row>
    <row r="360" spans="1:6">
      <c r="A360" s="63"/>
      <c r="B360" s="64"/>
      <c r="C360" s="52"/>
      <c r="D360" s="65"/>
      <c r="E360" s="53"/>
      <c r="F360" s="54"/>
    </row>
    <row r="361" spans="1:6">
      <c r="A361" s="63"/>
      <c r="B361" s="64"/>
      <c r="C361" s="52"/>
      <c r="D361" s="65"/>
      <c r="E361" s="53"/>
      <c r="F361" s="54"/>
    </row>
    <row r="362" spans="1:6">
      <c r="A362" s="63"/>
      <c r="B362" s="64"/>
      <c r="C362" s="52"/>
      <c r="D362" s="65"/>
      <c r="E362" s="53"/>
      <c r="F362" s="54"/>
    </row>
    <row r="363" spans="1:6">
      <c r="A363" s="63"/>
      <c r="B363" s="64"/>
      <c r="C363" s="52"/>
      <c r="D363" s="65"/>
      <c r="E363" s="53"/>
      <c r="F363" s="54"/>
    </row>
    <row r="364" spans="1:6">
      <c r="A364" s="63"/>
      <c r="B364" s="64"/>
      <c r="C364" s="52"/>
      <c r="D364" s="65"/>
      <c r="E364" s="53"/>
      <c r="F364" s="54"/>
    </row>
    <row r="365" spans="1:6">
      <c r="A365" s="63"/>
      <c r="B365" s="64"/>
      <c r="C365" s="52"/>
      <c r="D365" s="65"/>
      <c r="E365" s="53"/>
      <c r="F365" s="54"/>
    </row>
    <row r="366" spans="1:6">
      <c r="A366" s="63"/>
      <c r="B366" s="64"/>
      <c r="C366" s="52"/>
      <c r="D366" s="65"/>
      <c r="E366" s="53"/>
      <c r="F366" s="54"/>
    </row>
    <row r="367" spans="1:6">
      <c r="A367" s="63"/>
      <c r="B367" s="64"/>
      <c r="C367" s="52"/>
      <c r="D367" s="65"/>
      <c r="E367" s="53"/>
      <c r="F367" s="54"/>
    </row>
    <row r="368" spans="1:6">
      <c r="A368" s="63"/>
      <c r="B368" s="64"/>
      <c r="C368" s="52"/>
      <c r="D368" s="65"/>
      <c r="E368" s="53"/>
      <c r="F368" s="54"/>
    </row>
    <row r="369" spans="1:6">
      <c r="A369" s="63"/>
      <c r="B369" s="64"/>
      <c r="C369" s="52"/>
      <c r="D369" s="65"/>
      <c r="E369" s="53"/>
      <c r="F369" s="54"/>
    </row>
    <row r="370" spans="1:6">
      <c r="A370" s="63"/>
      <c r="B370" s="64"/>
      <c r="C370" s="52"/>
      <c r="D370" s="65"/>
      <c r="E370" s="53"/>
      <c r="F370" s="54"/>
    </row>
    <row r="371" spans="1:6">
      <c r="A371" s="63"/>
      <c r="B371" s="64"/>
      <c r="C371" s="52"/>
      <c r="D371" s="65"/>
      <c r="E371" s="53"/>
      <c r="F371" s="54"/>
    </row>
    <row r="372" spans="1:6">
      <c r="A372" s="63"/>
      <c r="B372" s="64"/>
      <c r="C372" s="52"/>
      <c r="D372" s="65"/>
      <c r="E372" s="53"/>
      <c r="F372" s="54"/>
    </row>
    <row r="373" spans="1:6">
      <c r="A373" s="63"/>
      <c r="B373" s="64"/>
      <c r="C373" s="52"/>
      <c r="D373" s="65"/>
      <c r="E373" s="53"/>
      <c r="F373" s="54"/>
    </row>
    <row r="374" spans="1:6">
      <c r="A374" s="63"/>
      <c r="B374" s="64"/>
      <c r="C374" s="52"/>
      <c r="D374" s="65"/>
      <c r="E374" s="53"/>
      <c r="F374" s="54"/>
    </row>
    <row r="375" spans="1:6">
      <c r="A375" s="63"/>
      <c r="B375" s="64"/>
      <c r="C375" s="52"/>
      <c r="D375" s="65"/>
      <c r="E375" s="53"/>
      <c r="F375" s="54"/>
    </row>
    <row r="376" spans="1:6">
      <c r="A376" s="63"/>
      <c r="B376" s="64"/>
      <c r="C376" s="52"/>
      <c r="D376" s="65"/>
      <c r="E376" s="53"/>
      <c r="F376" s="54"/>
    </row>
    <row r="377" spans="1:6">
      <c r="A377" s="63"/>
      <c r="B377" s="64"/>
      <c r="C377" s="52"/>
      <c r="D377" s="65"/>
      <c r="E377" s="53"/>
      <c r="F377" s="54"/>
    </row>
    <row r="378" spans="1:6">
      <c r="A378" s="63"/>
      <c r="B378" s="64"/>
      <c r="C378" s="52"/>
      <c r="D378" s="65"/>
      <c r="E378" s="53"/>
      <c r="F378" s="54"/>
    </row>
    <row r="379" spans="1:6">
      <c r="A379" s="63"/>
      <c r="B379" s="64"/>
      <c r="C379" s="52"/>
      <c r="D379" s="65"/>
      <c r="E379" s="53"/>
      <c r="F379" s="54"/>
    </row>
    <row r="380" spans="1:6">
      <c r="A380" s="63"/>
      <c r="B380" s="64"/>
      <c r="C380" s="52"/>
      <c r="D380" s="65"/>
      <c r="E380" s="53"/>
      <c r="F380" s="54"/>
    </row>
    <row r="381" spans="1:6">
      <c r="A381" s="63"/>
      <c r="B381" s="64"/>
      <c r="C381" s="52"/>
      <c r="D381" s="65"/>
      <c r="E381" s="53"/>
      <c r="F381" s="54"/>
    </row>
    <row r="382" spans="1:6">
      <c r="A382" s="63"/>
      <c r="B382" s="64"/>
      <c r="C382" s="52"/>
      <c r="D382" s="65"/>
      <c r="E382" s="53"/>
      <c r="F382" s="54"/>
    </row>
    <row r="383" spans="1:6">
      <c r="A383" s="63"/>
      <c r="B383" s="64"/>
      <c r="C383" s="52"/>
      <c r="D383" s="65"/>
      <c r="E383" s="53"/>
      <c r="F383" s="54"/>
    </row>
    <row r="384" spans="1:6">
      <c r="A384" s="63"/>
      <c r="B384" s="64"/>
      <c r="C384" s="52"/>
      <c r="D384" s="65"/>
      <c r="E384" s="53"/>
      <c r="F384" s="54"/>
    </row>
    <row r="385" spans="1:6">
      <c r="A385" s="63"/>
      <c r="B385" s="64"/>
      <c r="C385" s="52"/>
      <c r="D385" s="65"/>
      <c r="E385" s="53"/>
      <c r="F385" s="54"/>
    </row>
    <row r="386" spans="1:6">
      <c r="A386" s="63"/>
      <c r="B386" s="64"/>
      <c r="C386" s="52"/>
      <c r="D386" s="65"/>
      <c r="E386" s="53"/>
      <c r="F386" s="54"/>
    </row>
    <row r="387" spans="1:6">
      <c r="A387" s="63"/>
      <c r="B387" s="64"/>
      <c r="C387" s="52"/>
      <c r="D387" s="65"/>
      <c r="E387" s="53"/>
      <c r="F387" s="54"/>
    </row>
    <row r="388" spans="1:6">
      <c r="A388" s="63"/>
      <c r="B388" s="64"/>
      <c r="C388" s="52"/>
      <c r="D388" s="65"/>
      <c r="E388" s="53"/>
      <c r="F388" s="54"/>
    </row>
    <row r="389" spans="1:6">
      <c r="A389" s="63"/>
      <c r="B389" s="64"/>
      <c r="C389" s="52"/>
      <c r="D389" s="65"/>
      <c r="E389" s="53"/>
      <c r="F389" s="54"/>
    </row>
    <row r="390" spans="1:6">
      <c r="A390" s="63"/>
      <c r="B390" s="64"/>
      <c r="C390" s="52"/>
      <c r="D390" s="65"/>
      <c r="E390" s="53"/>
      <c r="F390" s="54"/>
    </row>
    <row r="391" spans="1:6">
      <c r="A391" s="63"/>
      <c r="B391" s="64"/>
      <c r="C391" s="52"/>
      <c r="D391" s="65"/>
      <c r="E391" s="53"/>
      <c r="F391" s="54"/>
    </row>
    <row r="392" spans="1:6">
      <c r="A392" s="63"/>
      <c r="B392" s="64"/>
      <c r="C392" s="52"/>
      <c r="D392" s="65"/>
      <c r="E392" s="53"/>
      <c r="F392" s="54"/>
    </row>
    <row r="393" spans="1:6">
      <c r="A393" s="63"/>
      <c r="B393" s="64"/>
      <c r="C393" s="52"/>
      <c r="D393" s="65"/>
      <c r="E393" s="53"/>
      <c r="F393" s="54"/>
    </row>
    <row r="394" spans="1:6">
      <c r="A394" s="63"/>
      <c r="B394" s="64"/>
      <c r="C394" s="52"/>
      <c r="D394" s="65"/>
      <c r="E394" s="53"/>
      <c r="F394" s="54"/>
    </row>
    <row r="395" spans="1:6">
      <c r="A395" s="63"/>
      <c r="B395" s="64"/>
      <c r="C395" s="52"/>
      <c r="D395" s="65"/>
      <c r="E395" s="53"/>
      <c r="F395" s="54"/>
    </row>
    <row r="396" spans="1:6">
      <c r="A396" s="63"/>
      <c r="B396" s="64"/>
      <c r="C396" s="52"/>
      <c r="D396" s="65"/>
      <c r="E396" s="53"/>
      <c r="F396" s="54"/>
    </row>
    <row r="397" spans="1:6">
      <c r="A397" s="63"/>
      <c r="B397" s="64"/>
      <c r="C397" s="52"/>
      <c r="D397" s="65"/>
      <c r="E397" s="53"/>
      <c r="F397" s="54"/>
    </row>
    <row r="398" spans="1:6">
      <c r="A398" s="63"/>
      <c r="B398" s="64"/>
      <c r="C398" s="52"/>
      <c r="D398" s="65"/>
      <c r="E398" s="53"/>
      <c r="F398" s="54"/>
    </row>
    <row r="399" spans="1:6">
      <c r="A399" s="63"/>
      <c r="B399" s="64"/>
      <c r="C399" s="52"/>
      <c r="D399" s="65"/>
      <c r="E399" s="53"/>
      <c r="F399" s="54"/>
    </row>
    <row r="400" spans="1:6">
      <c r="A400" s="63"/>
      <c r="B400" s="64"/>
      <c r="C400" s="52"/>
      <c r="D400" s="65"/>
      <c r="E400" s="53"/>
      <c r="F400" s="54"/>
    </row>
    <row r="401" spans="1:6">
      <c r="A401" s="63"/>
      <c r="B401" s="64"/>
      <c r="C401" s="52"/>
      <c r="D401" s="65"/>
      <c r="E401" s="53"/>
      <c r="F401" s="54"/>
    </row>
    <row r="402" spans="1:6">
      <c r="A402" s="63"/>
      <c r="B402" s="64"/>
      <c r="C402" s="52"/>
      <c r="D402" s="65"/>
      <c r="E402" s="53"/>
      <c r="F402" s="54"/>
    </row>
    <row r="403" spans="1:6">
      <c r="A403" s="63"/>
      <c r="B403" s="64"/>
      <c r="C403" s="52"/>
      <c r="D403" s="65"/>
      <c r="E403" s="53"/>
      <c r="F403" s="54"/>
    </row>
    <row r="404" spans="1:6">
      <c r="A404" s="63"/>
      <c r="B404" s="64"/>
      <c r="C404" s="52"/>
      <c r="D404" s="65"/>
      <c r="E404" s="53"/>
      <c r="F404" s="54"/>
    </row>
    <row r="405" spans="1:6">
      <c r="A405" s="63"/>
      <c r="B405" s="64"/>
      <c r="C405" s="52"/>
      <c r="D405" s="65"/>
      <c r="E405" s="53"/>
      <c r="F405" s="54"/>
    </row>
    <row r="406" spans="1:6">
      <c r="A406" s="63"/>
      <c r="B406" s="64"/>
      <c r="C406" s="52"/>
      <c r="D406" s="65"/>
      <c r="E406" s="53"/>
      <c r="F406" s="54"/>
    </row>
    <row r="407" spans="1:6">
      <c r="A407" s="63"/>
      <c r="B407" s="64"/>
      <c r="C407" s="52"/>
      <c r="D407" s="65"/>
      <c r="E407" s="53"/>
      <c r="F407" s="54"/>
    </row>
    <row r="408" spans="1:6">
      <c r="A408" s="63"/>
      <c r="B408" s="64"/>
      <c r="C408" s="52"/>
      <c r="D408" s="65"/>
      <c r="E408" s="53"/>
      <c r="F408" s="54"/>
    </row>
    <row r="409" spans="1:6">
      <c r="A409" s="63"/>
      <c r="B409" s="64"/>
      <c r="C409" s="52"/>
      <c r="D409" s="65"/>
      <c r="E409" s="53"/>
      <c r="F409" s="54"/>
    </row>
    <row r="410" spans="1:6">
      <c r="A410" s="63"/>
      <c r="B410" s="64"/>
      <c r="C410" s="52"/>
      <c r="D410" s="65"/>
      <c r="E410" s="53"/>
      <c r="F410" s="54"/>
    </row>
    <row r="411" spans="1:6">
      <c r="A411" s="63"/>
      <c r="B411" s="64"/>
      <c r="C411" s="52"/>
      <c r="D411" s="65"/>
      <c r="E411" s="53"/>
      <c r="F411" s="54"/>
    </row>
    <row r="412" spans="1:6">
      <c r="A412" s="63"/>
      <c r="B412" s="64"/>
      <c r="C412" s="52"/>
      <c r="D412" s="65"/>
      <c r="E412" s="53"/>
      <c r="F412" s="54"/>
    </row>
    <row r="413" spans="1:6">
      <c r="A413" s="63"/>
      <c r="B413" s="64"/>
      <c r="C413" s="52"/>
      <c r="D413" s="65"/>
      <c r="E413" s="53"/>
      <c r="F413" s="54"/>
    </row>
    <row r="414" spans="1:6">
      <c r="A414" s="63"/>
      <c r="B414" s="64"/>
      <c r="C414" s="52"/>
      <c r="D414" s="65"/>
      <c r="E414" s="53"/>
      <c r="F414" s="54"/>
    </row>
    <row r="415" spans="1:6">
      <c r="A415" s="63"/>
      <c r="B415" s="64"/>
      <c r="C415" s="52"/>
      <c r="D415" s="65"/>
      <c r="E415" s="53"/>
      <c r="F415" s="54"/>
    </row>
    <row r="416" spans="1:6">
      <c r="A416" s="63"/>
      <c r="B416" s="64"/>
      <c r="C416" s="52"/>
      <c r="D416" s="65"/>
      <c r="E416" s="53"/>
      <c r="F416" s="54"/>
    </row>
    <row r="417" spans="1:6">
      <c r="A417" s="63"/>
      <c r="B417" s="64"/>
      <c r="C417" s="52"/>
      <c r="D417" s="65"/>
      <c r="E417" s="53"/>
      <c r="F417" s="54"/>
    </row>
    <row r="418" spans="1:6">
      <c r="A418" s="63"/>
      <c r="B418" s="64"/>
      <c r="C418" s="52"/>
      <c r="D418" s="65"/>
      <c r="E418" s="53"/>
      <c r="F418" s="54"/>
    </row>
    <row r="419" spans="1:6">
      <c r="A419" s="63"/>
      <c r="B419" s="64"/>
      <c r="C419" s="52"/>
      <c r="D419" s="65"/>
      <c r="E419" s="53"/>
      <c r="F419" s="54"/>
    </row>
    <row r="420" spans="1:6">
      <c r="A420" s="63"/>
      <c r="B420" s="64"/>
      <c r="C420" s="52"/>
      <c r="D420" s="65"/>
      <c r="E420" s="53"/>
      <c r="F420" s="54"/>
    </row>
    <row r="421" spans="1:6">
      <c r="A421" s="63"/>
      <c r="B421" s="64"/>
      <c r="C421" s="52"/>
      <c r="D421" s="65"/>
      <c r="E421" s="53"/>
      <c r="F421" s="54"/>
    </row>
    <row r="422" spans="1:6">
      <c r="A422" s="63"/>
      <c r="B422" s="64"/>
      <c r="C422" s="52"/>
      <c r="D422" s="65"/>
      <c r="E422" s="53"/>
      <c r="F422" s="54"/>
    </row>
    <row r="423" spans="1:6">
      <c r="A423" s="63"/>
      <c r="B423" s="64"/>
      <c r="C423" s="52"/>
      <c r="D423" s="65"/>
      <c r="E423" s="53"/>
      <c r="F423" s="54"/>
    </row>
    <row r="424" spans="1:6">
      <c r="A424" s="63"/>
      <c r="B424" s="64"/>
      <c r="C424" s="52"/>
      <c r="D424" s="65"/>
      <c r="E424" s="53"/>
      <c r="F424" s="54"/>
    </row>
    <row r="425" spans="1:6">
      <c r="A425" s="63"/>
      <c r="B425" s="64"/>
      <c r="C425" s="52"/>
      <c r="D425" s="65"/>
      <c r="E425" s="53"/>
      <c r="F425" s="54"/>
    </row>
    <row r="426" spans="1:6">
      <c r="A426" s="63"/>
      <c r="B426" s="64"/>
      <c r="C426" s="52"/>
      <c r="D426" s="65"/>
      <c r="E426" s="53"/>
      <c r="F426" s="54"/>
    </row>
    <row r="427" spans="1:6">
      <c r="A427" s="63"/>
      <c r="B427" s="64"/>
      <c r="C427" s="52"/>
      <c r="D427" s="65"/>
      <c r="E427" s="53"/>
      <c r="F427" s="54"/>
    </row>
    <row r="428" spans="1:6">
      <c r="A428" s="63"/>
      <c r="B428" s="64"/>
      <c r="C428" s="52"/>
      <c r="D428" s="65"/>
      <c r="E428" s="53"/>
      <c r="F428" s="54"/>
    </row>
    <row r="429" spans="1:6">
      <c r="A429" s="63"/>
      <c r="B429" s="64"/>
      <c r="C429" s="52"/>
      <c r="D429" s="65"/>
      <c r="E429" s="53"/>
      <c r="F429" s="54"/>
    </row>
    <row r="430" spans="1:6">
      <c r="A430" s="63"/>
      <c r="B430" s="64"/>
      <c r="C430" s="52"/>
      <c r="D430" s="65"/>
      <c r="E430" s="53"/>
      <c r="F430" s="54"/>
    </row>
    <row r="431" spans="1:6">
      <c r="A431" s="63"/>
      <c r="B431" s="64"/>
      <c r="C431" s="52"/>
      <c r="D431" s="65"/>
      <c r="E431" s="53"/>
      <c r="F431" s="54"/>
    </row>
    <row r="432" spans="1:6">
      <c r="A432" s="63"/>
      <c r="B432" s="64"/>
      <c r="C432" s="52"/>
      <c r="D432" s="65"/>
      <c r="E432" s="53"/>
      <c r="F432" s="54"/>
    </row>
    <row r="433" spans="1:6">
      <c r="A433" s="63"/>
      <c r="B433" s="64"/>
      <c r="C433" s="52"/>
      <c r="D433" s="65"/>
      <c r="E433" s="53"/>
      <c r="F433" s="54"/>
    </row>
    <row r="434" spans="1:6">
      <c r="A434" s="63"/>
      <c r="B434" s="64"/>
      <c r="C434" s="52"/>
      <c r="D434" s="65"/>
      <c r="E434" s="53"/>
      <c r="F434" s="54"/>
    </row>
    <row r="435" spans="1:6">
      <c r="A435" s="63"/>
      <c r="B435" s="64"/>
      <c r="C435" s="52"/>
      <c r="D435" s="65"/>
      <c r="E435" s="53"/>
      <c r="F435" s="54"/>
    </row>
    <row r="436" spans="1:6">
      <c r="A436" s="63"/>
      <c r="B436" s="64"/>
      <c r="C436" s="52"/>
      <c r="D436" s="65"/>
      <c r="E436" s="53"/>
      <c r="F436" s="54"/>
    </row>
    <row r="437" spans="1:6">
      <c r="A437" s="63"/>
      <c r="B437" s="64"/>
      <c r="C437" s="52"/>
      <c r="D437" s="65"/>
      <c r="E437" s="53"/>
      <c r="F437" s="54"/>
    </row>
    <row r="438" spans="1:6">
      <c r="A438" s="63"/>
      <c r="B438" s="64"/>
      <c r="C438" s="52"/>
      <c r="D438" s="65"/>
      <c r="E438" s="53"/>
      <c r="F438" s="54"/>
    </row>
    <row r="439" spans="1:6">
      <c r="A439" s="63"/>
      <c r="B439" s="64"/>
      <c r="C439" s="52"/>
      <c r="D439" s="65"/>
      <c r="E439" s="53"/>
      <c r="F439" s="54"/>
    </row>
    <row r="440" spans="1:6">
      <c r="A440" s="63"/>
      <c r="B440" s="64"/>
      <c r="C440" s="52"/>
      <c r="D440" s="65"/>
      <c r="E440" s="53"/>
      <c r="F440" s="54"/>
    </row>
    <row r="441" spans="1:6">
      <c r="A441" s="63"/>
      <c r="B441" s="64"/>
      <c r="C441" s="52"/>
      <c r="D441" s="65"/>
      <c r="E441" s="53"/>
      <c r="F441" s="54"/>
    </row>
    <row r="442" spans="1:6">
      <c r="A442" s="63"/>
      <c r="B442" s="64"/>
      <c r="C442" s="52"/>
      <c r="D442" s="65"/>
      <c r="E442" s="53"/>
      <c r="F442" s="54"/>
    </row>
    <row r="443" spans="1:6">
      <c r="A443" s="63"/>
      <c r="B443" s="64"/>
      <c r="C443" s="52"/>
      <c r="D443" s="65"/>
      <c r="E443" s="53"/>
      <c r="F443" s="54"/>
    </row>
    <row r="444" spans="1:6">
      <c r="A444" s="63"/>
      <c r="B444" s="64"/>
      <c r="C444" s="52"/>
      <c r="D444" s="65"/>
      <c r="E444" s="53"/>
      <c r="F444" s="54"/>
    </row>
    <row r="445" spans="1:6">
      <c r="A445" s="63"/>
      <c r="B445" s="64"/>
      <c r="C445" s="52"/>
      <c r="D445" s="65"/>
      <c r="E445" s="53"/>
      <c r="F445" s="54"/>
    </row>
    <row r="446" spans="1:6">
      <c r="A446" s="63"/>
      <c r="B446" s="64"/>
      <c r="C446" s="52"/>
      <c r="D446" s="65"/>
      <c r="E446" s="53"/>
      <c r="F446" s="54"/>
    </row>
    <row r="447" spans="1:6">
      <c r="A447" s="63"/>
      <c r="B447" s="64"/>
      <c r="C447" s="52"/>
      <c r="D447" s="65"/>
      <c r="E447" s="53"/>
      <c r="F447" s="54"/>
    </row>
    <row r="448" spans="1:6">
      <c r="A448" s="63"/>
      <c r="B448" s="64"/>
      <c r="C448" s="52"/>
      <c r="D448" s="65"/>
      <c r="E448" s="53"/>
      <c r="F448" s="54"/>
    </row>
    <row r="449" spans="1:6">
      <c r="A449" s="63"/>
      <c r="B449" s="64"/>
      <c r="C449" s="52"/>
      <c r="D449" s="65"/>
      <c r="E449" s="53"/>
      <c r="F449" s="54"/>
    </row>
    <row r="450" spans="1:6">
      <c r="A450" s="63"/>
      <c r="B450" s="64"/>
      <c r="C450" s="52"/>
      <c r="D450" s="65"/>
      <c r="E450" s="53"/>
      <c r="F450" s="54"/>
    </row>
    <row r="451" spans="1:6">
      <c r="A451" s="63"/>
      <c r="B451" s="64"/>
      <c r="C451" s="52"/>
      <c r="D451" s="65"/>
      <c r="E451" s="53"/>
      <c r="F451" s="54"/>
    </row>
    <row r="452" spans="1:6">
      <c r="A452" s="63"/>
      <c r="B452" s="64"/>
      <c r="C452" s="52"/>
      <c r="D452" s="65"/>
      <c r="E452" s="53"/>
      <c r="F452" s="54"/>
    </row>
    <row r="453" spans="1:6">
      <c r="A453" s="63"/>
      <c r="B453" s="64"/>
      <c r="C453" s="52"/>
      <c r="D453" s="65"/>
      <c r="E453" s="53"/>
      <c r="F453" s="54"/>
    </row>
    <row r="454" spans="1:6">
      <c r="A454" s="63"/>
      <c r="B454" s="64"/>
      <c r="C454" s="52"/>
      <c r="D454" s="65"/>
      <c r="E454" s="53"/>
      <c r="F454" s="54"/>
    </row>
    <row r="455" spans="1:6">
      <c r="A455" s="63"/>
      <c r="B455" s="64"/>
      <c r="C455" s="52"/>
      <c r="D455" s="65"/>
      <c r="E455" s="53"/>
      <c r="F455" s="54"/>
    </row>
    <row r="456" spans="1:6">
      <c r="A456" s="63"/>
      <c r="B456" s="64"/>
      <c r="C456" s="52"/>
      <c r="D456" s="65"/>
      <c r="E456" s="53"/>
      <c r="F456" s="54"/>
    </row>
    <row r="457" spans="1:6">
      <c r="A457" s="63"/>
      <c r="B457" s="64"/>
      <c r="C457" s="52"/>
      <c r="D457" s="65"/>
      <c r="E457" s="53"/>
      <c r="F457" s="54"/>
    </row>
    <row r="458" spans="1:6">
      <c r="A458" s="63"/>
      <c r="B458" s="64"/>
      <c r="C458" s="52"/>
      <c r="D458" s="65"/>
      <c r="E458" s="53"/>
      <c r="F458" s="54"/>
    </row>
    <row r="459" spans="1:6">
      <c r="A459" s="63"/>
      <c r="B459" s="64"/>
      <c r="C459" s="52"/>
      <c r="D459" s="65"/>
      <c r="E459" s="53"/>
      <c r="F459" s="54"/>
    </row>
    <row r="460" spans="1:6">
      <c r="A460" s="63"/>
      <c r="B460" s="64"/>
      <c r="C460" s="52"/>
      <c r="D460" s="65"/>
      <c r="E460" s="53"/>
      <c r="F460" s="54"/>
    </row>
    <row r="461" spans="1:6">
      <c r="A461" s="63"/>
      <c r="B461" s="64"/>
      <c r="C461" s="52"/>
      <c r="D461" s="65"/>
      <c r="E461" s="53"/>
      <c r="F461" s="54"/>
    </row>
    <row r="462" spans="1:6">
      <c r="A462" s="63"/>
      <c r="B462" s="64"/>
      <c r="C462" s="52"/>
      <c r="D462" s="65"/>
      <c r="E462" s="53"/>
      <c r="F462" s="54"/>
    </row>
    <row r="463" spans="1:6">
      <c r="A463" s="63"/>
      <c r="B463" s="64"/>
      <c r="C463" s="52"/>
      <c r="D463" s="65"/>
      <c r="E463" s="53"/>
      <c r="F463" s="54"/>
    </row>
    <row r="464" spans="1:6">
      <c r="A464" s="63"/>
      <c r="B464" s="64"/>
      <c r="C464" s="52"/>
      <c r="D464" s="65"/>
      <c r="E464" s="53"/>
      <c r="F464" s="54"/>
    </row>
    <row r="465" spans="1:6">
      <c r="A465" s="63"/>
      <c r="B465" s="64"/>
      <c r="C465" s="52"/>
      <c r="D465" s="65"/>
      <c r="E465" s="53"/>
      <c r="F465" s="54"/>
    </row>
    <row r="466" spans="1:6">
      <c r="A466" s="63"/>
      <c r="B466" s="64"/>
      <c r="C466" s="52"/>
      <c r="D466" s="65"/>
      <c r="E466" s="53"/>
      <c r="F466" s="54"/>
    </row>
    <row r="467" spans="1:6">
      <c r="A467" s="63"/>
      <c r="B467" s="64"/>
      <c r="C467" s="52"/>
      <c r="D467" s="65"/>
      <c r="E467" s="53"/>
      <c r="F467" s="54"/>
    </row>
    <row r="468" spans="1:6">
      <c r="A468" s="63"/>
      <c r="B468" s="64"/>
      <c r="C468" s="52"/>
      <c r="D468" s="65"/>
      <c r="E468" s="53"/>
      <c r="F468" s="54"/>
    </row>
    <row r="469" spans="1:6">
      <c r="A469" s="63"/>
      <c r="B469" s="64"/>
      <c r="C469" s="52"/>
      <c r="D469" s="65"/>
      <c r="E469" s="53"/>
      <c r="F469" s="54"/>
    </row>
    <row r="470" spans="1:6">
      <c r="A470" s="63"/>
      <c r="B470" s="64"/>
      <c r="C470" s="52"/>
      <c r="D470" s="65"/>
      <c r="E470" s="53"/>
      <c r="F470" s="54"/>
    </row>
    <row r="471" spans="1:6">
      <c r="A471" s="63"/>
      <c r="B471" s="64"/>
      <c r="C471" s="52"/>
      <c r="D471" s="65"/>
      <c r="E471" s="53"/>
      <c r="F471" s="54"/>
    </row>
    <row r="472" spans="1:6">
      <c r="A472" s="63"/>
      <c r="B472" s="64"/>
      <c r="C472" s="52"/>
      <c r="D472" s="65"/>
      <c r="E472" s="53"/>
      <c r="F472" s="54"/>
    </row>
    <row r="473" spans="1:6">
      <c r="A473" s="63"/>
      <c r="B473" s="64"/>
      <c r="C473" s="52"/>
      <c r="D473" s="65"/>
      <c r="E473" s="53"/>
      <c r="F473" s="54"/>
    </row>
    <row r="474" spans="1:6">
      <c r="A474" s="63"/>
      <c r="B474" s="64"/>
      <c r="C474" s="52"/>
      <c r="D474" s="65"/>
      <c r="E474" s="53"/>
      <c r="F474" s="54"/>
    </row>
    <row r="475" spans="1:6">
      <c r="A475" s="63"/>
      <c r="B475" s="64"/>
      <c r="C475" s="52"/>
      <c r="D475" s="65"/>
      <c r="E475" s="53"/>
      <c r="F475" s="54"/>
    </row>
    <row r="476" spans="1:6">
      <c r="A476" s="63"/>
      <c r="B476" s="64"/>
      <c r="C476" s="52"/>
      <c r="D476" s="65"/>
      <c r="E476" s="53"/>
      <c r="F476" s="54"/>
    </row>
    <row r="477" spans="1:6">
      <c r="A477" s="63"/>
      <c r="B477" s="64"/>
      <c r="C477" s="52"/>
      <c r="D477" s="65"/>
      <c r="E477" s="53"/>
      <c r="F477" s="54"/>
    </row>
    <row r="478" spans="1:6">
      <c r="A478" s="63"/>
      <c r="B478" s="64"/>
      <c r="C478" s="52"/>
      <c r="D478" s="65"/>
      <c r="E478" s="53"/>
      <c r="F478" s="54"/>
    </row>
    <row r="479" spans="1:6">
      <c r="A479" s="63"/>
      <c r="B479" s="64"/>
      <c r="C479" s="52"/>
      <c r="D479" s="65"/>
      <c r="E479" s="53"/>
      <c r="F479" s="54"/>
    </row>
    <row r="480" spans="1:6">
      <c r="A480" s="63"/>
      <c r="B480" s="64"/>
      <c r="C480" s="52"/>
      <c r="D480" s="65"/>
      <c r="E480" s="53"/>
      <c r="F480" s="54"/>
    </row>
    <row r="481" spans="1:6">
      <c r="A481" s="63"/>
      <c r="B481" s="64"/>
      <c r="C481" s="52"/>
      <c r="D481" s="65"/>
      <c r="E481" s="53"/>
      <c r="F481" s="54"/>
    </row>
    <row r="482" spans="1:6">
      <c r="A482" s="63"/>
      <c r="B482" s="64"/>
      <c r="C482" s="52"/>
      <c r="D482" s="65"/>
      <c r="E482" s="53"/>
      <c r="F482" s="54"/>
    </row>
    <row r="483" spans="1:6">
      <c r="A483" s="63"/>
      <c r="B483" s="64"/>
      <c r="C483" s="52"/>
      <c r="D483" s="65"/>
      <c r="E483" s="53"/>
      <c r="F483" s="54"/>
    </row>
    <row r="484" spans="1:6">
      <c r="A484" s="63"/>
      <c r="B484" s="64"/>
      <c r="C484" s="52"/>
      <c r="D484" s="65"/>
      <c r="E484" s="53"/>
      <c r="F484" s="54"/>
    </row>
    <row r="485" spans="1:6">
      <c r="A485" s="63"/>
      <c r="B485" s="64"/>
      <c r="C485" s="52"/>
      <c r="D485" s="65"/>
      <c r="E485" s="53"/>
      <c r="F485" s="54"/>
    </row>
    <row r="486" spans="1:6">
      <c r="A486" s="63"/>
      <c r="B486" s="64"/>
      <c r="C486" s="52"/>
      <c r="D486" s="65"/>
      <c r="E486" s="53"/>
      <c r="F486" s="54"/>
    </row>
    <row r="487" spans="1:6">
      <c r="A487" s="63"/>
      <c r="B487" s="64"/>
      <c r="C487" s="52"/>
      <c r="D487" s="65"/>
      <c r="E487" s="53"/>
      <c r="F487" s="54"/>
    </row>
    <row r="488" spans="1:6">
      <c r="A488" s="63"/>
      <c r="B488" s="64"/>
      <c r="C488" s="52"/>
      <c r="D488" s="65"/>
      <c r="E488" s="53"/>
      <c r="F488" s="54"/>
    </row>
    <row r="489" spans="1:6">
      <c r="A489" s="63"/>
      <c r="B489" s="64"/>
      <c r="C489" s="52"/>
      <c r="D489" s="65"/>
      <c r="E489" s="53"/>
      <c r="F489" s="54"/>
    </row>
    <row r="490" spans="1:6">
      <c r="A490" s="63"/>
      <c r="B490" s="64"/>
      <c r="C490" s="52"/>
      <c r="D490" s="65"/>
      <c r="E490" s="53"/>
      <c r="F490" s="54"/>
    </row>
    <row r="491" spans="1:6">
      <c r="A491" s="63"/>
      <c r="B491" s="64"/>
      <c r="C491" s="52"/>
      <c r="D491" s="65"/>
      <c r="E491" s="53"/>
      <c r="F491" s="54"/>
    </row>
    <row r="492" spans="1:6">
      <c r="A492" s="63"/>
      <c r="B492" s="64"/>
      <c r="C492" s="52"/>
      <c r="D492" s="65"/>
      <c r="E492" s="53"/>
      <c r="F492" s="54"/>
    </row>
    <row r="493" spans="1:6">
      <c r="A493" s="63"/>
      <c r="B493" s="64"/>
      <c r="C493" s="52"/>
      <c r="D493" s="65"/>
      <c r="E493" s="53"/>
      <c r="F493" s="54"/>
    </row>
    <row r="494" spans="1:6">
      <c r="A494" s="63"/>
      <c r="B494" s="64"/>
      <c r="C494" s="52"/>
      <c r="D494" s="65"/>
      <c r="E494" s="53"/>
      <c r="F494" s="54"/>
    </row>
    <row r="495" spans="1:6">
      <c r="A495" s="63"/>
      <c r="B495" s="64"/>
      <c r="C495" s="52"/>
      <c r="D495" s="65"/>
      <c r="E495" s="53"/>
      <c r="F495" s="54"/>
    </row>
    <row r="496" spans="1:6">
      <c r="A496" s="63"/>
      <c r="B496" s="64"/>
      <c r="C496" s="52"/>
      <c r="D496" s="65"/>
      <c r="E496" s="53"/>
      <c r="F496" s="54"/>
    </row>
    <row r="497" spans="1:6">
      <c r="A497" s="63"/>
      <c r="B497" s="64"/>
      <c r="C497" s="52"/>
      <c r="D497" s="65"/>
      <c r="E497" s="53"/>
      <c r="F497" s="54"/>
    </row>
    <row r="498" spans="1:6">
      <c r="A498" s="63"/>
      <c r="B498" s="64"/>
      <c r="C498" s="52"/>
      <c r="D498" s="65"/>
      <c r="E498" s="53"/>
      <c r="F498" s="54"/>
    </row>
    <row r="499" spans="1:6">
      <c r="A499" s="63"/>
      <c r="B499" s="64"/>
      <c r="C499" s="52"/>
      <c r="D499" s="65"/>
      <c r="E499" s="53"/>
      <c r="F499" s="54"/>
    </row>
    <row r="500" spans="1:6">
      <c r="A500" s="63"/>
      <c r="B500" s="64"/>
      <c r="C500" s="52"/>
      <c r="D500" s="65"/>
      <c r="E500" s="53"/>
      <c r="F500" s="54"/>
    </row>
    <row r="501" spans="1:6">
      <c r="A501" s="63"/>
      <c r="B501" s="64"/>
      <c r="C501" s="52"/>
      <c r="D501" s="65"/>
      <c r="E501" s="53"/>
      <c r="F501" s="54"/>
    </row>
    <row r="502" spans="1:6">
      <c r="A502" s="63"/>
      <c r="B502" s="64"/>
      <c r="C502" s="52"/>
      <c r="D502" s="65"/>
      <c r="E502" s="53"/>
      <c r="F502" s="54"/>
    </row>
    <row r="503" spans="1:6">
      <c r="A503" s="63"/>
      <c r="B503" s="64"/>
      <c r="C503" s="52"/>
      <c r="D503" s="65"/>
      <c r="E503" s="53"/>
      <c r="F503" s="54"/>
    </row>
    <row r="504" spans="1:6">
      <c r="A504" s="63"/>
      <c r="B504" s="64"/>
      <c r="C504" s="52"/>
      <c r="D504" s="65"/>
      <c r="E504" s="53"/>
      <c r="F504" s="54"/>
    </row>
    <row r="505" spans="1:6">
      <c r="A505" s="63"/>
      <c r="B505" s="64"/>
      <c r="C505" s="52"/>
      <c r="D505" s="65"/>
      <c r="E505" s="53"/>
      <c r="F505" s="54"/>
    </row>
    <row r="506" spans="1:6">
      <c r="A506" s="63"/>
      <c r="B506" s="64"/>
      <c r="C506" s="52"/>
      <c r="D506" s="65"/>
      <c r="E506" s="53"/>
      <c r="F506" s="54"/>
    </row>
    <row r="507" spans="1:6">
      <c r="A507" s="63"/>
      <c r="B507" s="64"/>
      <c r="C507" s="52"/>
      <c r="D507" s="65"/>
      <c r="E507" s="53"/>
      <c r="F507" s="54"/>
    </row>
    <row r="508" spans="1:6">
      <c r="A508" s="63"/>
      <c r="B508" s="64"/>
      <c r="C508" s="52"/>
      <c r="D508" s="65"/>
      <c r="E508" s="53"/>
      <c r="F508" s="54"/>
    </row>
    <row r="509" spans="1:6">
      <c r="A509" s="63"/>
      <c r="B509" s="64"/>
      <c r="C509" s="52"/>
      <c r="D509" s="65"/>
      <c r="E509" s="53"/>
      <c r="F509" s="54"/>
    </row>
    <row r="510" spans="1:6">
      <c r="A510" s="63"/>
      <c r="B510" s="64"/>
      <c r="C510" s="52"/>
      <c r="D510" s="65"/>
      <c r="E510" s="53"/>
      <c r="F510" s="54"/>
    </row>
    <row r="511" spans="1:6">
      <c r="A511" s="63"/>
      <c r="B511" s="64"/>
      <c r="C511" s="52"/>
      <c r="D511" s="65"/>
      <c r="E511" s="53"/>
      <c r="F511" s="54"/>
    </row>
    <row r="512" spans="1:6">
      <c r="A512" s="63"/>
      <c r="B512" s="64"/>
      <c r="C512" s="52"/>
      <c r="D512" s="65"/>
      <c r="E512" s="53"/>
      <c r="F512" s="54"/>
    </row>
    <row r="513" spans="1:6">
      <c r="A513" s="63"/>
      <c r="B513" s="64"/>
      <c r="C513" s="52"/>
      <c r="D513" s="65"/>
      <c r="E513" s="53"/>
      <c r="F513" s="54"/>
    </row>
    <row r="514" spans="1:6">
      <c r="A514" s="63"/>
      <c r="B514" s="64"/>
      <c r="C514" s="52"/>
      <c r="D514" s="65"/>
      <c r="E514" s="53"/>
      <c r="F514" s="54"/>
    </row>
    <row r="515" spans="1:6">
      <c r="A515" s="63"/>
      <c r="B515" s="64"/>
      <c r="C515" s="52"/>
      <c r="D515" s="65"/>
      <c r="E515" s="53"/>
      <c r="F515" s="54"/>
    </row>
    <row r="516" spans="1:6">
      <c r="A516" s="63"/>
      <c r="B516" s="64"/>
      <c r="C516" s="52"/>
      <c r="D516" s="65"/>
      <c r="E516" s="53"/>
      <c r="F516" s="54"/>
    </row>
    <row r="517" spans="1:6">
      <c r="A517" s="63"/>
      <c r="B517" s="64"/>
      <c r="C517" s="52"/>
      <c r="D517" s="65"/>
      <c r="E517" s="53"/>
      <c r="F517" s="54"/>
    </row>
    <row r="518" spans="1:6">
      <c r="A518" s="63"/>
      <c r="B518" s="64"/>
      <c r="C518" s="52"/>
      <c r="D518" s="65"/>
      <c r="E518" s="53"/>
      <c r="F518" s="54"/>
    </row>
    <row r="519" spans="1:6">
      <c r="A519" s="63"/>
      <c r="B519" s="64"/>
      <c r="C519" s="52"/>
      <c r="D519" s="65"/>
      <c r="E519" s="53"/>
      <c r="F519" s="54"/>
    </row>
    <row r="520" spans="1:6">
      <c r="A520" s="63"/>
      <c r="B520" s="64"/>
      <c r="C520" s="52"/>
      <c r="D520" s="65"/>
      <c r="E520" s="53"/>
      <c r="F520" s="54"/>
    </row>
    <row r="521" spans="1:6">
      <c r="A521" s="63"/>
      <c r="B521" s="64"/>
      <c r="C521" s="52"/>
      <c r="D521" s="65"/>
      <c r="E521" s="53"/>
      <c r="F521" s="54"/>
    </row>
    <row r="522" spans="1:6">
      <c r="A522" s="63"/>
      <c r="B522" s="64"/>
      <c r="C522" s="52"/>
      <c r="D522" s="65"/>
      <c r="E522" s="53"/>
      <c r="F522" s="54"/>
    </row>
    <row r="523" spans="1:6">
      <c r="A523" s="63"/>
      <c r="B523" s="64"/>
      <c r="C523" s="52"/>
      <c r="D523" s="65"/>
      <c r="E523" s="53"/>
      <c r="F523" s="54"/>
    </row>
    <row r="524" spans="1:6">
      <c r="A524" s="63"/>
      <c r="B524" s="64"/>
      <c r="C524" s="52"/>
      <c r="D524" s="65"/>
      <c r="E524" s="53"/>
      <c r="F524" s="54"/>
    </row>
    <row r="525" spans="1:6">
      <c r="A525" s="63"/>
      <c r="B525" s="64"/>
      <c r="C525" s="52"/>
      <c r="D525" s="65"/>
      <c r="E525" s="53"/>
      <c r="F525" s="54"/>
    </row>
    <row r="526" spans="1:6">
      <c r="A526" s="63"/>
      <c r="B526" s="64"/>
      <c r="C526" s="52"/>
      <c r="D526" s="65"/>
      <c r="E526" s="53"/>
      <c r="F526" s="54"/>
    </row>
    <row r="527" spans="1:6">
      <c r="A527" s="63"/>
      <c r="B527" s="64"/>
      <c r="C527" s="52"/>
      <c r="D527" s="65"/>
      <c r="E527" s="53"/>
      <c r="F527" s="54"/>
    </row>
    <row r="528" spans="1:6">
      <c r="A528" s="63"/>
      <c r="B528" s="64"/>
      <c r="C528" s="52"/>
      <c r="D528" s="65"/>
      <c r="E528" s="53"/>
      <c r="F528" s="54"/>
    </row>
    <row r="529" spans="1:6">
      <c r="A529" s="63"/>
      <c r="B529" s="64"/>
      <c r="C529" s="52"/>
      <c r="D529" s="65"/>
      <c r="E529" s="53"/>
      <c r="F529" s="54"/>
    </row>
    <row r="530" spans="1:6">
      <c r="A530" s="63"/>
      <c r="B530" s="64"/>
      <c r="C530" s="52"/>
      <c r="D530" s="65"/>
      <c r="E530" s="53"/>
      <c r="F530" s="54"/>
    </row>
    <row r="531" spans="1:6">
      <c r="A531" s="63"/>
      <c r="B531" s="64"/>
      <c r="C531" s="52"/>
      <c r="D531" s="65"/>
      <c r="E531" s="53"/>
      <c r="F531" s="54"/>
    </row>
    <row r="532" spans="1:6">
      <c r="A532" s="63"/>
      <c r="B532" s="64"/>
      <c r="C532" s="52"/>
      <c r="D532" s="65"/>
      <c r="E532" s="53"/>
      <c r="F532" s="54"/>
    </row>
    <row r="533" spans="1:6">
      <c r="A533" s="63"/>
      <c r="B533" s="64"/>
      <c r="C533" s="52"/>
      <c r="D533" s="65"/>
      <c r="E533" s="53"/>
      <c r="F533" s="54"/>
    </row>
    <row r="534" spans="1:6">
      <c r="A534" s="63"/>
      <c r="B534" s="64"/>
      <c r="C534" s="52"/>
      <c r="D534" s="65"/>
      <c r="E534" s="53"/>
      <c r="F534" s="54"/>
    </row>
    <row r="535" spans="1:6">
      <c r="A535" s="63"/>
      <c r="B535" s="64"/>
      <c r="C535" s="52"/>
      <c r="D535" s="65"/>
      <c r="E535" s="53"/>
      <c r="F535" s="54"/>
    </row>
    <row r="536" spans="1:6">
      <c r="A536" s="63"/>
      <c r="B536" s="64"/>
      <c r="C536" s="52"/>
      <c r="D536" s="65"/>
      <c r="E536" s="53"/>
      <c r="F536" s="54"/>
    </row>
    <row r="537" spans="1:6">
      <c r="A537" s="63"/>
      <c r="B537" s="64"/>
      <c r="C537" s="52"/>
      <c r="D537" s="65"/>
      <c r="E537" s="53"/>
      <c r="F537" s="54"/>
    </row>
    <row r="538" spans="1:6">
      <c r="A538" s="63"/>
      <c r="B538" s="64"/>
      <c r="C538" s="52"/>
      <c r="D538" s="65"/>
      <c r="E538" s="53"/>
      <c r="F538" s="54"/>
    </row>
    <row r="539" spans="1:6">
      <c r="A539" s="63"/>
      <c r="B539" s="64"/>
      <c r="C539" s="52"/>
      <c r="D539" s="65"/>
      <c r="E539" s="53"/>
      <c r="F539" s="54"/>
    </row>
    <row r="540" spans="1:6">
      <c r="A540" s="63"/>
      <c r="B540" s="64"/>
      <c r="C540" s="52"/>
      <c r="D540" s="65"/>
      <c r="E540" s="53"/>
      <c r="F540" s="54"/>
    </row>
    <row r="541" spans="1:6">
      <c r="A541" s="63"/>
      <c r="B541" s="64"/>
      <c r="C541" s="52"/>
      <c r="D541" s="65"/>
      <c r="E541" s="53"/>
      <c r="F541" s="54"/>
    </row>
    <row r="542" spans="1:6">
      <c r="A542" s="63"/>
      <c r="B542" s="64"/>
      <c r="C542" s="52"/>
      <c r="D542" s="65"/>
      <c r="E542" s="53"/>
      <c r="F542" s="54"/>
    </row>
    <row r="543" spans="1:6">
      <c r="A543" s="63"/>
      <c r="B543" s="64"/>
      <c r="C543" s="52"/>
      <c r="D543" s="65"/>
      <c r="E543" s="53"/>
      <c r="F543" s="54"/>
    </row>
    <row r="544" spans="1:6">
      <c r="A544" s="63"/>
      <c r="B544" s="64"/>
      <c r="C544" s="52"/>
      <c r="D544" s="65"/>
      <c r="E544" s="53"/>
      <c r="F544" s="54"/>
    </row>
    <row r="545" spans="1:6">
      <c r="A545" s="63"/>
      <c r="B545" s="64"/>
      <c r="C545" s="52"/>
      <c r="D545" s="65"/>
      <c r="E545" s="53"/>
      <c r="F545" s="54"/>
    </row>
    <row r="546" spans="1:6">
      <c r="A546" s="63"/>
      <c r="B546" s="64"/>
      <c r="C546" s="52"/>
      <c r="D546" s="65"/>
      <c r="E546" s="53"/>
      <c r="F546" s="54"/>
    </row>
    <row r="547" spans="1:6">
      <c r="A547" s="63"/>
      <c r="B547" s="64"/>
      <c r="C547" s="52"/>
      <c r="D547" s="65"/>
      <c r="E547" s="53"/>
      <c r="F547" s="54"/>
    </row>
    <row r="548" spans="1:6">
      <c r="A548" s="63"/>
      <c r="B548" s="64"/>
      <c r="C548" s="52"/>
      <c r="D548" s="65"/>
      <c r="E548" s="53"/>
      <c r="F548" s="54"/>
    </row>
    <row r="549" spans="1:6">
      <c r="A549" s="63"/>
      <c r="B549" s="64"/>
      <c r="C549" s="52"/>
      <c r="D549" s="65"/>
      <c r="E549" s="53"/>
      <c r="F549" s="54"/>
    </row>
    <row r="550" spans="1:6">
      <c r="A550" s="63"/>
      <c r="B550" s="64"/>
      <c r="C550" s="52"/>
      <c r="D550" s="65"/>
      <c r="E550" s="53"/>
      <c r="F550" s="54"/>
    </row>
    <row r="551" spans="1:6">
      <c r="A551" s="63"/>
      <c r="B551" s="64"/>
      <c r="C551" s="52"/>
      <c r="D551" s="65"/>
      <c r="E551" s="53"/>
      <c r="F551" s="54"/>
    </row>
    <row r="552" spans="1:6">
      <c r="A552" s="63"/>
      <c r="B552" s="64"/>
      <c r="C552" s="52"/>
      <c r="D552" s="65"/>
      <c r="E552" s="53"/>
      <c r="F552" s="54"/>
    </row>
    <row r="553" spans="1:6">
      <c r="A553" s="63"/>
      <c r="B553" s="64"/>
      <c r="C553" s="52"/>
      <c r="D553" s="65"/>
      <c r="E553" s="53"/>
      <c r="F553" s="54"/>
    </row>
    <row r="554" spans="1:6">
      <c r="A554" s="63"/>
      <c r="B554" s="64"/>
      <c r="C554" s="52"/>
      <c r="D554" s="65"/>
      <c r="E554" s="53"/>
      <c r="F554" s="54"/>
    </row>
    <row r="555" spans="1:6">
      <c r="A555" s="63"/>
      <c r="B555" s="64"/>
      <c r="C555" s="52"/>
      <c r="D555" s="65"/>
      <c r="E555" s="53"/>
      <c r="F555" s="54"/>
    </row>
    <row r="556" spans="1:6">
      <c r="A556" s="63"/>
      <c r="B556" s="64"/>
      <c r="C556" s="52"/>
      <c r="D556" s="65"/>
      <c r="E556" s="53"/>
      <c r="F556" s="54"/>
    </row>
    <row r="557" spans="1:6">
      <c r="A557" s="63"/>
      <c r="B557" s="64"/>
      <c r="C557" s="52"/>
      <c r="D557" s="65"/>
      <c r="E557" s="53"/>
      <c r="F557" s="54"/>
    </row>
    <row r="558" spans="1:6">
      <c r="A558" s="63"/>
      <c r="B558" s="64"/>
      <c r="C558" s="52"/>
      <c r="D558" s="65"/>
      <c r="E558" s="53"/>
      <c r="F558" s="54"/>
    </row>
    <row r="559" spans="1:6">
      <c r="A559" s="63"/>
      <c r="B559" s="64"/>
      <c r="C559" s="52"/>
      <c r="D559" s="65"/>
      <c r="E559" s="53"/>
      <c r="F559" s="54"/>
    </row>
    <row r="560" spans="1:6">
      <c r="A560" s="63"/>
      <c r="B560" s="64"/>
      <c r="C560" s="52"/>
      <c r="D560" s="65"/>
      <c r="E560" s="53"/>
      <c r="F560" s="54"/>
    </row>
    <row r="561" spans="1:6">
      <c r="A561" s="63"/>
      <c r="B561" s="64"/>
      <c r="C561" s="52"/>
      <c r="D561" s="65"/>
      <c r="E561" s="53"/>
      <c r="F561" s="54"/>
    </row>
    <row r="562" spans="1:6">
      <c r="A562" s="63"/>
      <c r="B562" s="64"/>
      <c r="C562" s="52"/>
      <c r="D562" s="65"/>
      <c r="E562" s="53"/>
      <c r="F562" s="54"/>
    </row>
    <row r="563" spans="1:6">
      <c r="A563" s="63"/>
      <c r="B563" s="64"/>
      <c r="C563" s="52"/>
      <c r="D563" s="65"/>
      <c r="E563" s="53"/>
      <c r="F563" s="54"/>
    </row>
    <row r="564" spans="1:6">
      <c r="A564" s="63"/>
      <c r="B564" s="64"/>
      <c r="C564" s="52"/>
      <c r="D564" s="65"/>
      <c r="E564" s="53"/>
      <c r="F564" s="54"/>
    </row>
    <row r="565" spans="1:6">
      <c r="A565" s="63"/>
      <c r="B565" s="64"/>
      <c r="C565" s="52"/>
      <c r="D565" s="65"/>
      <c r="E565" s="53"/>
      <c r="F565" s="54"/>
    </row>
    <row r="566" spans="1:6">
      <c r="A566" s="63"/>
      <c r="B566" s="64"/>
      <c r="C566" s="52"/>
      <c r="D566" s="65"/>
      <c r="E566" s="53"/>
      <c r="F566" s="54"/>
    </row>
    <row r="567" spans="1:6">
      <c r="A567" s="63"/>
      <c r="B567" s="64"/>
      <c r="C567" s="52"/>
      <c r="D567" s="65"/>
      <c r="E567" s="53"/>
      <c r="F567" s="54"/>
    </row>
    <row r="568" spans="1:6">
      <c r="A568" s="63"/>
      <c r="B568" s="64"/>
      <c r="C568" s="52"/>
      <c r="D568" s="65"/>
      <c r="E568" s="53"/>
      <c r="F568" s="54"/>
    </row>
    <row r="569" spans="1:6">
      <c r="A569" s="63"/>
      <c r="B569" s="64"/>
      <c r="C569" s="52"/>
      <c r="D569" s="65"/>
      <c r="E569" s="53"/>
      <c r="F569" s="54"/>
    </row>
    <row r="570" spans="1:6">
      <c r="A570" s="63"/>
      <c r="B570" s="64"/>
      <c r="C570" s="52"/>
      <c r="D570" s="65"/>
      <c r="E570" s="53"/>
      <c r="F570" s="54"/>
    </row>
    <row r="571" spans="1:6">
      <c r="A571" s="63"/>
      <c r="B571" s="64"/>
      <c r="C571" s="52"/>
      <c r="D571" s="65"/>
      <c r="E571" s="53"/>
      <c r="F571" s="54"/>
    </row>
    <row r="572" spans="1:6">
      <c r="A572" s="63"/>
      <c r="B572" s="64"/>
      <c r="C572" s="52"/>
      <c r="D572" s="65"/>
      <c r="E572" s="53"/>
      <c r="F572" s="54"/>
    </row>
    <row r="573" spans="1:6">
      <c r="A573" s="63"/>
      <c r="B573" s="64"/>
      <c r="C573" s="52"/>
      <c r="D573" s="65"/>
      <c r="E573" s="53"/>
      <c r="F573" s="54"/>
    </row>
    <row r="574" spans="1:6">
      <c r="A574" s="63"/>
      <c r="B574" s="64"/>
      <c r="C574" s="52"/>
      <c r="D574" s="65"/>
      <c r="E574" s="53"/>
      <c r="F574" s="54"/>
    </row>
    <row r="575" spans="1:6">
      <c r="A575" s="63"/>
      <c r="B575" s="64"/>
      <c r="C575" s="52"/>
      <c r="D575" s="65"/>
      <c r="E575" s="53"/>
      <c r="F575" s="54"/>
    </row>
    <row r="576" spans="1:6">
      <c r="A576" s="63"/>
      <c r="B576" s="64"/>
      <c r="C576" s="52"/>
      <c r="D576" s="65"/>
      <c r="E576" s="53"/>
      <c r="F576" s="54"/>
    </row>
    <row r="577" spans="1:6">
      <c r="A577" s="63"/>
      <c r="B577" s="64"/>
      <c r="C577" s="52"/>
      <c r="D577" s="65"/>
      <c r="E577" s="53"/>
      <c r="F577" s="54"/>
    </row>
    <row r="578" spans="1:6">
      <c r="A578" s="63"/>
      <c r="B578" s="64"/>
      <c r="C578" s="52"/>
      <c r="D578" s="65"/>
      <c r="E578" s="53"/>
      <c r="F578" s="54"/>
    </row>
    <row r="579" spans="1:6">
      <c r="A579" s="63"/>
      <c r="B579" s="64"/>
      <c r="C579" s="52"/>
      <c r="D579" s="65"/>
      <c r="E579" s="53"/>
      <c r="F579" s="54"/>
    </row>
    <row r="580" spans="1:6">
      <c r="A580" s="63"/>
      <c r="B580" s="64"/>
      <c r="C580" s="52"/>
      <c r="D580" s="65"/>
      <c r="E580" s="53"/>
      <c r="F580" s="54"/>
    </row>
    <row r="581" spans="1:6">
      <c r="A581" s="63"/>
      <c r="B581" s="64"/>
      <c r="C581" s="52"/>
      <c r="D581" s="65"/>
      <c r="E581" s="53"/>
      <c r="F581" s="54"/>
    </row>
    <row r="582" spans="1:6">
      <c r="A582" s="63"/>
      <c r="B582" s="64"/>
      <c r="C582" s="52"/>
      <c r="D582" s="65"/>
      <c r="E582" s="53"/>
      <c r="F582" s="54"/>
    </row>
    <row r="583" spans="1:6">
      <c r="A583" s="63"/>
      <c r="B583" s="64"/>
      <c r="C583" s="52"/>
      <c r="D583" s="65"/>
      <c r="E583" s="53"/>
      <c r="F583" s="54"/>
    </row>
    <row r="584" spans="1:6">
      <c r="A584" s="63"/>
      <c r="B584" s="64"/>
      <c r="C584" s="52"/>
      <c r="D584" s="65"/>
      <c r="E584" s="53"/>
      <c r="F584" s="54"/>
    </row>
    <row r="585" spans="1:6">
      <c r="A585" s="63"/>
      <c r="B585" s="64"/>
      <c r="C585" s="52"/>
      <c r="D585" s="65"/>
      <c r="E585" s="53"/>
      <c r="F585" s="54"/>
    </row>
    <row r="586" spans="1:6">
      <c r="A586" s="63"/>
      <c r="B586" s="64"/>
      <c r="C586" s="52"/>
      <c r="D586" s="65"/>
      <c r="E586" s="53"/>
      <c r="F586" s="54"/>
    </row>
    <row r="587" spans="1:6">
      <c r="A587" s="63"/>
      <c r="B587" s="64"/>
      <c r="C587" s="52"/>
      <c r="D587" s="65"/>
      <c r="E587" s="53"/>
      <c r="F587" s="54"/>
    </row>
    <row r="588" spans="1:6">
      <c r="A588" s="63"/>
      <c r="B588" s="64"/>
      <c r="C588" s="52"/>
      <c r="D588" s="65"/>
      <c r="E588" s="53"/>
      <c r="F588" s="54"/>
    </row>
    <row r="589" spans="1:6">
      <c r="A589" s="63"/>
      <c r="B589" s="64"/>
      <c r="C589" s="52"/>
      <c r="D589" s="65"/>
      <c r="E589" s="53"/>
      <c r="F589" s="54"/>
    </row>
    <row r="590" spans="1:6">
      <c r="A590" s="63"/>
      <c r="B590" s="64"/>
      <c r="C590" s="52"/>
      <c r="D590" s="65"/>
      <c r="E590" s="53"/>
      <c r="F590" s="54"/>
    </row>
    <row r="591" spans="1:6">
      <c r="A591" s="63"/>
      <c r="B591" s="64"/>
      <c r="C591" s="52"/>
      <c r="D591" s="65"/>
      <c r="E591" s="53"/>
      <c r="F591" s="54"/>
    </row>
    <row r="592" spans="1:6">
      <c r="A592" s="63"/>
      <c r="B592" s="64"/>
      <c r="C592" s="52"/>
      <c r="D592" s="65"/>
      <c r="E592" s="53"/>
      <c r="F592" s="54"/>
    </row>
    <row r="593" spans="1:6">
      <c r="A593" s="63"/>
      <c r="B593" s="64"/>
      <c r="C593" s="52"/>
      <c r="D593" s="65"/>
      <c r="E593" s="53"/>
      <c r="F593" s="54"/>
    </row>
    <row r="594" spans="1:6">
      <c r="A594" s="63"/>
      <c r="B594" s="64"/>
      <c r="C594" s="52"/>
      <c r="D594" s="65"/>
      <c r="E594" s="53"/>
      <c r="F594" s="54"/>
    </row>
    <row r="595" spans="1:6">
      <c r="A595" s="63"/>
      <c r="B595" s="64"/>
      <c r="C595" s="52"/>
      <c r="D595" s="65"/>
      <c r="E595" s="53"/>
      <c r="F595" s="54"/>
    </row>
    <row r="596" spans="1:6">
      <c r="A596" s="63"/>
      <c r="B596" s="64"/>
      <c r="C596" s="52"/>
      <c r="D596" s="65"/>
      <c r="E596" s="53"/>
      <c r="F596" s="54"/>
    </row>
    <row r="597" spans="1:6">
      <c r="A597" s="63"/>
      <c r="B597" s="64"/>
      <c r="C597" s="52"/>
      <c r="D597" s="65"/>
      <c r="E597" s="53"/>
      <c r="F597" s="54"/>
    </row>
    <row r="598" spans="1:6">
      <c r="A598" s="63"/>
      <c r="B598" s="64"/>
      <c r="C598" s="52"/>
      <c r="D598" s="65"/>
      <c r="E598" s="53"/>
      <c r="F598" s="54"/>
    </row>
    <row r="599" spans="1:6">
      <c r="A599" s="63"/>
      <c r="B599" s="64"/>
      <c r="C599" s="52"/>
      <c r="D599" s="65"/>
      <c r="E599" s="53"/>
      <c r="F599" s="54"/>
    </row>
    <row r="600" spans="1:6">
      <c r="A600" s="63"/>
      <c r="B600" s="64"/>
      <c r="C600" s="52"/>
      <c r="D600" s="65"/>
      <c r="E600" s="53"/>
      <c r="F600" s="54"/>
    </row>
    <row r="601" spans="1:6">
      <c r="A601" s="63"/>
      <c r="B601" s="64"/>
      <c r="C601" s="52"/>
      <c r="D601" s="65"/>
      <c r="E601" s="53"/>
      <c r="F601" s="54"/>
    </row>
    <row r="602" spans="1:6">
      <c r="A602" s="63"/>
      <c r="B602" s="64"/>
      <c r="C602" s="52"/>
      <c r="D602" s="65"/>
      <c r="E602" s="53"/>
      <c r="F602" s="54"/>
    </row>
    <row r="603" spans="1:6">
      <c r="A603" s="63"/>
      <c r="B603" s="64"/>
      <c r="C603" s="52"/>
      <c r="D603" s="65"/>
      <c r="E603" s="53"/>
      <c r="F603" s="54"/>
    </row>
    <row r="604" spans="1:6">
      <c r="A604" s="63"/>
      <c r="B604" s="64"/>
      <c r="C604" s="52"/>
      <c r="D604" s="65"/>
      <c r="E604" s="53"/>
      <c r="F604" s="54"/>
    </row>
    <row r="605" spans="1:6">
      <c r="A605" s="63"/>
      <c r="B605" s="64"/>
      <c r="C605" s="52"/>
      <c r="D605" s="65"/>
      <c r="E605" s="53"/>
      <c r="F605" s="54"/>
    </row>
    <row r="606" spans="1:6">
      <c r="A606" s="63"/>
      <c r="B606" s="64"/>
      <c r="C606" s="52"/>
      <c r="D606" s="65"/>
      <c r="E606" s="53"/>
      <c r="F606" s="54"/>
    </row>
    <row r="607" spans="1:6">
      <c r="A607" s="63"/>
      <c r="B607" s="64"/>
      <c r="C607" s="52"/>
      <c r="D607" s="65"/>
      <c r="E607" s="53"/>
      <c r="F607" s="54"/>
    </row>
    <row r="608" spans="1:6">
      <c r="A608" s="63"/>
      <c r="B608" s="64"/>
      <c r="C608" s="52"/>
      <c r="D608" s="65"/>
      <c r="E608" s="53"/>
      <c r="F608" s="54"/>
    </row>
    <row r="609" spans="1:6">
      <c r="A609" s="63"/>
      <c r="B609" s="64"/>
      <c r="C609" s="52"/>
      <c r="D609" s="65"/>
      <c r="E609" s="53"/>
      <c r="F609" s="54"/>
    </row>
    <row r="610" spans="1:6">
      <c r="A610" s="63"/>
      <c r="B610" s="64"/>
      <c r="C610" s="52"/>
      <c r="D610" s="65"/>
      <c r="E610" s="53"/>
      <c r="F610" s="54"/>
    </row>
    <row r="611" spans="1:6">
      <c r="A611" s="63"/>
      <c r="B611" s="64"/>
      <c r="C611" s="52"/>
      <c r="D611" s="65"/>
      <c r="E611" s="53"/>
      <c r="F611" s="54"/>
    </row>
    <row r="612" spans="1:6">
      <c r="A612" s="63"/>
      <c r="B612" s="64"/>
      <c r="C612" s="52"/>
      <c r="D612" s="65"/>
      <c r="E612" s="53"/>
      <c r="F612" s="54"/>
    </row>
    <row r="613" spans="1:6">
      <c r="A613" s="63"/>
      <c r="B613" s="64"/>
      <c r="C613" s="52"/>
      <c r="D613" s="65"/>
      <c r="E613" s="53"/>
      <c r="F613" s="54"/>
    </row>
    <row r="614" spans="1:6">
      <c r="A614" s="63"/>
      <c r="B614" s="64"/>
      <c r="C614" s="52"/>
      <c r="D614" s="65"/>
      <c r="E614" s="53"/>
      <c r="F614" s="54"/>
    </row>
    <row r="615" spans="1:6">
      <c r="A615" s="63"/>
      <c r="B615" s="64"/>
      <c r="C615" s="52"/>
      <c r="D615" s="65"/>
      <c r="E615" s="53"/>
      <c r="F615" s="54"/>
    </row>
    <row r="616" spans="1:6">
      <c r="A616" s="63"/>
      <c r="B616" s="64"/>
      <c r="C616" s="52"/>
      <c r="D616" s="65"/>
      <c r="E616" s="53"/>
      <c r="F616" s="54"/>
    </row>
    <row r="617" spans="1:6">
      <c r="A617" s="63"/>
      <c r="B617" s="64"/>
      <c r="C617" s="52"/>
      <c r="D617" s="65"/>
      <c r="E617" s="53"/>
      <c r="F617" s="54"/>
    </row>
    <row r="618" spans="1:6">
      <c r="A618" s="63"/>
      <c r="B618" s="64"/>
      <c r="C618" s="52"/>
      <c r="D618" s="65"/>
      <c r="E618" s="53"/>
      <c r="F618" s="54"/>
    </row>
    <row r="619" spans="1:6">
      <c r="A619" s="63"/>
      <c r="B619" s="64"/>
      <c r="C619" s="52"/>
      <c r="D619" s="65"/>
      <c r="E619" s="53"/>
      <c r="F619" s="54"/>
    </row>
    <row r="620" spans="1:6">
      <c r="A620" s="63"/>
      <c r="B620" s="64"/>
      <c r="C620" s="52"/>
      <c r="D620" s="65"/>
      <c r="E620" s="53"/>
      <c r="F620" s="54"/>
    </row>
    <row r="621" spans="1:6">
      <c r="A621" s="63"/>
      <c r="B621" s="64"/>
      <c r="C621" s="52"/>
      <c r="D621" s="65"/>
      <c r="E621" s="53"/>
      <c r="F621" s="54"/>
    </row>
    <row r="622" spans="1:6">
      <c r="A622" s="63"/>
      <c r="B622" s="64"/>
      <c r="C622" s="52"/>
      <c r="D622" s="65"/>
      <c r="E622" s="53"/>
      <c r="F622" s="54"/>
    </row>
    <row r="623" spans="1:6">
      <c r="A623" s="63"/>
      <c r="B623" s="64"/>
      <c r="C623" s="52"/>
      <c r="D623" s="65"/>
      <c r="E623" s="53"/>
      <c r="F623" s="54"/>
    </row>
    <row r="624" spans="1:6">
      <c r="A624" s="63"/>
      <c r="B624" s="64"/>
      <c r="C624" s="52"/>
      <c r="D624" s="65"/>
      <c r="E624" s="53"/>
      <c r="F624" s="54"/>
    </row>
    <row r="625" spans="1:6">
      <c r="A625" s="63"/>
      <c r="B625" s="64"/>
      <c r="C625" s="52"/>
      <c r="D625" s="65"/>
      <c r="E625" s="53"/>
      <c r="F625" s="54"/>
    </row>
    <row r="626" spans="1:6">
      <c r="A626" s="63"/>
      <c r="B626" s="64"/>
      <c r="C626" s="52"/>
      <c r="D626" s="65"/>
      <c r="E626" s="53"/>
      <c r="F626" s="54"/>
    </row>
    <row r="627" spans="1:6">
      <c r="A627" s="63"/>
      <c r="B627" s="64"/>
      <c r="C627" s="52"/>
      <c r="D627" s="65"/>
      <c r="E627" s="53"/>
      <c r="F627" s="54"/>
    </row>
    <row r="628" spans="1:6">
      <c r="A628" s="63"/>
      <c r="B628" s="64"/>
      <c r="C628" s="52"/>
      <c r="D628" s="65"/>
      <c r="E628" s="53"/>
      <c r="F628" s="54"/>
    </row>
    <row r="629" spans="1:6">
      <c r="A629" s="63"/>
      <c r="B629" s="64"/>
      <c r="C629" s="52"/>
      <c r="D629" s="65"/>
      <c r="E629" s="53"/>
      <c r="F629" s="54"/>
    </row>
    <row r="630" spans="1:6">
      <c r="A630" s="63"/>
      <c r="B630" s="64"/>
      <c r="C630" s="52"/>
      <c r="D630" s="65"/>
      <c r="E630" s="53"/>
      <c r="F630" s="54"/>
    </row>
    <row r="631" spans="1:6">
      <c r="A631" s="63"/>
      <c r="B631" s="64"/>
      <c r="C631" s="52"/>
      <c r="D631" s="65"/>
      <c r="E631" s="53"/>
      <c r="F631" s="54"/>
    </row>
    <row r="632" spans="1:6">
      <c r="A632" s="63"/>
      <c r="B632" s="64"/>
      <c r="C632" s="52"/>
      <c r="D632" s="65"/>
      <c r="E632" s="53"/>
      <c r="F632" s="54"/>
    </row>
    <row r="633" spans="1:6">
      <c r="A633" s="63"/>
      <c r="B633" s="64"/>
      <c r="C633" s="52"/>
      <c r="D633" s="65"/>
      <c r="E633" s="53"/>
      <c r="F633" s="54"/>
    </row>
    <row r="634" spans="1:6">
      <c r="A634" s="63"/>
      <c r="B634" s="64"/>
      <c r="C634" s="52"/>
      <c r="D634" s="65"/>
      <c r="E634" s="53"/>
      <c r="F634" s="54"/>
    </row>
    <row r="635" spans="1:6">
      <c r="A635" s="63"/>
      <c r="B635" s="64"/>
      <c r="C635" s="52"/>
      <c r="D635" s="65"/>
      <c r="E635" s="53"/>
      <c r="F635" s="54"/>
    </row>
    <row r="636" spans="1:6">
      <c r="A636" s="63"/>
      <c r="B636" s="64"/>
      <c r="C636" s="52"/>
      <c r="D636" s="65"/>
      <c r="E636" s="53"/>
      <c r="F636" s="54"/>
    </row>
    <row r="637" spans="1:6">
      <c r="A637" s="63"/>
      <c r="B637" s="64"/>
      <c r="C637" s="52"/>
      <c r="D637" s="65"/>
      <c r="E637" s="53"/>
      <c r="F637" s="54"/>
    </row>
    <row r="638" spans="1:6">
      <c r="A638" s="63"/>
      <c r="B638" s="64"/>
      <c r="C638" s="52"/>
      <c r="D638" s="65"/>
      <c r="E638" s="53"/>
      <c r="F638" s="54"/>
    </row>
    <row r="639" spans="1:6">
      <c r="A639" s="63"/>
      <c r="B639" s="64"/>
      <c r="C639" s="52"/>
      <c r="D639" s="65"/>
      <c r="E639" s="53"/>
      <c r="F639" s="54"/>
    </row>
    <row r="640" spans="1:6">
      <c r="A640" s="63"/>
      <c r="B640" s="64"/>
      <c r="C640" s="52"/>
      <c r="D640" s="65"/>
      <c r="E640" s="53"/>
      <c r="F640" s="54"/>
    </row>
    <row r="641" spans="1:6">
      <c r="A641" s="63"/>
      <c r="B641" s="64"/>
      <c r="C641" s="52"/>
      <c r="D641" s="65"/>
      <c r="E641" s="53"/>
      <c r="F641" s="54"/>
    </row>
    <row r="642" spans="1:6">
      <c r="A642" s="63"/>
      <c r="B642" s="64"/>
      <c r="C642" s="52"/>
      <c r="D642" s="65"/>
      <c r="E642" s="53"/>
      <c r="F642" s="54"/>
    </row>
    <row r="643" spans="1:6">
      <c r="A643" s="63"/>
      <c r="B643" s="64"/>
      <c r="C643" s="52"/>
      <c r="D643" s="65"/>
      <c r="E643" s="53"/>
      <c r="F643" s="54"/>
    </row>
    <row r="644" spans="1:6">
      <c r="A644" s="63"/>
      <c r="B644" s="64"/>
      <c r="C644" s="52"/>
      <c r="D644" s="65"/>
      <c r="E644" s="53"/>
      <c r="F644" s="54"/>
    </row>
    <row r="645" spans="1:6">
      <c r="A645" s="63"/>
      <c r="B645" s="64"/>
      <c r="C645" s="52"/>
      <c r="D645" s="65"/>
      <c r="E645" s="53"/>
      <c r="F645" s="54"/>
    </row>
    <row r="646" spans="1:6">
      <c r="A646" s="63"/>
      <c r="B646" s="64"/>
      <c r="C646" s="52"/>
      <c r="D646" s="65"/>
      <c r="E646" s="53"/>
      <c r="F646" s="54"/>
    </row>
    <row r="647" spans="1:6">
      <c r="A647" s="63"/>
      <c r="B647" s="64"/>
      <c r="C647" s="52"/>
      <c r="D647" s="65"/>
      <c r="E647" s="53"/>
      <c r="F647" s="54"/>
    </row>
    <row r="648" spans="1:6">
      <c r="A648" s="63"/>
      <c r="B648" s="64"/>
      <c r="C648" s="52"/>
      <c r="D648" s="65"/>
      <c r="E648" s="53"/>
      <c r="F648" s="54"/>
    </row>
    <row r="649" spans="1:6">
      <c r="A649" s="63"/>
      <c r="B649" s="64"/>
      <c r="C649" s="52"/>
      <c r="D649" s="65"/>
      <c r="E649" s="53"/>
      <c r="F649" s="54"/>
    </row>
    <row r="650" spans="1:6">
      <c r="A650" s="63"/>
      <c r="B650" s="64"/>
      <c r="C650" s="52"/>
      <c r="D650" s="65"/>
      <c r="E650" s="53"/>
      <c r="F650" s="54"/>
    </row>
    <row r="651" spans="1:6">
      <c r="A651" s="63"/>
      <c r="B651" s="64"/>
      <c r="C651" s="52"/>
      <c r="D651" s="65"/>
      <c r="E651" s="53"/>
      <c r="F651" s="54"/>
    </row>
    <row r="652" spans="1:6">
      <c r="A652" s="63"/>
      <c r="B652" s="64"/>
      <c r="C652" s="52"/>
      <c r="D652" s="65"/>
      <c r="E652" s="53"/>
      <c r="F652" s="54"/>
    </row>
    <row r="653" spans="1:6">
      <c r="A653" s="63"/>
      <c r="B653" s="64"/>
      <c r="C653" s="52"/>
      <c r="D653" s="65"/>
      <c r="E653" s="53"/>
      <c r="F653" s="54"/>
    </row>
    <row r="654" spans="1:6">
      <c r="A654" s="63"/>
      <c r="B654" s="64"/>
      <c r="C654" s="52"/>
      <c r="D654" s="65"/>
      <c r="E654" s="53"/>
      <c r="F654" s="54"/>
    </row>
    <row r="655" spans="1:6">
      <c r="A655" s="63"/>
      <c r="B655" s="64"/>
      <c r="C655" s="52"/>
      <c r="D655" s="65"/>
      <c r="E655" s="53"/>
      <c r="F655" s="54"/>
    </row>
    <row r="656" spans="1:6">
      <c r="A656" s="63"/>
      <c r="B656" s="64"/>
      <c r="C656" s="52"/>
      <c r="D656" s="65"/>
      <c r="E656" s="53"/>
      <c r="F656" s="54"/>
    </row>
    <row r="657" spans="1:6">
      <c r="A657" s="63"/>
      <c r="B657" s="64"/>
      <c r="C657" s="52"/>
      <c r="D657" s="65"/>
      <c r="E657" s="53"/>
      <c r="F657" s="54"/>
    </row>
    <row r="658" spans="1:6">
      <c r="A658" s="63"/>
      <c r="B658" s="64"/>
      <c r="C658" s="52"/>
      <c r="D658" s="65"/>
      <c r="E658" s="53"/>
      <c r="F658" s="54"/>
    </row>
    <row r="659" spans="1:6">
      <c r="A659" s="63"/>
      <c r="B659" s="64"/>
      <c r="C659" s="52"/>
      <c r="D659" s="65"/>
      <c r="E659" s="53"/>
      <c r="F659" s="54"/>
    </row>
    <row r="660" spans="1:6">
      <c r="A660" s="63"/>
      <c r="B660" s="64"/>
      <c r="C660" s="52"/>
      <c r="D660" s="65"/>
      <c r="E660" s="53"/>
      <c r="F660" s="54"/>
    </row>
    <row r="661" spans="1:6">
      <c r="A661" s="63"/>
      <c r="B661" s="64"/>
      <c r="C661" s="52"/>
      <c r="D661" s="65"/>
      <c r="E661" s="53"/>
      <c r="F661" s="54"/>
    </row>
    <row r="662" spans="1:6">
      <c r="A662" s="63"/>
      <c r="B662" s="64"/>
      <c r="C662" s="52"/>
      <c r="D662" s="65"/>
      <c r="E662" s="53"/>
      <c r="F662" s="54"/>
    </row>
    <row r="663" spans="1:6">
      <c r="A663" s="63"/>
      <c r="B663" s="64"/>
      <c r="C663" s="52"/>
      <c r="D663" s="65"/>
      <c r="E663" s="53"/>
      <c r="F663" s="54"/>
    </row>
    <row r="664" spans="1:6">
      <c r="A664" s="63"/>
      <c r="B664" s="64"/>
      <c r="C664" s="52"/>
      <c r="D664" s="65"/>
      <c r="E664" s="53"/>
      <c r="F664" s="54"/>
    </row>
    <row r="665" spans="1:6">
      <c r="A665" s="63"/>
      <c r="B665" s="64"/>
      <c r="C665" s="52"/>
      <c r="D665" s="65"/>
      <c r="E665" s="53"/>
      <c r="F665" s="54"/>
    </row>
    <row r="666" spans="1:6">
      <c r="A666" s="63"/>
      <c r="B666" s="64"/>
      <c r="C666" s="52"/>
      <c r="D666" s="65"/>
      <c r="E666" s="53"/>
      <c r="F666" s="54"/>
    </row>
    <row r="667" spans="1:6">
      <c r="A667" s="63"/>
      <c r="B667" s="64"/>
      <c r="C667" s="52"/>
      <c r="D667" s="65"/>
      <c r="E667" s="53"/>
      <c r="F667" s="54"/>
    </row>
    <row r="668" spans="1:6">
      <c r="A668" s="63"/>
      <c r="B668" s="64"/>
      <c r="C668" s="52"/>
      <c r="D668" s="65"/>
      <c r="E668" s="53"/>
      <c r="F668" s="54"/>
    </row>
    <row r="669" spans="1:6">
      <c r="A669" s="63"/>
      <c r="B669" s="64"/>
      <c r="C669" s="52"/>
      <c r="D669" s="65"/>
      <c r="E669" s="53"/>
      <c r="F669" s="54"/>
    </row>
    <row r="670" spans="1:6">
      <c r="A670" s="63"/>
      <c r="B670" s="64"/>
      <c r="C670" s="52"/>
      <c r="D670" s="65"/>
      <c r="E670" s="53"/>
      <c r="F670" s="54"/>
    </row>
    <row r="671" spans="1:6">
      <c r="A671" s="63"/>
      <c r="B671" s="64"/>
      <c r="C671" s="52"/>
      <c r="D671" s="65"/>
      <c r="E671" s="53"/>
      <c r="F671" s="54"/>
    </row>
    <row r="672" spans="1:6">
      <c r="A672" s="63"/>
      <c r="B672" s="64"/>
      <c r="C672" s="52"/>
      <c r="D672" s="65"/>
      <c r="E672" s="53"/>
      <c r="F672" s="54"/>
    </row>
    <row r="673" spans="1:6">
      <c r="A673" s="63"/>
      <c r="B673" s="64"/>
      <c r="C673" s="52"/>
      <c r="D673" s="65"/>
      <c r="E673" s="53"/>
      <c r="F673" s="54"/>
    </row>
    <row r="674" spans="1:6">
      <c r="A674" s="63"/>
      <c r="B674" s="64"/>
      <c r="C674" s="52"/>
      <c r="D674" s="65"/>
      <c r="E674" s="53"/>
      <c r="F674" s="54"/>
    </row>
    <row r="675" spans="1:6">
      <c r="A675" s="63"/>
      <c r="B675" s="64"/>
      <c r="C675" s="52"/>
      <c r="D675" s="65"/>
      <c r="E675" s="53"/>
      <c r="F675" s="54"/>
    </row>
    <row r="676" spans="1:6">
      <c r="A676" s="63"/>
      <c r="B676" s="64"/>
      <c r="C676" s="52"/>
      <c r="D676" s="65"/>
      <c r="E676" s="53"/>
      <c r="F676" s="54"/>
    </row>
    <row r="677" spans="1:6">
      <c r="A677" s="63"/>
      <c r="B677" s="64"/>
      <c r="C677" s="52"/>
      <c r="D677" s="65"/>
      <c r="E677" s="53"/>
      <c r="F677" s="54"/>
    </row>
    <row r="678" spans="1:6">
      <c r="A678" s="63"/>
      <c r="B678" s="64"/>
      <c r="C678" s="52"/>
      <c r="D678" s="65"/>
      <c r="E678" s="53"/>
      <c r="F678" s="54"/>
    </row>
    <row r="679" spans="1:6">
      <c r="A679" s="63"/>
      <c r="B679" s="64"/>
      <c r="C679" s="52"/>
      <c r="D679" s="65"/>
      <c r="E679" s="53"/>
      <c r="F679" s="54"/>
    </row>
    <row r="680" spans="1:6">
      <c r="A680" s="63"/>
      <c r="B680" s="64"/>
      <c r="C680" s="52"/>
      <c r="D680" s="65"/>
      <c r="E680" s="53"/>
      <c r="F680" s="54"/>
    </row>
    <row r="681" spans="1:6">
      <c r="A681" s="63"/>
      <c r="B681" s="64"/>
      <c r="C681" s="52"/>
      <c r="D681" s="65"/>
      <c r="E681" s="53"/>
      <c r="F681" s="54"/>
    </row>
    <row r="682" spans="1:6">
      <c r="A682" s="63"/>
      <c r="B682" s="64"/>
      <c r="C682" s="52"/>
      <c r="D682" s="65"/>
      <c r="E682" s="53"/>
      <c r="F682" s="54"/>
    </row>
    <row r="683" spans="1:6">
      <c r="A683" s="63"/>
      <c r="B683" s="64"/>
      <c r="C683" s="52"/>
      <c r="D683" s="65"/>
      <c r="E683" s="53"/>
      <c r="F683" s="54"/>
    </row>
    <row r="684" spans="1:6">
      <c r="A684" s="63"/>
      <c r="B684" s="64"/>
      <c r="C684" s="52"/>
      <c r="D684" s="65"/>
      <c r="E684" s="53"/>
      <c r="F684" s="54"/>
    </row>
    <row r="685" spans="1:6">
      <c r="A685" s="63"/>
      <c r="B685" s="64"/>
      <c r="C685" s="52"/>
      <c r="D685" s="65"/>
      <c r="E685" s="53"/>
      <c r="F685" s="54"/>
    </row>
    <row r="686" spans="1:6">
      <c r="A686" s="63"/>
      <c r="B686" s="64"/>
      <c r="C686" s="52"/>
      <c r="D686" s="65"/>
      <c r="E686" s="53"/>
      <c r="F686" s="54"/>
    </row>
    <row r="687" spans="1:6">
      <c r="A687" s="63"/>
      <c r="B687" s="64"/>
      <c r="C687" s="52"/>
      <c r="D687" s="65"/>
      <c r="E687" s="53"/>
      <c r="F687" s="54"/>
    </row>
    <row r="688" spans="1:6">
      <c r="A688" s="63"/>
      <c r="B688" s="64"/>
      <c r="C688" s="52"/>
      <c r="D688" s="65"/>
      <c r="E688" s="53"/>
      <c r="F688" s="54"/>
    </row>
    <row r="689" spans="1:6">
      <c r="A689" s="63"/>
      <c r="B689" s="64"/>
      <c r="C689" s="52"/>
      <c r="D689" s="65"/>
      <c r="E689" s="53"/>
      <c r="F689" s="54"/>
    </row>
    <row r="690" spans="1:6">
      <c r="A690" s="63"/>
      <c r="B690" s="64"/>
      <c r="C690" s="52"/>
      <c r="D690" s="65"/>
      <c r="E690" s="53"/>
      <c r="F690" s="54"/>
    </row>
    <row r="691" spans="1:6">
      <c r="A691" s="63"/>
      <c r="B691" s="64"/>
      <c r="C691" s="52"/>
      <c r="D691" s="65"/>
      <c r="E691" s="53"/>
      <c r="F691" s="54"/>
    </row>
    <row r="692" spans="1:6">
      <c r="A692" s="63"/>
      <c r="B692" s="64"/>
      <c r="C692" s="52"/>
      <c r="D692" s="65"/>
      <c r="E692" s="53"/>
      <c r="F692" s="54"/>
    </row>
    <row r="693" spans="1:6">
      <c r="A693" s="63"/>
      <c r="B693" s="64"/>
      <c r="C693" s="52"/>
      <c r="D693" s="65"/>
      <c r="E693" s="53"/>
      <c r="F693" s="54"/>
    </row>
    <row r="694" spans="1:6">
      <c r="A694" s="63"/>
      <c r="B694" s="64"/>
      <c r="C694" s="52"/>
      <c r="D694" s="65"/>
      <c r="E694" s="53"/>
      <c r="F694" s="54"/>
    </row>
    <row r="695" spans="1:6">
      <c r="A695" s="63"/>
      <c r="B695" s="64"/>
      <c r="C695" s="52"/>
      <c r="D695" s="65"/>
      <c r="E695" s="53"/>
      <c r="F695" s="54"/>
    </row>
    <row r="696" spans="1:6">
      <c r="A696" s="63"/>
      <c r="B696" s="64"/>
      <c r="C696" s="52"/>
      <c r="D696" s="65"/>
      <c r="E696" s="53"/>
      <c r="F696" s="54"/>
    </row>
    <row r="697" spans="1:6">
      <c r="A697" s="63"/>
      <c r="B697" s="64"/>
      <c r="C697" s="52"/>
      <c r="D697" s="65"/>
      <c r="E697" s="53"/>
      <c r="F697" s="54"/>
    </row>
    <row r="698" spans="1:6">
      <c r="A698" s="63"/>
      <c r="B698" s="64"/>
      <c r="C698" s="52"/>
      <c r="D698" s="65"/>
      <c r="E698" s="53"/>
      <c r="F698" s="54"/>
    </row>
    <row r="699" spans="1:6">
      <c r="A699" s="63"/>
      <c r="B699" s="64"/>
      <c r="C699" s="52"/>
      <c r="D699" s="65"/>
      <c r="E699" s="53"/>
      <c r="F699" s="54"/>
    </row>
    <row r="700" spans="1:6">
      <c r="A700" s="63"/>
      <c r="B700" s="64"/>
      <c r="C700" s="52"/>
      <c r="D700" s="65"/>
      <c r="E700" s="53"/>
      <c r="F700" s="54"/>
    </row>
    <row r="701" spans="1:6">
      <c r="A701" s="63"/>
      <c r="B701" s="64"/>
      <c r="C701" s="52"/>
      <c r="D701" s="65"/>
      <c r="E701" s="53"/>
      <c r="F701" s="54"/>
    </row>
    <row r="702" spans="1:6">
      <c r="A702" s="63"/>
      <c r="B702" s="64"/>
      <c r="C702" s="52"/>
      <c r="D702" s="65"/>
      <c r="E702" s="53"/>
      <c r="F702" s="54"/>
    </row>
    <row r="703" spans="1:6">
      <c r="A703" s="63"/>
      <c r="B703" s="64"/>
      <c r="C703" s="52"/>
      <c r="D703" s="65"/>
      <c r="E703" s="53"/>
      <c r="F703" s="54"/>
    </row>
    <row r="704" spans="1:6">
      <c r="A704" s="63"/>
      <c r="B704" s="64"/>
      <c r="C704" s="52"/>
      <c r="D704" s="65"/>
      <c r="E704" s="53"/>
      <c r="F704" s="54"/>
    </row>
    <row r="705" spans="1:6">
      <c r="A705" s="63"/>
      <c r="B705" s="64"/>
      <c r="C705" s="52"/>
      <c r="D705" s="65"/>
      <c r="E705" s="53"/>
      <c r="F705" s="54"/>
    </row>
    <row r="706" spans="1:6">
      <c r="A706" s="63"/>
      <c r="B706" s="64"/>
      <c r="C706" s="52"/>
      <c r="D706" s="65"/>
      <c r="E706" s="53"/>
      <c r="F706" s="54"/>
    </row>
    <row r="707" spans="1:6">
      <c r="A707" s="63"/>
      <c r="B707" s="64"/>
      <c r="C707" s="52"/>
      <c r="D707" s="65"/>
      <c r="E707" s="53"/>
      <c r="F707" s="54"/>
    </row>
    <row r="708" spans="1:6">
      <c r="A708" s="63"/>
      <c r="B708" s="64"/>
      <c r="C708" s="52"/>
      <c r="D708" s="65"/>
      <c r="E708" s="53"/>
      <c r="F708" s="54"/>
    </row>
    <row r="709" spans="1:6">
      <c r="A709" s="63"/>
      <c r="B709" s="64"/>
      <c r="C709" s="52"/>
      <c r="D709" s="65"/>
      <c r="E709" s="53"/>
      <c r="F709" s="54"/>
    </row>
    <row r="710" spans="1:6">
      <c r="A710" s="63"/>
      <c r="B710" s="64"/>
      <c r="C710" s="52"/>
      <c r="D710" s="65"/>
      <c r="E710" s="53"/>
      <c r="F710" s="54"/>
    </row>
    <row r="711" spans="1:6">
      <c r="A711" s="63"/>
      <c r="B711" s="64"/>
      <c r="C711" s="52"/>
      <c r="D711" s="65"/>
      <c r="E711" s="53"/>
      <c r="F711" s="54"/>
    </row>
    <row r="712" spans="1:6">
      <c r="A712" s="63"/>
      <c r="B712" s="64"/>
      <c r="C712" s="52"/>
      <c r="D712" s="65"/>
      <c r="E712" s="53"/>
      <c r="F712" s="54"/>
    </row>
    <row r="713" spans="1:6">
      <c r="A713" s="63"/>
      <c r="B713" s="64"/>
      <c r="C713" s="52"/>
      <c r="D713" s="65"/>
      <c r="E713" s="53"/>
      <c r="F713" s="54"/>
    </row>
    <row r="714" spans="1:6">
      <c r="A714" s="63"/>
      <c r="B714" s="64"/>
      <c r="C714" s="52"/>
      <c r="D714" s="65"/>
      <c r="E714" s="53"/>
      <c r="F714" s="54"/>
    </row>
    <row r="715" spans="1:6">
      <c r="A715" s="63"/>
      <c r="B715" s="64"/>
      <c r="C715" s="52"/>
      <c r="D715" s="65"/>
      <c r="E715" s="53"/>
      <c r="F715" s="54"/>
    </row>
    <row r="716" spans="1:6">
      <c r="A716" s="63"/>
      <c r="B716" s="64"/>
      <c r="C716" s="52"/>
      <c r="D716" s="65"/>
      <c r="E716" s="53"/>
      <c r="F716" s="54"/>
    </row>
    <row r="717" spans="1:6">
      <c r="A717" s="63"/>
      <c r="B717" s="64"/>
      <c r="C717" s="52"/>
      <c r="D717" s="65"/>
      <c r="E717" s="53"/>
      <c r="F717" s="54"/>
    </row>
    <row r="718" spans="1:6">
      <c r="A718" s="63"/>
      <c r="B718" s="64"/>
      <c r="C718" s="52"/>
      <c r="D718" s="65"/>
      <c r="E718" s="53"/>
      <c r="F718" s="54"/>
    </row>
    <row r="719" spans="1:6">
      <c r="A719" s="63"/>
      <c r="B719" s="64"/>
      <c r="C719" s="52"/>
      <c r="D719" s="65"/>
      <c r="E719" s="53"/>
      <c r="F719" s="54"/>
    </row>
    <row r="720" spans="1:6">
      <c r="A720" s="63"/>
      <c r="B720" s="64"/>
      <c r="C720" s="52"/>
      <c r="D720" s="65"/>
      <c r="E720" s="53"/>
      <c r="F720" s="54"/>
    </row>
    <row r="721" spans="1:6">
      <c r="A721" s="63"/>
      <c r="B721" s="64"/>
      <c r="C721" s="52"/>
      <c r="D721" s="65"/>
      <c r="E721" s="53"/>
      <c r="F721" s="54"/>
    </row>
    <row r="722" spans="1:6">
      <c r="A722" s="63"/>
      <c r="B722" s="64"/>
      <c r="C722" s="52"/>
      <c r="D722" s="65"/>
      <c r="E722" s="53"/>
      <c r="F722" s="54"/>
    </row>
    <row r="723" spans="1:6">
      <c r="A723" s="63"/>
      <c r="B723" s="64"/>
      <c r="C723" s="52"/>
      <c r="D723" s="65"/>
      <c r="E723" s="53"/>
      <c r="F723" s="54"/>
    </row>
    <row r="724" spans="1:6">
      <c r="A724" s="63"/>
      <c r="B724" s="64"/>
      <c r="C724" s="52"/>
      <c r="D724" s="65"/>
      <c r="E724" s="53"/>
      <c r="F724" s="54"/>
    </row>
    <row r="725" spans="1:6">
      <c r="A725" s="63"/>
      <c r="B725" s="64"/>
      <c r="C725" s="52"/>
      <c r="D725" s="65"/>
      <c r="E725" s="53"/>
      <c r="F725" s="54"/>
    </row>
    <row r="726" spans="1:6">
      <c r="A726" s="63"/>
      <c r="B726" s="64"/>
      <c r="C726" s="52"/>
      <c r="D726" s="65"/>
      <c r="E726" s="53"/>
      <c r="F726" s="54"/>
    </row>
    <row r="727" spans="1:6">
      <c r="A727" s="63"/>
      <c r="B727" s="64"/>
      <c r="C727" s="52"/>
      <c r="D727" s="65"/>
      <c r="E727" s="53"/>
      <c r="F727" s="54"/>
    </row>
    <row r="728" spans="1:6">
      <c r="A728" s="63"/>
      <c r="B728" s="64"/>
      <c r="C728" s="52"/>
      <c r="D728" s="65"/>
      <c r="E728" s="53"/>
      <c r="F728" s="54"/>
    </row>
    <row r="729" spans="1:6">
      <c r="A729" s="63"/>
      <c r="B729" s="64"/>
      <c r="C729" s="52"/>
      <c r="D729" s="65"/>
      <c r="E729" s="53"/>
      <c r="F729" s="54"/>
    </row>
    <row r="730" spans="1:6">
      <c r="A730" s="63"/>
      <c r="B730" s="64"/>
      <c r="C730" s="52"/>
      <c r="D730" s="65"/>
      <c r="E730" s="53"/>
      <c r="F730" s="54"/>
    </row>
    <row r="731" spans="1:6">
      <c r="A731" s="63"/>
      <c r="B731" s="64"/>
      <c r="C731" s="52"/>
      <c r="D731" s="65"/>
      <c r="E731" s="53"/>
      <c r="F731" s="54"/>
    </row>
    <row r="732" spans="1:6">
      <c r="A732" s="63"/>
      <c r="B732" s="64"/>
      <c r="C732" s="52"/>
      <c r="D732" s="65"/>
      <c r="E732" s="53"/>
      <c r="F732" s="54"/>
    </row>
    <row r="733" spans="1:6">
      <c r="A733" s="63"/>
      <c r="B733" s="64"/>
      <c r="C733" s="52"/>
      <c r="D733" s="65"/>
      <c r="E733" s="53"/>
      <c r="F733" s="54"/>
    </row>
    <row r="734" spans="1:6">
      <c r="A734" s="63"/>
      <c r="B734" s="64"/>
      <c r="C734" s="52"/>
      <c r="D734" s="65"/>
      <c r="E734" s="53"/>
      <c r="F734" s="54"/>
    </row>
    <row r="735" spans="1:6">
      <c r="A735" s="63"/>
      <c r="B735" s="64"/>
      <c r="C735" s="52"/>
      <c r="D735" s="65"/>
      <c r="E735" s="53"/>
      <c r="F735" s="54"/>
    </row>
    <row r="736" spans="1:6">
      <c r="A736" s="63"/>
      <c r="B736" s="64"/>
      <c r="C736" s="52"/>
      <c r="D736" s="65"/>
      <c r="E736" s="53"/>
      <c r="F736" s="54"/>
    </row>
    <row r="737" spans="1:6">
      <c r="A737" s="63"/>
      <c r="B737" s="64"/>
      <c r="C737" s="52"/>
      <c r="D737" s="65"/>
      <c r="E737" s="53"/>
      <c r="F737" s="54"/>
    </row>
    <row r="738" spans="1:6">
      <c r="A738" s="63"/>
      <c r="B738" s="64"/>
      <c r="C738" s="52"/>
      <c r="D738" s="65"/>
      <c r="E738" s="53"/>
      <c r="F738" s="54"/>
    </row>
    <row r="739" spans="1:6">
      <c r="A739" s="63"/>
      <c r="B739" s="64"/>
      <c r="C739" s="52"/>
      <c r="D739" s="65"/>
      <c r="E739" s="53"/>
      <c r="F739" s="54"/>
    </row>
    <row r="740" spans="1:6">
      <c r="A740" s="63"/>
      <c r="B740" s="64"/>
      <c r="C740" s="52"/>
      <c r="D740" s="65"/>
      <c r="E740" s="53"/>
      <c r="F740" s="54"/>
    </row>
    <row r="741" spans="1:6">
      <c r="A741" s="63"/>
      <c r="B741" s="64"/>
      <c r="C741" s="52"/>
      <c r="D741" s="65"/>
      <c r="E741" s="53"/>
      <c r="F741" s="54"/>
    </row>
    <row r="742" spans="1:6">
      <c r="A742" s="63"/>
      <c r="B742" s="64"/>
      <c r="C742" s="52"/>
      <c r="D742" s="65"/>
      <c r="E742" s="53"/>
      <c r="F742" s="54"/>
    </row>
    <row r="743" spans="1:6">
      <c r="A743" s="63"/>
      <c r="B743" s="64"/>
      <c r="C743" s="52"/>
      <c r="D743" s="65"/>
      <c r="E743" s="53"/>
      <c r="F743" s="54"/>
    </row>
    <row r="744" spans="1:6">
      <c r="A744" s="63"/>
      <c r="B744" s="64"/>
      <c r="C744" s="52"/>
      <c r="D744" s="65"/>
      <c r="E744" s="53"/>
      <c r="F744" s="54"/>
    </row>
    <row r="745" spans="1:6">
      <c r="A745" s="63"/>
      <c r="B745" s="64"/>
      <c r="C745" s="52"/>
      <c r="D745" s="65"/>
      <c r="E745" s="53"/>
      <c r="F745" s="54"/>
    </row>
    <row r="746" spans="1:6">
      <c r="A746" s="63"/>
      <c r="B746" s="64"/>
      <c r="C746" s="52"/>
      <c r="D746" s="65"/>
      <c r="E746" s="53"/>
      <c r="F746" s="54"/>
    </row>
    <row r="747" spans="1:6">
      <c r="A747" s="63"/>
      <c r="B747" s="64"/>
      <c r="C747" s="52"/>
      <c r="D747" s="65"/>
      <c r="E747" s="53"/>
      <c r="F747" s="54"/>
    </row>
    <row r="748" spans="1:6">
      <c r="A748" s="63"/>
      <c r="B748" s="64"/>
      <c r="C748" s="52"/>
      <c r="D748" s="65"/>
      <c r="E748" s="53"/>
      <c r="F748" s="54"/>
    </row>
    <row r="749" spans="1:6">
      <c r="A749" s="63"/>
      <c r="B749" s="64"/>
      <c r="C749" s="52"/>
      <c r="D749" s="65"/>
      <c r="E749" s="53"/>
      <c r="F749" s="54"/>
    </row>
    <row r="750" spans="1:6">
      <c r="A750" s="63"/>
      <c r="B750" s="64"/>
      <c r="C750" s="52"/>
      <c r="D750" s="65"/>
      <c r="E750" s="53"/>
      <c r="F750" s="54"/>
    </row>
    <row r="751" spans="1:6">
      <c r="A751" s="63"/>
      <c r="B751" s="64"/>
      <c r="C751" s="52"/>
      <c r="D751" s="65"/>
      <c r="E751" s="53"/>
      <c r="F751" s="54"/>
    </row>
    <row r="752" spans="1:6">
      <c r="A752" s="63"/>
      <c r="B752" s="64"/>
      <c r="C752" s="52"/>
      <c r="D752" s="65"/>
      <c r="E752" s="53"/>
      <c r="F752" s="54"/>
    </row>
    <row r="753" spans="1:6">
      <c r="A753" s="63"/>
      <c r="B753" s="64"/>
      <c r="C753" s="52"/>
      <c r="D753" s="65"/>
      <c r="E753" s="53"/>
      <c r="F753" s="54"/>
    </row>
    <row r="754" spans="1:6">
      <c r="A754" s="63"/>
      <c r="B754" s="64"/>
      <c r="C754" s="52"/>
      <c r="D754" s="65"/>
      <c r="E754" s="53"/>
      <c r="F754" s="54"/>
    </row>
    <row r="755" spans="1:6">
      <c r="A755" s="63"/>
      <c r="B755" s="64"/>
      <c r="C755" s="52"/>
      <c r="D755" s="65"/>
      <c r="E755" s="53"/>
      <c r="F755" s="54"/>
    </row>
    <row r="756" spans="1:6">
      <c r="A756" s="63"/>
      <c r="B756" s="64"/>
      <c r="C756" s="52"/>
      <c r="D756" s="65"/>
      <c r="E756" s="53"/>
      <c r="F756" s="54"/>
    </row>
    <row r="757" spans="1:6">
      <c r="A757" s="63"/>
      <c r="B757" s="64"/>
      <c r="C757" s="52"/>
      <c r="D757" s="65"/>
      <c r="E757" s="53"/>
      <c r="F757" s="54"/>
    </row>
    <row r="758" spans="1:6">
      <c r="A758" s="63"/>
      <c r="B758" s="64"/>
      <c r="C758" s="52"/>
      <c r="D758" s="65"/>
      <c r="E758" s="53"/>
      <c r="F758" s="54"/>
    </row>
    <row r="759" spans="1:6">
      <c r="A759" s="63"/>
      <c r="B759" s="64"/>
      <c r="C759" s="52"/>
      <c r="D759" s="65"/>
      <c r="E759" s="53"/>
      <c r="F759" s="54"/>
    </row>
    <row r="760" spans="1:6">
      <c r="A760" s="63"/>
      <c r="B760" s="64"/>
      <c r="C760" s="52"/>
      <c r="D760" s="65"/>
      <c r="E760" s="53"/>
      <c r="F760" s="54"/>
    </row>
    <row r="761" spans="1:6">
      <c r="A761" s="63"/>
      <c r="B761" s="64"/>
      <c r="C761" s="52"/>
      <c r="D761" s="65"/>
      <c r="E761" s="53"/>
      <c r="F761" s="54"/>
    </row>
    <row r="762" spans="1:6">
      <c r="A762" s="63"/>
      <c r="B762" s="64"/>
      <c r="C762" s="52"/>
      <c r="D762" s="65"/>
      <c r="E762" s="53"/>
      <c r="F762" s="54"/>
    </row>
    <row r="763" spans="1:6">
      <c r="A763" s="63"/>
      <c r="B763" s="64"/>
      <c r="C763" s="52"/>
      <c r="D763" s="65"/>
      <c r="E763" s="53"/>
      <c r="F763" s="54"/>
    </row>
    <row r="764" spans="1:6">
      <c r="A764" s="63"/>
      <c r="B764" s="64"/>
      <c r="C764" s="52"/>
      <c r="D764" s="65"/>
      <c r="E764" s="53"/>
      <c r="F764" s="54"/>
    </row>
    <row r="765" spans="1:6">
      <c r="A765" s="63"/>
      <c r="B765" s="64"/>
      <c r="C765" s="52"/>
      <c r="D765" s="65"/>
      <c r="E765" s="53"/>
      <c r="F765" s="54"/>
    </row>
    <row r="766" spans="1:6">
      <c r="A766" s="63"/>
      <c r="B766" s="64"/>
      <c r="C766" s="52"/>
      <c r="D766" s="65"/>
      <c r="E766" s="53"/>
      <c r="F766" s="54"/>
    </row>
    <row r="767" spans="1:6">
      <c r="A767" s="63"/>
      <c r="B767" s="64"/>
      <c r="C767" s="52"/>
      <c r="D767" s="65"/>
      <c r="E767" s="53"/>
      <c r="F767" s="54"/>
    </row>
    <row r="768" spans="1:6">
      <c r="A768" s="63"/>
      <c r="B768" s="64"/>
      <c r="C768" s="52"/>
      <c r="D768" s="65"/>
      <c r="E768" s="53"/>
      <c r="F768" s="54"/>
    </row>
    <row r="769" spans="1:6">
      <c r="A769" s="63"/>
      <c r="B769" s="64"/>
      <c r="C769" s="52"/>
      <c r="D769" s="65"/>
      <c r="E769" s="53"/>
      <c r="F769" s="54"/>
    </row>
    <row r="770" spans="1:6">
      <c r="A770" s="63"/>
      <c r="B770" s="64"/>
      <c r="C770" s="52"/>
      <c r="D770" s="65"/>
      <c r="E770" s="53"/>
      <c r="F770" s="54"/>
    </row>
    <row r="771" spans="1:6">
      <c r="A771" s="63"/>
      <c r="B771" s="64"/>
      <c r="C771" s="52"/>
      <c r="D771" s="65"/>
      <c r="E771" s="53"/>
      <c r="F771" s="54"/>
    </row>
    <row r="772" spans="1:6">
      <c r="A772" s="63"/>
      <c r="B772" s="64"/>
      <c r="C772" s="52"/>
      <c r="D772" s="65"/>
      <c r="E772" s="53"/>
      <c r="F772" s="54"/>
    </row>
    <row r="773" spans="1:6">
      <c r="A773" s="63"/>
      <c r="B773" s="64"/>
      <c r="C773" s="52"/>
      <c r="D773" s="65"/>
      <c r="E773" s="53"/>
      <c r="F773" s="54"/>
    </row>
    <row r="774" spans="1:6">
      <c r="A774" s="63"/>
      <c r="B774" s="64"/>
      <c r="C774" s="52"/>
      <c r="D774" s="65"/>
      <c r="E774" s="53"/>
      <c r="F774" s="54"/>
    </row>
    <row r="775" spans="1:6">
      <c r="A775" s="63"/>
      <c r="B775" s="64"/>
      <c r="C775" s="52"/>
      <c r="D775" s="65"/>
      <c r="E775" s="53"/>
      <c r="F775" s="54"/>
    </row>
    <row r="776" spans="1:6">
      <c r="A776" s="63"/>
      <c r="B776" s="64"/>
      <c r="C776" s="52"/>
      <c r="D776" s="65"/>
      <c r="E776" s="53"/>
      <c r="F776" s="54"/>
    </row>
    <row r="777" spans="1:6">
      <c r="A777" s="63"/>
      <c r="B777" s="64"/>
      <c r="C777" s="52"/>
      <c r="D777" s="65"/>
      <c r="E777" s="53"/>
      <c r="F777" s="54"/>
    </row>
    <row r="778" spans="1:6">
      <c r="A778" s="63"/>
      <c r="B778" s="64"/>
      <c r="C778" s="52"/>
      <c r="D778" s="65"/>
      <c r="E778" s="53"/>
      <c r="F778" s="54"/>
    </row>
    <row r="779" spans="1:6">
      <c r="A779" s="63"/>
      <c r="B779" s="64"/>
      <c r="C779" s="52"/>
      <c r="D779" s="65"/>
      <c r="E779" s="53"/>
      <c r="F779" s="54"/>
    </row>
    <row r="780" spans="1:6">
      <c r="A780" s="63"/>
      <c r="B780" s="64"/>
      <c r="C780" s="52"/>
      <c r="D780" s="65"/>
      <c r="E780" s="53"/>
      <c r="F780" s="54"/>
    </row>
    <row r="781" spans="1:6">
      <c r="A781" s="63"/>
      <c r="B781" s="64"/>
      <c r="C781" s="52"/>
      <c r="D781" s="65"/>
      <c r="E781" s="53"/>
      <c r="F781" s="54"/>
    </row>
    <row r="782" spans="1:6">
      <c r="A782" s="63"/>
      <c r="B782" s="64"/>
      <c r="C782" s="52"/>
      <c r="D782" s="65"/>
      <c r="E782" s="53"/>
      <c r="F782" s="54"/>
    </row>
    <row r="783" spans="1:6">
      <c r="A783" s="63"/>
      <c r="B783" s="64"/>
      <c r="C783" s="52"/>
      <c r="D783" s="65"/>
      <c r="E783" s="53"/>
      <c r="F783" s="54"/>
    </row>
    <row r="784" spans="1:6">
      <c r="A784" s="63"/>
      <c r="B784" s="64"/>
      <c r="C784" s="52"/>
      <c r="D784" s="65"/>
      <c r="E784" s="53"/>
      <c r="F784" s="54"/>
    </row>
    <row r="785" spans="1:6">
      <c r="A785" s="63"/>
      <c r="B785" s="64"/>
      <c r="C785" s="52"/>
      <c r="D785" s="65"/>
      <c r="E785" s="53"/>
      <c r="F785" s="54"/>
    </row>
    <row r="786" spans="1:6">
      <c r="A786" s="63"/>
      <c r="B786" s="64"/>
      <c r="C786" s="52"/>
      <c r="D786" s="65"/>
      <c r="E786" s="53"/>
      <c r="F786" s="54"/>
    </row>
    <row r="787" spans="1:6">
      <c r="A787" s="63"/>
      <c r="B787" s="64"/>
      <c r="C787" s="52"/>
      <c r="D787" s="65"/>
      <c r="E787" s="53"/>
      <c r="F787" s="54"/>
    </row>
    <row r="788" spans="1:6">
      <c r="A788" s="63"/>
      <c r="B788" s="64"/>
      <c r="C788" s="52"/>
      <c r="D788" s="65"/>
      <c r="E788" s="53"/>
      <c r="F788" s="54"/>
    </row>
    <row r="789" spans="1:6">
      <c r="A789" s="63"/>
      <c r="B789" s="64"/>
      <c r="C789" s="52"/>
      <c r="D789" s="65"/>
      <c r="E789" s="53"/>
      <c r="F789" s="54"/>
    </row>
    <row r="790" spans="1:6">
      <c r="A790" s="63"/>
      <c r="B790" s="64"/>
      <c r="C790" s="52"/>
      <c r="D790" s="65"/>
      <c r="E790" s="53"/>
      <c r="F790" s="54"/>
    </row>
    <row r="791" spans="1:6">
      <c r="A791" s="63"/>
      <c r="B791" s="64"/>
      <c r="C791" s="52"/>
      <c r="D791" s="65"/>
      <c r="E791" s="53"/>
      <c r="F791" s="54"/>
    </row>
    <row r="792" spans="1:6">
      <c r="A792" s="63"/>
      <c r="B792" s="64"/>
      <c r="C792" s="52"/>
      <c r="D792" s="65"/>
      <c r="E792" s="53"/>
      <c r="F792" s="54"/>
    </row>
    <row r="793" spans="1:6">
      <c r="A793" s="63"/>
      <c r="B793" s="64"/>
      <c r="C793" s="52"/>
      <c r="D793" s="65"/>
      <c r="E793" s="53"/>
      <c r="F793" s="54"/>
    </row>
    <row r="794" spans="1:6">
      <c r="A794" s="63"/>
      <c r="B794" s="64"/>
      <c r="C794" s="52"/>
      <c r="D794" s="65"/>
      <c r="E794" s="53"/>
      <c r="F794" s="54"/>
    </row>
    <row r="795" spans="1:6">
      <c r="A795" s="63"/>
      <c r="B795" s="64"/>
      <c r="C795" s="52"/>
      <c r="D795" s="65"/>
      <c r="E795" s="53"/>
      <c r="F795" s="54"/>
    </row>
    <row r="796" spans="1:6">
      <c r="A796" s="63"/>
      <c r="B796" s="64"/>
      <c r="C796" s="52"/>
      <c r="D796" s="65"/>
      <c r="E796" s="53"/>
      <c r="F796" s="54"/>
    </row>
    <row r="797" spans="1:6">
      <c r="A797" s="63"/>
      <c r="B797" s="64"/>
      <c r="C797" s="52"/>
      <c r="D797" s="65"/>
      <c r="E797" s="53"/>
      <c r="F797" s="54"/>
    </row>
    <row r="798" spans="1:6">
      <c r="A798" s="63"/>
      <c r="B798" s="64"/>
      <c r="C798" s="52"/>
      <c r="D798" s="65"/>
      <c r="E798" s="53"/>
      <c r="F798" s="54"/>
    </row>
    <row r="799" spans="1:6">
      <c r="A799" s="63"/>
      <c r="B799" s="64"/>
      <c r="C799" s="52"/>
      <c r="D799" s="65"/>
      <c r="E799" s="53"/>
      <c r="F799" s="54"/>
    </row>
    <row r="800" spans="1:6">
      <c r="A800" s="63"/>
      <c r="B800" s="64"/>
      <c r="C800" s="52"/>
      <c r="D800" s="65"/>
      <c r="E800" s="53"/>
      <c r="F800" s="54"/>
    </row>
    <row r="801" spans="1:6">
      <c r="A801" s="63"/>
      <c r="B801" s="64"/>
      <c r="C801" s="52"/>
      <c r="D801" s="65"/>
      <c r="E801" s="53"/>
      <c r="F801" s="54"/>
    </row>
    <row r="802" spans="1:6">
      <c r="A802" s="63"/>
      <c r="B802" s="64"/>
      <c r="C802" s="52"/>
      <c r="D802" s="65"/>
      <c r="E802" s="53"/>
      <c r="F802" s="54"/>
    </row>
    <row r="803" spans="1:6">
      <c r="A803" s="63"/>
      <c r="B803" s="64"/>
      <c r="C803" s="52"/>
      <c r="D803" s="65"/>
      <c r="E803" s="53"/>
      <c r="F803" s="54"/>
    </row>
    <row r="804" spans="1:6">
      <c r="A804" s="63"/>
      <c r="B804" s="64"/>
      <c r="C804" s="52"/>
      <c r="D804" s="65"/>
      <c r="E804" s="53"/>
      <c r="F804" s="54"/>
    </row>
    <row r="805" spans="1:6">
      <c r="A805" s="63"/>
      <c r="B805" s="64"/>
      <c r="C805" s="52"/>
      <c r="D805" s="65"/>
      <c r="E805" s="53"/>
      <c r="F805" s="54"/>
    </row>
    <row r="806" spans="1:6">
      <c r="A806" s="63"/>
      <c r="B806" s="64"/>
      <c r="C806" s="52"/>
      <c r="D806" s="65"/>
      <c r="E806" s="53"/>
      <c r="F806" s="54"/>
    </row>
    <row r="807" spans="1:6">
      <c r="A807" s="63"/>
      <c r="B807" s="64"/>
      <c r="C807" s="52"/>
      <c r="D807" s="65"/>
      <c r="E807" s="53"/>
      <c r="F807" s="54"/>
    </row>
    <row r="808" spans="1:6">
      <c r="A808" s="63"/>
      <c r="B808" s="64"/>
      <c r="C808" s="52"/>
      <c r="D808" s="65"/>
      <c r="E808" s="53"/>
      <c r="F808" s="54"/>
    </row>
    <row r="809" spans="1:6">
      <c r="A809" s="63"/>
      <c r="B809" s="64"/>
      <c r="C809" s="52"/>
      <c r="D809" s="65"/>
      <c r="E809" s="53"/>
      <c r="F809" s="54"/>
    </row>
    <row r="810" spans="1:6">
      <c r="A810" s="63"/>
      <c r="B810" s="64"/>
      <c r="C810" s="52"/>
      <c r="D810" s="65"/>
      <c r="E810" s="53"/>
      <c r="F810" s="54"/>
    </row>
    <row r="811" spans="1:6">
      <c r="A811" s="63"/>
      <c r="B811" s="64"/>
      <c r="C811" s="52"/>
      <c r="D811" s="65"/>
      <c r="E811" s="53"/>
      <c r="F811" s="54"/>
    </row>
    <row r="812" spans="1:6">
      <c r="A812" s="63"/>
      <c r="B812" s="64"/>
      <c r="C812" s="52"/>
      <c r="D812" s="65"/>
      <c r="E812" s="53"/>
      <c r="F812" s="54"/>
    </row>
    <row r="813" spans="1:6">
      <c r="A813" s="63"/>
      <c r="B813" s="64"/>
      <c r="C813" s="52"/>
      <c r="D813" s="65"/>
      <c r="E813" s="53"/>
      <c r="F813" s="54"/>
    </row>
    <row r="814" spans="1:6">
      <c r="A814" s="63"/>
      <c r="B814" s="64"/>
      <c r="C814" s="52"/>
      <c r="D814" s="65"/>
      <c r="E814" s="53"/>
      <c r="F814" s="54"/>
    </row>
    <row r="815" spans="1:6">
      <c r="A815" s="63"/>
      <c r="B815" s="64"/>
      <c r="C815" s="52"/>
      <c r="D815" s="65"/>
      <c r="E815" s="53"/>
      <c r="F815" s="54"/>
    </row>
    <row r="816" spans="1:6">
      <c r="A816" s="63"/>
      <c r="B816" s="64"/>
      <c r="C816" s="52"/>
      <c r="D816" s="65"/>
      <c r="E816" s="53"/>
      <c r="F816" s="54"/>
    </row>
    <row r="817" spans="1:6">
      <c r="A817" s="63"/>
      <c r="B817" s="64"/>
      <c r="C817" s="52"/>
      <c r="D817" s="65"/>
      <c r="E817" s="53"/>
      <c r="F817" s="54"/>
    </row>
    <row r="818" spans="1:6">
      <c r="A818" s="63"/>
      <c r="B818" s="64"/>
      <c r="C818" s="52"/>
      <c r="D818" s="65"/>
      <c r="E818" s="53"/>
      <c r="F818" s="54"/>
    </row>
    <row r="819" spans="1:6">
      <c r="A819" s="63"/>
      <c r="B819" s="64"/>
      <c r="C819" s="52"/>
      <c r="D819" s="65"/>
      <c r="E819" s="53"/>
      <c r="F819" s="54"/>
    </row>
    <row r="820" spans="1:6">
      <c r="A820" s="63"/>
      <c r="B820" s="64"/>
      <c r="C820" s="52"/>
      <c r="D820" s="65"/>
      <c r="E820" s="53"/>
      <c r="F820" s="54"/>
    </row>
    <row r="821" spans="1:6">
      <c r="A821" s="63"/>
      <c r="B821" s="64"/>
      <c r="C821" s="52"/>
      <c r="D821" s="65"/>
      <c r="E821" s="53"/>
      <c r="F821" s="54"/>
    </row>
    <row r="822" spans="1:6">
      <c r="A822" s="63"/>
      <c r="B822" s="64"/>
      <c r="C822" s="52"/>
      <c r="D822" s="65"/>
      <c r="E822" s="53"/>
      <c r="F822" s="54"/>
    </row>
    <row r="823" spans="1:6">
      <c r="A823" s="63"/>
      <c r="B823" s="64"/>
      <c r="C823" s="52"/>
      <c r="D823" s="65"/>
      <c r="E823" s="53"/>
      <c r="F823" s="54"/>
    </row>
    <row r="824" spans="1:6">
      <c r="A824" s="63"/>
      <c r="B824" s="64"/>
      <c r="C824" s="52"/>
      <c r="D824" s="65"/>
      <c r="E824" s="53"/>
      <c r="F824" s="54"/>
    </row>
    <row r="825" spans="1:6">
      <c r="A825" s="63"/>
      <c r="B825" s="64"/>
      <c r="C825" s="52"/>
      <c r="D825" s="65"/>
      <c r="E825" s="53"/>
      <c r="F825" s="54"/>
    </row>
    <row r="826" spans="1:6">
      <c r="A826" s="63"/>
      <c r="B826" s="64"/>
      <c r="C826" s="52"/>
      <c r="D826" s="65"/>
      <c r="E826" s="53"/>
      <c r="F826" s="54"/>
    </row>
    <row r="827" spans="1:6">
      <c r="A827" s="63"/>
      <c r="B827" s="64"/>
      <c r="C827" s="52"/>
      <c r="D827" s="65"/>
      <c r="E827" s="53"/>
      <c r="F827" s="54"/>
    </row>
    <row r="828" spans="1:6">
      <c r="A828" s="63"/>
      <c r="B828" s="64"/>
      <c r="C828" s="52"/>
      <c r="D828" s="65"/>
      <c r="E828" s="53"/>
      <c r="F828" s="54"/>
    </row>
    <row r="829" spans="1:6">
      <c r="A829" s="63"/>
      <c r="B829" s="64"/>
      <c r="C829" s="52"/>
      <c r="D829" s="65"/>
      <c r="E829" s="53"/>
      <c r="F829" s="54"/>
    </row>
    <row r="830" spans="1:6">
      <c r="A830" s="63"/>
      <c r="B830" s="64"/>
      <c r="C830" s="52"/>
      <c r="D830" s="65"/>
      <c r="E830" s="53"/>
      <c r="F830" s="54"/>
    </row>
    <row r="831" spans="1:6">
      <c r="A831" s="63"/>
      <c r="B831" s="64"/>
      <c r="C831" s="52"/>
      <c r="D831" s="65"/>
      <c r="E831" s="53"/>
      <c r="F831" s="54"/>
    </row>
    <row r="832" spans="1:6">
      <c r="A832" s="63"/>
      <c r="B832" s="64"/>
      <c r="C832" s="52"/>
      <c r="D832" s="65"/>
      <c r="E832" s="53"/>
      <c r="F832" s="54"/>
    </row>
    <row r="833" spans="1:6">
      <c r="A833" s="63"/>
      <c r="B833" s="64"/>
      <c r="C833" s="52"/>
      <c r="D833" s="65"/>
      <c r="E833" s="53"/>
      <c r="F833" s="54"/>
    </row>
    <row r="834" spans="1:6">
      <c r="A834" s="63"/>
      <c r="B834" s="64"/>
      <c r="C834" s="52"/>
      <c r="D834" s="65"/>
      <c r="E834" s="53"/>
      <c r="F834" s="54"/>
    </row>
    <row r="835" spans="1:6">
      <c r="A835" s="63"/>
      <c r="B835" s="64"/>
      <c r="C835" s="52"/>
      <c r="D835" s="65"/>
      <c r="E835" s="53"/>
      <c r="F835" s="54"/>
    </row>
    <row r="836" spans="1:6">
      <c r="A836" s="63"/>
      <c r="B836" s="64"/>
      <c r="C836" s="52"/>
      <c r="D836" s="65"/>
      <c r="E836" s="53"/>
      <c r="F836" s="54"/>
    </row>
    <row r="837" spans="1:6">
      <c r="A837" s="63"/>
      <c r="B837" s="64"/>
      <c r="C837" s="52"/>
      <c r="D837" s="65"/>
      <c r="E837" s="53"/>
      <c r="F837" s="54"/>
    </row>
    <row r="838" spans="1:6">
      <c r="A838" s="63"/>
      <c r="B838" s="64"/>
      <c r="C838" s="52"/>
      <c r="D838" s="65"/>
      <c r="E838" s="53"/>
      <c r="F838" s="54"/>
    </row>
    <row r="839" spans="1:6">
      <c r="A839" s="63"/>
      <c r="B839" s="64"/>
      <c r="C839" s="52"/>
      <c r="D839" s="65"/>
      <c r="E839" s="53"/>
      <c r="F839" s="54"/>
    </row>
    <row r="840" spans="1:6">
      <c r="A840" s="63"/>
      <c r="B840" s="64"/>
      <c r="C840" s="52"/>
      <c r="D840" s="65"/>
      <c r="E840" s="53"/>
      <c r="F840" s="54"/>
    </row>
    <row r="841" spans="1:6">
      <c r="A841" s="63"/>
      <c r="B841" s="64"/>
      <c r="C841" s="52"/>
      <c r="D841" s="65"/>
      <c r="E841" s="53"/>
      <c r="F841" s="54"/>
    </row>
    <row r="842" spans="1:6">
      <c r="A842" s="63"/>
      <c r="B842" s="64"/>
      <c r="C842" s="52"/>
      <c r="D842" s="65"/>
      <c r="E842" s="53"/>
      <c r="F842" s="54"/>
    </row>
    <row r="843" spans="1:6">
      <c r="A843" s="63"/>
      <c r="B843" s="64"/>
      <c r="C843" s="52"/>
      <c r="D843" s="65"/>
      <c r="E843" s="53"/>
      <c r="F843" s="54"/>
    </row>
    <row r="844" spans="1:6">
      <c r="A844" s="63"/>
      <c r="B844" s="64"/>
      <c r="C844" s="52"/>
      <c r="D844" s="65"/>
      <c r="E844" s="53"/>
      <c r="F844" s="54"/>
    </row>
    <row r="845" spans="1:6">
      <c r="A845" s="63"/>
      <c r="B845" s="64"/>
      <c r="C845" s="52"/>
      <c r="D845" s="65"/>
      <c r="E845" s="53"/>
      <c r="F845" s="54"/>
    </row>
    <row r="846" spans="1:6">
      <c r="A846" s="63"/>
      <c r="B846" s="64"/>
      <c r="C846" s="52"/>
      <c r="D846" s="65"/>
      <c r="E846" s="53"/>
      <c r="F846" s="54"/>
    </row>
    <row r="847" spans="1:6">
      <c r="A847" s="63"/>
      <c r="B847" s="64"/>
      <c r="C847" s="52"/>
      <c r="D847" s="65"/>
      <c r="E847" s="53"/>
      <c r="F847" s="54"/>
    </row>
    <row r="848" spans="1:6">
      <c r="A848" s="63"/>
      <c r="B848" s="64"/>
      <c r="C848" s="52"/>
      <c r="D848" s="65"/>
      <c r="E848" s="53"/>
      <c r="F848" s="54"/>
    </row>
    <row r="849" spans="1:6">
      <c r="A849" s="63"/>
      <c r="B849" s="64"/>
      <c r="C849" s="52"/>
      <c r="D849" s="65"/>
      <c r="E849" s="53"/>
      <c r="F849" s="54"/>
    </row>
    <row r="850" spans="1:6">
      <c r="A850" s="63"/>
      <c r="B850" s="64"/>
      <c r="C850" s="52"/>
      <c r="D850" s="65"/>
      <c r="E850" s="53"/>
      <c r="F850" s="54"/>
    </row>
    <row r="851" spans="1:6">
      <c r="A851" s="63"/>
      <c r="B851" s="64"/>
      <c r="C851" s="52"/>
      <c r="D851" s="65"/>
      <c r="E851" s="53"/>
      <c r="F851" s="54"/>
    </row>
    <row r="852" spans="1:6">
      <c r="A852" s="63"/>
      <c r="B852" s="64"/>
      <c r="C852" s="52"/>
      <c r="D852" s="65"/>
      <c r="E852" s="53"/>
      <c r="F852" s="54"/>
    </row>
    <row r="853" spans="1:6">
      <c r="A853" s="63"/>
      <c r="B853" s="64"/>
      <c r="C853" s="52"/>
      <c r="D853" s="65"/>
      <c r="E853" s="53"/>
      <c r="F853" s="54"/>
    </row>
    <row r="854" spans="1:6">
      <c r="A854" s="63"/>
      <c r="B854" s="64"/>
      <c r="C854" s="52"/>
      <c r="D854" s="65"/>
      <c r="E854" s="53"/>
      <c r="F854" s="54"/>
    </row>
    <row r="855" spans="1:6">
      <c r="A855" s="63"/>
      <c r="B855" s="64"/>
      <c r="C855" s="52"/>
      <c r="D855" s="65"/>
      <c r="E855" s="53"/>
      <c r="F855" s="54"/>
    </row>
    <row r="856" spans="1:6">
      <c r="A856" s="63"/>
      <c r="B856" s="64"/>
      <c r="C856" s="52"/>
      <c r="D856" s="65"/>
      <c r="E856" s="53"/>
      <c r="F856" s="54"/>
    </row>
    <row r="857" spans="1:6">
      <c r="A857" s="63"/>
      <c r="B857" s="64"/>
      <c r="C857" s="52"/>
      <c r="D857" s="65"/>
      <c r="E857" s="53"/>
      <c r="F857" s="54"/>
    </row>
    <row r="858" spans="1:6">
      <c r="A858" s="63"/>
      <c r="B858" s="64"/>
      <c r="C858" s="52"/>
      <c r="D858" s="65"/>
      <c r="E858" s="53"/>
      <c r="F858" s="54"/>
    </row>
    <row r="859" spans="1:6">
      <c r="A859" s="63"/>
      <c r="B859" s="64"/>
      <c r="C859" s="52"/>
      <c r="D859" s="65"/>
      <c r="E859" s="53"/>
      <c r="F859" s="54"/>
    </row>
    <row r="860" spans="1:6">
      <c r="A860" s="63"/>
      <c r="B860" s="64"/>
      <c r="C860" s="52"/>
      <c r="D860" s="65"/>
      <c r="E860" s="53"/>
      <c r="F860" s="54"/>
    </row>
    <row r="861" spans="1:6">
      <c r="A861" s="63"/>
      <c r="B861" s="64"/>
      <c r="C861" s="52"/>
      <c r="D861" s="65"/>
      <c r="E861" s="53"/>
      <c r="F861" s="54"/>
    </row>
    <row r="862" spans="1:6">
      <c r="A862" s="63"/>
      <c r="B862" s="64"/>
      <c r="C862" s="52"/>
      <c r="D862" s="65"/>
      <c r="E862" s="53"/>
      <c r="F862" s="54"/>
    </row>
    <row r="863" spans="1:6">
      <c r="A863" s="63"/>
      <c r="B863" s="64"/>
      <c r="C863" s="52"/>
      <c r="D863" s="65"/>
      <c r="E863" s="53"/>
      <c r="F863" s="54"/>
    </row>
    <row r="864" spans="1:6">
      <c r="A864" s="63"/>
      <c r="B864" s="64"/>
      <c r="C864" s="52"/>
      <c r="D864" s="65"/>
      <c r="E864" s="53"/>
      <c r="F864" s="54"/>
    </row>
    <row r="865" spans="1:6">
      <c r="A865" s="63"/>
      <c r="B865" s="64"/>
      <c r="C865" s="52"/>
      <c r="D865" s="65"/>
      <c r="E865" s="53"/>
      <c r="F865" s="54"/>
    </row>
    <row r="866" spans="1:6">
      <c r="A866" s="63"/>
      <c r="B866" s="64"/>
      <c r="C866" s="52"/>
      <c r="D866" s="65"/>
      <c r="E866" s="53"/>
      <c r="F866" s="54"/>
    </row>
    <row r="867" spans="1:6">
      <c r="A867" s="63"/>
      <c r="B867" s="64"/>
      <c r="C867" s="52"/>
      <c r="D867" s="65"/>
      <c r="E867" s="53"/>
      <c r="F867" s="54"/>
    </row>
    <row r="868" spans="1:6">
      <c r="A868" s="63"/>
      <c r="B868" s="64"/>
      <c r="C868" s="52"/>
      <c r="D868" s="65"/>
      <c r="E868" s="53"/>
      <c r="F868" s="54"/>
    </row>
    <row r="869" spans="1:6">
      <c r="A869" s="63"/>
      <c r="B869" s="64"/>
      <c r="C869" s="52"/>
      <c r="D869" s="65"/>
      <c r="E869" s="53"/>
      <c r="F869" s="54"/>
    </row>
    <row r="870" spans="1:6">
      <c r="A870" s="63"/>
      <c r="B870" s="64"/>
      <c r="C870" s="52"/>
      <c r="D870" s="65"/>
      <c r="E870" s="53"/>
      <c r="F870" s="54"/>
    </row>
    <row r="871" spans="1:6">
      <c r="A871" s="63"/>
      <c r="B871" s="64"/>
      <c r="C871" s="52"/>
      <c r="D871" s="65"/>
      <c r="E871" s="53"/>
      <c r="F871" s="54"/>
    </row>
    <row r="872" spans="1:6">
      <c r="A872" s="63"/>
      <c r="B872" s="64"/>
      <c r="C872" s="52"/>
      <c r="D872" s="65"/>
      <c r="E872" s="53"/>
      <c r="F872" s="54"/>
    </row>
    <row r="873" spans="1:6">
      <c r="A873" s="63"/>
      <c r="B873" s="64"/>
      <c r="C873" s="52"/>
      <c r="D873" s="65"/>
      <c r="E873" s="53"/>
      <c r="F873" s="54"/>
    </row>
    <row r="874" spans="1:6">
      <c r="A874" s="63"/>
      <c r="B874" s="64"/>
      <c r="C874" s="52"/>
      <c r="D874" s="65"/>
      <c r="E874" s="53"/>
      <c r="F874" s="54"/>
    </row>
    <row r="875" spans="1:6">
      <c r="A875" s="63"/>
      <c r="B875" s="64"/>
      <c r="C875" s="52"/>
      <c r="D875" s="65"/>
      <c r="E875" s="53"/>
      <c r="F875" s="54"/>
    </row>
    <row r="876" spans="1:6">
      <c r="A876" s="63"/>
      <c r="B876" s="64"/>
      <c r="C876" s="52"/>
      <c r="D876" s="65"/>
      <c r="E876" s="53"/>
      <c r="F876" s="54"/>
    </row>
    <row r="877" spans="1:6">
      <c r="A877" s="63"/>
      <c r="B877" s="64"/>
      <c r="C877" s="52"/>
      <c r="D877" s="65"/>
      <c r="E877" s="53"/>
      <c r="F877" s="54"/>
    </row>
    <row r="878" spans="1:6">
      <c r="A878" s="63"/>
      <c r="B878" s="64"/>
      <c r="C878" s="52"/>
      <c r="D878" s="65"/>
      <c r="E878" s="53"/>
      <c r="F878" s="54"/>
    </row>
    <row r="879" spans="1:6">
      <c r="A879" s="63"/>
      <c r="B879" s="64"/>
      <c r="C879" s="52"/>
      <c r="D879" s="65"/>
      <c r="E879" s="53"/>
      <c r="F879" s="54"/>
    </row>
    <row r="880" spans="1:6">
      <c r="A880" s="63"/>
      <c r="B880" s="64"/>
      <c r="C880" s="52"/>
      <c r="D880" s="65"/>
      <c r="E880" s="53"/>
      <c r="F880" s="54"/>
    </row>
    <row r="881" spans="1:6">
      <c r="A881" s="63"/>
      <c r="B881" s="64"/>
      <c r="C881" s="52"/>
      <c r="D881" s="65"/>
      <c r="E881" s="53"/>
      <c r="F881" s="54"/>
    </row>
    <row r="882" spans="1:6">
      <c r="A882" s="63"/>
      <c r="B882" s="64"/>
      <c r="C882" s="52"/>
      <c r="D882" s="65"/>
      <c r="E882" s="53"/>
      <c r="F882" s="54"/>
    </row>
    <row r="883" spans="1:6">
      <c r="A883" s="63"/>
      <c r="B883" s="64"/>
      <c r="C883" s="52"/>
      <c r="D883" s="65"/>
      <c r="E883" s="53"/>
      <c r="F883" s="54"/>
    </row>
    <row r="884" spans="1:6">
      <c r="A884" s="63"/>
      <c r="B884" s="64"/>
      <c r="C884" s="52"/>
      <c r="D884" s="65"/>
      <c r="E884" s="53"/>
      <c r="F884" s="54"/>
    </row>
    <row r="885" spans="1:6">
      <c r="A885" s="63"/>
      <c r="B885" s="64"/>
      <c r="C885" s="52"/>
      <c r="D885" s="65"/>
      <c r="E885" s="53"/>
      <c r="F885" s="54"/>
    </row>
    <row r="886" spans="1:6">
      <c r="A886" s="63"/>
      <c r="B886" s="64"/>
      <c r="C886" s="52"/>
      <c r="D886" s="65"/>
      <c r="E886" s="53"/>
      <c r="F886" s="54"/>
    </row>
    <row r="887" spans="1:6">
      <c r="A887" s="63"/>
      <c r="B887" s="64"/>
      <c r="C887" s="52"/>
      <c r="D887" s="65"/>
      <c r="E887" s="53"/>
      <c r="F887" s="54"/>
    </row>
    <row r="888" spans="1:6">
      <c r="A888" s="63"/>
      <c r="B888" s="64"/>
      <c r="C888" s="52"/>
      <c r="D888" s="65"/>
      <c r="E888" s="53"/>
      <c r="F888" s="54"/>
    </row>
    <row r="889" spans="1:6">
      <c r="A889" s="63"/>
      <c r="B889" s="64"/>
      <c r="C889" s="52"/>
      <c r="D889" s="65"/>
      <c r="E889" s="53"/>
      <c r="F889" s="54"/>
    </row>
    <row r="890" spans="1:6">
      <c r="A890" s="63"/>
      <c r="B890" s="64"/>
      <c r="C890" s="52"/>
      <c r="D890" s="65"/>
      <c r="E890" s="53"/>
      <c r="F890" s="54"/>
    </row>
    <row r="891" spans="1:6">
      <c r="A891" s="63"/>
      <c r="B891" s="64"/>
      <c r="C891" s="52"/>
      <c r="D891" s="65"/>
      <c r="E891" s="53"/>
      <c r="F891" s="54"/>
    </row>
    <row r="892" spans="1:6">
      <c r="A892" s="63"/>
      <c r="B892" s="64"/>
      <c r="C892" s="52"/>
      <c r="D892" s="65"/>
      <c r="E892" s="53"/>
      <c r="F892" s="54"/>
    </row>
    <row r="893" spans="1:6">
      <c r="A893" s="63"/>
      <c r="B893" s="64"/>
      <c r="C893" s="52"/>
      <c r="D893" s="65"/>
      <c r="E893" s="53"/>
      <c r="F893" s="54"/>
    </row>
    <row r="894" spans="1:6">
      <c r="A894" s="63"/>
      <c r="B894" s="64"/>
      <c r="C894" s="52"/>
      <c r="D894" s="65"/>
      <c r="E894" s="53"/>
      <c r="F894" s="54"/>
    </row>
    <row r="895" spans="1:6">
      <c r="A895" s="63"/>
      <c r="B895" s="64"/>
      <c r="C895" s="52"/>
      <c r="D895" s="65"/>
      <c r="E895" s="53"/>
      <c r="F895" s="54"/>
    </row>
    <row r="896" spans="1:6">
      <c r="A896" s="63"/>
      <c r="B896" s="64"/>
      <c r="C896" s="52"/>
      <c r="D896" s="65"/>
      <c r="E896" s="53"/>
      <c r="F896" s="54"/>
    </row>
    <row r="897" spans="1:6">
      <c r="A897" s="63"/>
      <c r="B897" s="64"/>
      <c r="C897" s="52"/>
      <c r="D897" s="65"/>
      <c r="E897" s="53"/>
      <c r="F897" s="54"/>
    </row>
    <row r="898" spans="1:6">
      <c r="A898" s="63"/>
      <c r="B898" s="64"/>
      <c r="C898" s="52"/>
      <c r="D898" s="65"/>
      <c r="E898" s="53"/>
      <c r="F898" s="54"/>
    </row>
    <row r="899" spans="1:6">
      <c r="A899" s="63"/>
      <c r="B899" s="64"/>
      <c r="C899" s="52"/>
      <c r="D899" s="65"/>
      <c r="E899" s="53"/>
      <c r="F899" s="54"/>
    </row>
    <row r="900" spans="1:6">
      <c r="A900" s="63"/>
      <c r="B900" s="64"/>
      <c r="C900" s="52"/>
      <c r="D900" s="65"/>
      <c r="E900" s="53"/>
      <c r="F900" s="54"/>
    </row>
    <row r="901" spans="1:6">
      <c r="A901" s="63"/>
      <c r="B901" s="64"/>
      <c r="C901" s="52"/>
      <c r="D901" s="65"/>
      <c r="E901" s="53"/>
      <c r="F901" s="54"/>
    </row>
    <row r="902" spans="1:6">
      <c r="A902" s="63"/>
      <c r="B902" s="64"/>
      <c r="C902" s="52"/>
      <c r="D902" s="65"/>
      <c r="E902" s="53"/>
      <c r="F902" s="54"/>
    </row>
    <row r="903" spans="1:6">
      <c r="A903" s="63"/>
      <c r="B903" s="64"/>
      <c r="C903" s="52"/>
      <c r="D903" s="65"/>
      <c r="E903" s="53"/>
      <c r="F903" s="54"/>
    </row>
    <row r="904" spans="1:6">
      <c r="A904" s="63"/>
      <c r="B904" s="64"/>
      <c r="C904" s="52"/>
      <c r="D904" s="65"/>
      <c r="E904" s="53"/>
      <c r="F904" s="54"/>
    </row>
    <row r="905" spans="1:6">
      <c r="A905" s="63"/>
      <c r="B905" s="64"/>
      <c r="C905" s="52"/>
      <c r="D905" s="65"/>
      <c r="E905" s="53"/>
      <c r="F905" s="54"/>
    </row>
    <row r="906" spans="1:6">
      <c r="A906" s="63"/>
      <c r="B906" s="64"/>
      <c r="C906" s="52"/>
      <c r="D906" s="65"/>
      <c r="E906" s="53"/>
      <c r="F906" s="54"/>
    </row>
    <row r="907" spans="1:6">
      <c r="A907" s="63"/>
      <c r="B907" s="64"/>
      <c r="C907" s="52"/>
      <c r="D907" s="65"/>
      <c r="E907" s="53"/>
      <c r="F907" s="54"/>
    </row>
    <row r="908" spans="1:6">
      <c r="A908" s="63"/>
      <c r="B908" s="64"/>
      <c r="C908" s="52"/>
      <c r="D908" s="65"/>
      <c r="E908" s="53"/>
      <c r="F908" s="54"/>
    </row>
    <row r="909" spans="1:6">
      <c r="A909" s="63"/>
      <c r="B909" s="64"/>
      <c r="C909" s="52"/>
      <c r="D909" s="65"/>
      <c r="E909" s="53"/>
      <c r="F909" s="54"/>
    </row>
    <row r="910" spans="1:6">
      <c r="A910" s="63"/>
      <c r="B910" s="64"/>
      <c r="C910" s="52"/>
      <c r="D910" s="65"/>
      <c r="E910" s="53"/>
      <c r="F910" s="54"/>
    </row>
    <row r="911" spans="1:6">
      <c r="A911" s="63"/>
      <c r="B911" s="64"/>
      <c r="C911" s="52"/>
      <c r="D911" s="65"/>
      <c r="E911" s="53"/>
      <c r="F911" s="54"/>
    </row>
    <row r="912" spans="1:6">
      <c r="A912" s="63"/>
      <c r="B912" s="64"/>
      <c r="C912" s="52"/>
      <c r="D912" s="65"/>
      <c r="E912" s="53"/>
      <c r="F912" s="54"/>
    </row>
    <row r="913" spans="1:6">
      <c r="A913" s="63"/>
      <c r="B913" s="64"/>
      <c r="C913" s="52"/>
      <c r="D913" s="65"/>
      <c r="E913" s="53"/>
      <c r="F913" s="54"/>
    </row>
    <row r="914" spans="1:6">
      <c r="A914" s="63"/>
      <c r="B914" s="64"/>
      <c r="C914" s="52"/>
      <c r="D914" s="65"/>
      <c r="E914" s="53"/>
      <c r="F914" s="54"/>
    </row>
    <row r="915" spans="1:6">
      <c r="A915" s="63"/>
      <c r="B915" s="64"/>
      <c r="C915" s="52"/>
      <c r="D915" s="65"/>
      <c r="E915" s="53"/>
      <c r="F915" s="54"/>
    </row>
    <row r="916" spans="1:6">
      <c r="A916" s="63"/>
      <c r="B916" s="64"/>
      <c r="C916" s="52"/>
      <c r="D916" s="65"/>
      <c r="E916" s="53"/>
      <c r="F916" s="54"/>
    </row>
    <row r="917" spans="1:6">
      <c r="A917" s="63"/>
      <c r="B917" s="64"/>
      <c r="C917" s="52"/>
      <c r="D917" s="65"/>
      <c r="E917" s="53"/>
      <c r="F917" s="54"/>
    </row>
    <row r="918" spans="1:6">
      <c r="A918" s="63"/>
      <c r="B918" s="64"/>
      <c r="C918" s="52"/>
      <c r="D918" s="65"/>
      <c r="E918" s="53"/>
      <c r="F918" s="54"/>
    </row>
    <row r="919" spans="1:6">
      <c r="A919" s="63"/>
      <c r="B919" s="64"/>
      <c r="C919" s="52"/>
      <c r="D919" s="65"/>
      <c r="E919" s="53"/>
      <c r="F919" s="54"/>
    </row>
    <row r="920" spans="1:6">
      <c r="A920" s="63"/>
      <c r="B920" s="64"/>
      <c r="C920" s="52"/>
      <c r="D920" s="65"/>
      <c r="E920" s="53"/>
      <c r="F920" s="54"/>
    </row>
    <row r="921" spans="1:6">
      <c r="A921" s="63"/>
      <c r="B921" s="64"/>
      <c r="C921" s="52"/>
      <c r="D921" s="65"/>
      <c r="E921" s="53"/>
      <c r="F921" s="54"/>
    </row>
    <row r="922" spans="1:6">
      <c r="A922" s="63"/>
      <c r="B922" s="64"/>
      <c r="C922" s="52"/>
      <c r="D922" s="65"/>
      <c r="E922" s="53"/>
      <c r="F922" s="54"/>
    </row>
    <row r="923" spans="1:6">
      <c r="A923" s="63"/>
      <c r="B923" s="64"/>
      <c r="C923" s="52"/>
      <c r="D923" s="65"/>
      <c r="E923" s="53"/>
      <c r="F923" s="54"/>
    </row>
    <row r="924" spans="1:6">
      <c r="A924" s="63"/>
      <c r="B924" s="64"/>
      <c r="C924" s="52"/>
      <c r="D924" s="65"/>
      <c r="E924" s="53"/>
      <c r="F924" s="54"/>
    </row>
    <row r="925" spans="1:6">
      <c r="A925" s="63"/>
      <c r="B925" s="64"/>
      <c r="C925" s="52"/>
      <c r="D925" s="65"/>
      <c r="E925" s="53"/>
      <c r="F925" s="54"/>
    </row>
    <row r="926" spans="1:6">
      <c r="A926" s="63"/>
      <c r="B926" s="64"/>
      <c r="C926" s="52"/>
      <c r="D926" s="65"/>
      <c r="E926" s="53"/>
      <c r="F926" s="54"/>
    </row>
    <row r="927" spans="1:6">
      <c r="A927" s="63"/>
      <c r="B927" s="64"/>
      <c r="C927" s="52"/>
      <c r="D927" s="65"/>
      <c r="E927" s="53"/>
      <c r="F927" s="54"/>
    </row>
    <row r="928" spans="1:6">
      <c r="A928" s="63"/>
      <c r="B928" s="64"/>
      <c r="C928" s="52"/>
      <c r="D928" s="65"/>
      <c r="E928" s="53"/>
      <c r="F928" s="54"/>
    </row>
    <row r="929" spans="1:6">
      <c r="A929" s="63"/>
      <c r="B929" s="64"/>
      <c r="C929" s="52"/>
      <c r="D929" s="65"/>
      <c r="E929" s="53"/>
      <c r="F929" s="54"/>
    </row>
    <row r="930" spans="1:6">
      <c r="A930" s="63"/>
      <c r="B930" s="64"/>
      <c r="C930" s="52"/>
      <c r="D930" s="65"/>
      <c r="E930" s="53"/>
      <c r="F930" s="54"/>
    </row>
    <row r="931" spans="1:6">
      <c r="A931" s="63"/>
      <c r="B931" s="64"/>
      <c r="C931" s="52"/>
      <c r="D931" s="65"/>
      <c r="E931" s="53"/>
      <c r="F931" s="54"/>
    </row>
    <row r="932" spans="1:6">
      <c r="A932" s="63"/>
      <c r="B932" s="64"/>
      <c r="C932" s="52"/>
      <c r="D932" s="65"/>
      <c r="E932" s="53"/>
      <c r="F932" s="54"/>
    </row>
    <row r="933" spans="1:6">
      <c r="A933" s="63"/>
      <c r="B933" s="64"/>
      <c r="C933" s="52"/>
      <c r="D933" s="65"/>
      <c r="E933" s="53"/>
      <c r="F933" s="54"/>
    </row>
    <row r="934" spans="1:6">
      <c r="A934" s="63"/>
      <c r="B934" s="64"/>
      <c r="C934" s="52"/>
      <c r="D934" s="65"/>
      <c r="E934" s="53"/>
      <c r="F934" s="54"/>
    </row>
    <row r="935" spans="1:6">
      <c r="A935" s="63"/>
      <c r="B935" s="64"/>
      <c r="C935" s="52"/>
      <c r="D935" s="65"/>
      <c r="E935" s="53"/>
      <c r="F935" s="54"/>
    </row>
    <row r="936" spans="1:6">
      <c r="A936" s="63"/>
      <c r="B936" s="64"/>
      <c r="C936" s="52"/>
      <c r="D936" s="65"/>
      <c r="E936" s="53"/>
      <c r="F936" s="54"/>
    </row>
    <row r="937" spans="1:6">
      <c r="A937" s="63"/>
      <c r="B937" s="64"/>
      <c r="C937" s="52"/>
      <c r="D937" s="65"/>
      <c r="E937" s="53"/>
      <c r="F937" s="54"/>
    </row>
    <row r="938" spans="1:6">
      <c r="A938" s="63"/>
      <c r="B938" s="64"/>
      <c r="C938" s="52"/>
      <c r="D938" s="65"/>
      <c r="E938" s="53"/>
      <c r="F938" s="54"/>
    </row>
    <row r="939" spans="1:6">
      <c r="A939" s="63"/>
      <c r="B939" s="64"/>
      <c r="C939" s="52"/>
      <c r="D939" s="65"/>
      <c r="E939" s="53"/>
      <c r="F939" s="54"/>
    </row>
    <row r="940" spans="1:6">
      <c r="A940" s="63"/>
      <c r="B940" s="64"/>
      <c r="C940" s="52"/>
      <c r="D940" s="65"/>
      <c r="E940" s="53"/>
      <c r="F940" s="54"/>
    </row>
    <row r="941" spans="1:6">
      <c r="A941" s="63"/>
      <c r="B941" s="64"/>
      <c r="C941" s="52"/>
      <c r="D941" s="65"/>
      <c r="E941" s="53"/>
      <c r="F941" s="54"/>
    </row>
    <row r="942" spans="1:6">
      <c r="A942" s="63"/>
      <c r="B942" s="64"/>
      <c r="C942" s="52"/>
      <c r="D942" s="65"/>
      <c r="E942" s="53"/>
      <c r="F942" s="54"/>
    </row>
    <row r="943" spans="1:6">
      <c r="A943" s="63"/>
      <c r="B943" s="64"/>
      <c r="C943" s="52"/>
      <c r="D943" s="65"/>
      <c r="E943" s="53"/>
      <c r="F943" s="54"/>
    </row>
    <row r="944" spans="1:6">
      <c r="A944" s="63"/>
      <c r="B944" s="64"/>
      <c r="C944" s="52"/>
      <c r="D944" s="65"/>
      <c r="E944" s="53"/>
      <c r="F944" s="54"/>
    </row>
    <row r="945" spans="1:6">
      <c r="A945" s="63"/>
      <c r="B945" s="64"/>
      <c r="C945" s="52"/>
      <c r="D945" s="65"/>
      <c r="E945" s="53"/>
      <c r="F945" s="54"/>
    </row>
    <row r="946" spans="1:6">
      <c r="A946" s="63"/>
      <c r="B946" s="64"/>
      <c r="C946" s="52"/>
      <c r="D946" s="65"/>
      <c r="E946" s="53"/>
      <c r="F946" s="54"/>
    </row>
    <row r="947" spans="1:6">
      <c r="A947" s="63"/>
      <c r="B947" s="64"/>
      <c r="C947" s="52"/>
      <c r="D947" s="65"/>
      <c r="E947" s="53"/>
      <c r="F947" s="54"/>
    </row>
    <row r="948" spans="1:6">
      <c r="A948" s="63"/>
      <c r="B948" s="64"/>
      <c r="C948" s="52"/>
      <c r="D948" s="65"/>
      <c r="E948" s="53"/>
      <c r="F948" s="54"/>
    </row>
    <row r="949" spans="1:6">
      <c r="A949" s="63"/>
      <c r="B949" s="64"/>
      <c r="C949" s="52"/>
      <c r="D949" s="65"/>
      <c r="E949" s="53"/>
      <c r="F949" s="54"/>
    </row>
    <row r="950" spans="1:6">
      <c r="A950" s="63"/>
      <c r="B950" s="64"/>
      <c r="C950" s="52"/>
      <c r="D950" s="65"/>
      <c r="E950" s="53"/>
      <c r="F950" s="54"/>
    </row>
    <row r="951" spans="1:6">
      <c r="A951" s="63"/>
      <c r="B951" s="64"/>
      <c r="C951" s="52"/>
      <c r="D951" s="65"/>
      <c r="E951" s="53"/>
      <c r="F951" s="54"/>
    </row>
    <row r="952" spans="1:6">
      <c r="A952" s="63"/>
      <c r="B952" s="64"/>
      <c r="C952" s="52"/>
      <c r="D952" s="65"/>
      <c r="E952" s="53"/>
      <c r="F952" s="54"/>
    </row>
    <row r="953" spans="1:6">
      <c r="A953" s="63"/>
      <c r="B953" s="64"/>
      <c r="C953" s="52"/>
      <c r="D953" s="65"/>
      <c r="E953" s="53"/>
      <c r="F953" s="54"/>
    </row>
    <row r="954" spans="1:6">
      <c r="A954" s="63"/>
      <c r="B954" s="64"/>
      <c r="C954" s="52"/>
      <c r="D954" s="65"/>
      <c r="E954" s="53"/>
      <c r="F954" s="54"/>
    </row>
    <row r="955" spans="1:6">
      <c r="A955" s="63"/>
      <c r="B955" s="64"/>
      <c r="C955" s="52"/>
      <c r="D955" s="65"/>
      <c r="E955" s="53"/>
      <c r="F955" s="54"/>
    </row>
    <row r="956" spans="1:6">
      <c r="A956" s="63"/>
      <c r="B956" s="64"/>
      <c r="C956" s="52"/>
      <c r="D956" s="65"/>
      <c r="E956" s="53"/>
      <c r="F956" s="54"/>
    </row>
    <row r="957" spans="1:6">
      <c r="A957" s="63"/>
      <c r="B957" s="64"/>
      <c r="C957" s="52"/>
      <c r="D957" s="65"/>
      <c r="E957" s="53"/>
      <c r="F957" s="54"/>
    </row>
    <row r="958" spans="1:6">
      <c r="A958" s="63"/>
      <c r="B958" s="64"/>
      <c r="C958" s="52"/>
      <c r="D958" s="65"/>
      <c r="E958" s="53"/>
      <c r="F958" s="54"/>
    </row>
    <row r="959" spans="1:6">
      <c r="A959" s="63"/>
      <c r="B959" s="64"/>
      <c r="C959" s="52"/>
      <c r="D959" s="65"/>
      <c r="E959" s="53"/>
      <c r="F959" s="54"/>
    </row>
    <row r="960" spans="1:6">
      <c r="A960" s="63"/>
      <c r="B960" s="64"/>
      <c r="C960" s="52"/>
      <c r="D960" s="65"/>
      <c r="E960" s="53"/>
      <c r="F960" s="54"/>
    </row>
    <row r="961" spans="1:6">
      <c r="A961" s="63"/>
      <c r="B961" s="64"/>
      <c r="C961" s="52"/>
      <c r="D961" s="65"/>
      <c r="E961" s="53"/>
      <c r="F961" s="54"/>
    </row>
    <row r="962" spans="1:6">
      <c r="A962" s="63"/>
      <c r="B962" s="64"/>
      <c r="C962" s="52"/>
      <c r="D962" s="65"/>
      <c r="E962" s="53"/>
      <c r="F962" s="54"/>
    </row>
    <row r="963" spans="1:6">
      <c r="A963" s="63"/>
      <c r="B963" s="64"/>
      <c r="C963" s="52"/>
      <c r="D963" s="65"/>
      <c r="E963" s="53"/>
      <c r="F963" s="54"/>
    </row>
    <row r="964" spans="1:6">
      <c r="A964" s="63"/>
      <c r="B964" s="64"/>
      <c r="C964" s="52"/>
      <c r="D964" s="65"/>
      <c r="E964" s="53"/>
      <c r="F964" s="54"/>
    </row>
    <row r="965" spans="1:6">
      <c r="A965" s="63"/>
      <c r="B965" s="64"/>
      <c r="C965" s="52"/>
      <c r="D965" s="65"/>
      <c r="E965" s="53"/>
      <c r="F965" s="54"/>
    </row>
    <row r="966" spans="1:6">
      <c r="A966" s="63"/>
      <c r="B966" s="64"/>
      <c r="C966" s="52"/>
      <c r="D966" s="65"/>
      <c r="E966" s="53"/>
      <c r="F966" s="54"/>
    </row>
    <row r="967" spans="1:6">
      <c r="A967" s="63"/>
      <c r="B967" s="64"/>
      <c r="C967" s="52"/>
      <c r="D967" s="65"/>
      <c r="E967" s="53"/>
      <c r="F967" s="54"/>
    </row>
    <row r="968" spans="1:6">
      <c r="A968" s="63"/>
      <c r="B968" s="64"/>
      <c r="C968" s="52"/>
      <c r="D968" s="65"/>
      <c r="E968" s="53"/>
      <c r="F968" s="54"/>
    </row>
    <row r="969" spans="1:6">
      <c r="A969" s="63"/>
      <c r="B969" s="64"/>
      <c r="C969" s="52"/>
      <c r="D969" s="65"/>
      <c r="E969" s="53"/>
      <c r="F969" s="54"/>
    </row>
    <row r="970" spans="1:6">
      <c r="A970" s="63"/>
      <c r="B970" s="64"/>
      <c r="C970" s="52"/>
      <c r="D970" s="65"/>
      <c r="E970" s="53"/>
      <c r="F970" s="54"/>
    </row>
    <row r="971" spans="1:6">
      <c r="A971" s="63"/>
      <c r="B971" s="64"/>
      <c r="C971" s="52"/>
      <c r="D971" s="65"/>
      <c r="E971" s="53"/>
      <c r="F971" s="54"/>
    </row>
    <row r="972" spans="1:6">
      <c r="A972" s="63"/>
      <c r="B972" s="64"/>
      <c r="C972" s="52"/>
      <c r="D972" s="65"/>
      <c r="E972" s="53"/>
      <c r="F972" s="54"/>
    </row>
    <row r="973" spans="1:6">
      <c r="A973" s="63"/>
      <c r="B973" s="64"/>
      <c r="C973" s="52"/>
      <c r="D973" s="65"/>
      <c r="E973" s="53"/>
      <c r="F973" s="54"/>
    </row>
    <row r="974" spans="1:6">
      <c r="A974" s="63"/>
      <c r="B974" s="64"/>
      <c r="C974" s="52"/>
      <c r="D974" s="65"/>
      <c r="E974" s="53"/>
      <c r="F974" s="54"/>
    </row>
    <row r="975" spans="1:6">
      <c r="A975" s="63"/>
      <c r="B975" s="64"/>
      <c r="C975" s="52"/>
      <c r="D975" s="65"/>
      <c r="E975" s="53"/>
      <c r="F975" s="54"/>
    </row>
    <row r="976" spans="1:6">
      <c r="A976" s="63"/>
      <c r="B976" s="64"/>
      <c r="C976" s="52"/>
      <c r="D976" s="65"/>
      <c r="E976" s="53"/>
      <c r="F976" s="54"/>
    </row>
    <row r="977" spans="1:6">
      <c r="A977" s="63"/>
      <c r="B977" s="64"/>
      <c r="C977" s="52"/>
      <c r="D977" s="65"/>
      <c r="E977" s="53"/>
      <c r="F977" s="54"/>
    </row>
    <row r="978" spans="1:6">
      <c r="A978" s="63"/>
      <c r="B978" s="64"/>
      <c r="C978" s="52"/>
      <c r="D978" s="65"/>
      <c r="E978" s="53"/>
      <c r="F978" s="54"/>
    </row>
    <row r="979" spans="1:6">
      <c r="A979" s="63"/>
      <c r="B979" s="64"/>
      <c r="C979" s="52"/>
      <c r="D979" s="65"/>
      <c r="E979" s="53"/>
      <c r="F979" s="54"/>
    </row>
    <row r="980" spans="1:6">
      <c r="A980" s="63"/>
      <c r="B980" s="64"/>
      <c r="C980" s="52"/>
      <c r="D980" s="65"/>
      <c r="E980" s="53"/>
      <c r="F980" s="54"/>
    </row>
    <row r="981" spans="1:6">
      <c r="A981" s="63"/>
      <c r="B981" s="64"/>
      <c r="C981" s="52"/>
      <c r="D981" s="65"/>
      <c r="E981" s="53"/>
      <c r="F981" s="54"/>
    </row>
    <row r="982" spans="1:6">
      <c r="A982" s="63"/>
      <c r="B982" s="64"/>
      <c r="C982" s="52"/>
      <c r="D982" s="65"/>
      <c r="E982" s="53"/>
      <c r="F982" s="54"/>
    </row>
    <row r="983" spans="1:6">
      <c r="A983" s="63"/>
      <c r="B983" s="64"/>
      <c r="C983" s="52"/>
      <c r="D983" s="65"/>
      <c r="E983" s="53"/>
      <c r="F983" s="54"/>
    </row>
    <row r="984" spans="1:6">
      <c r="A984" s="63"/>
      <c r="B984" s="64"/>
      <c r="C984" s="52"/>
      <c r="D984" s="65"/>
      <c r="E984" s="53"/>
      <c r="F984" s="54"/>
    </row>
    <row r="985" spans="1:6">
      <c r="A985" s="63"/>
      <c r="B985" s="64"/>
      <c r="C985" s="52"/>
      <c r="D985" s="65"/>
      <c r="E985" s="53"/>
      <c r="F985" s="54"/>
    </row>
    <row r="986" spans="1:6">
      <c r="A986" s="63"/>
      <c r="B986" s="64"/>
      <c r="C986" s="52"/>
      <c r="D986" s="65"/>
      <c r="E986" s="53"/>
      <c r="F986" s="54"/>
    </row>
    <row r="987" spans="1:6">
      <c r="A987" s="63"/>
      <c r="B987" s="64"/>
      <c r="C987" s="52"/>
      <c r="D987" s="65"/>
      <c r="E987" s="53"/>
      <c r="F987" s="54"/>
    </row>
    <row r="988" spans="1:6">
      <c r="A988" s="63"/>
      <c r="B988" s="64"/>
      <c r="C988" s="52"/>
      <c r="D988" s="65"/>
      <c r="E988" s="53"/>
      <c r="F988" s="54"/>
    </row>
    <row r="989" spans="1:6">
      <c r="A989" s="63"/>
      <c r="B989" s="64"/>
      <c r="C989" s="52"/>
      <c r="D989" s="65"/>
      <c r="E989" s="53"/>
      <c r="F989" s="54"/>
    </row>
    <row r="990" spans="1:6">
      <c r="A990" s="63"/>
      <c r="B990" s="64"/>
      <c r="C990" s="52"/>
      <c r="D990" s="65"/>
      <c r="E990" s="53"/>
      <c r="F990" s="54"/>
    </row>
    <row r="991" spans="1:6">
      <c r="A991" s="63"/>
      <c r="B991" s="64"/>
      <c r="C991" s="52"/>
      <c r="D991" s="65"/>
      <c r="E991" s="53"/>
      <c r="F991" s="54"/>
    </row>
    <row r="992" spans="1:6">
      <c r="A992" s="63"/>
      <c r="B992" s="64"/>
      <c r="C992" s="52"/>
      <c r="D992" s="65"/>
      <c r="E992" s="53"/>
      <c r="F992" s="54"/>
    </row>
    <row r="993" spans="1:6">
      <c r="A993" s="63"/>
      <c r="B993" s="64"/>
      <c r="C993" s="52"/>
      <c r="D993" s="65"/>
      <c r="E993" s="53"/>
      <c r="F993" s="54"/>
    </row>
    <row r="994" spans="1:6">
      <c r="A994" s="63"/>
      <c r="B994" s="64"/>
      <c r="C994" s="52"/>
      <c r="D994" s="65"/>
      <c r="E994" s="53"/>
      <c r="F994" s="54"/>
    </row>
    <row r="995" spans="1:6">
      <c r="A995" s="63"/>
      <c r="B995" s="64"/>
      <c r="C995" s="52"/>
      <c r="D995" s="65"/>
      <c r="E995" s="53"/>
      <c r="F995" s="54"/>
    </row>
    <row r="996" spans="1:6">
      <c r="A996" s="63"/>
      <c r="B996" s="64"/>
      <c r="C996" s="52"/>
      <c r="D996" s="65"/>
      <c r="E996" s="53"/>
      <c r="F996" s="54"/>
    </row>
    <row r="997" spans="1:6">
      <c r="A997" s="63"/>
      <c r="B997" s="64"/>
      <c r="C997" s="52"/>
      <c r="D997" s="65"/>
      <c r="E997" s="53"/>
      <c r="F997" s="54"/>
    </row>
    <row r="998" spans="1:6">
      <c r="A998" s="63"/>
      <c r="B998" s="64"/>
      <c r="C998" s="52"/>
      <c r="D998" s="65"/>
      <c r="E998" s="53"/>
      <c r="F998" s="54"/>
    </row>
    <row r="999" spans="1:6">
      <c r="A999" s="63"/>
      <c r="B999" s="64"/>
      <c r="C999" s="52"/>
      <c r="D999" s="65"/>
      <c r="E999" s="53"/>
      <c r="F999" s="54"/>
    </row>
    <row r="1000" spans="1:6">
      <c r="A1000" s="63"/>
      <c r="B1000" s="64"/>
      <c r="C1000" s="52"/>
      <c r="D1000" s="65"/>
      <c r="E1000" s="53"/>
      <c r="F1000" s="54"/>
    </row>
    <row r="1001" spans="1:6">
      <c r="A1001" s="63"/>
      <c r="B1001" s="64"/>
      <c r="C1001" s="52"/>
      <c r="D1001" s="65"/>
      <c r="E1001" s="53"/>
      <c r="F1001" s="54"/>
    </row>
    <row r="1002" spans="1:6">
      <c r="A1002" s="63"/>
      <c r="B1002" s="64"/>
      <c r="C1002" s="52"/>
      <c r="D1002" s="65"/>
      <c r="E1002" s="53"/>
      <c r="F1002" s="54"/>
    </row>
    <row r="1003" spans="1:6">
      <c r="A1003" s="63"/>
      <c r="B1003" s="64"/>
      <c r="C1003" s="52"/>
      <c r="D1003" s="65"/>
      <c r="E1003" s="53"/>
      <c r="F1003" s="54"/>
    </row>
    <row r="1004" spans="1:6">
      <c r="A1004" s="63"/>
      <c r="B1004" s="64"/>
      <c r="C1004" s="52"/>
      <c r="D1004" s="65"/>
      <c r="E1004" s="53"/>
      <c r="F1004" s="54"/>
    </row>
    <row r="1005" spans="1:6">
      <c r="A1005" s="63"/>
      <c r="B1005" s="64"/>
      <c r="C1005" s="52"/>
      <c r="D1005" s="65"/>
      <c r="E1005" s="53"/>
      <c r="F1005" s="54"/>
    </row>
    <row r="1006" spans="1:6">
      <c r="A1006" s="63"/>
      <c r="B1006" s="64"/>
      <c r="C1006" s="52"/>
      <c r="D1006" s="65"/>
      <c r="E1006" s="53"/>
      <c r="F1006" s="54"/>
    </row>
    <row r="1007" spans="1:6">
      <c r="A1007" s="63"/>
      <c r="B1007" s="64"/>
      <c r="C1007" s="52"/>
      <c r="D1007" s="65"/>
      <c r="E1007" s="53"/>
      <c r="F1007" s="54"/>
    </row>
    <row r="1008" spans="1:6">
      <c r="A1008" s="63"/>
      <c r="B1008" s="64"/>
      <c r="C1008" s="52"/>
      <c r="D1008" s="65"/>
      <c r="E1008" s="53"/>
      <c r="F1008" s="54"/>
    </row>
    <row r="1009" spans="1:6">
      <c r="A1009" s="63"/>
      <c r="B1009" s="64"/>
      <c r="C1009" s="52"/>
      <c r="D1009" s="65"/>
      <c r="E1009" s="53"/>
      <c r="F1009" s="54"/>
    </row>
    <row r="1010" spans="1:6">
      <c r="A1010" s="63"/>
      <c r="B1010" s="64"/>
      <c r="C1010" s="52"/>
      <c r="D1010" s="65"/>
      <c r="E1010" s="53"/>
      <c r="F1010" s="54"/>
    </row>
    <row r="1011" spans="1:6">
      <c r="A1011" s="63"/>
      <c r="B1011" s="64"/>
      <c r="C1011" s="52"/>
      <c r="D1011" s="65"/>
      <c r="E1011" s="53"/>
      <c r="F1011" s="54"/>
    </row>
    <row r="1012" spans="1:6">
      <c r="A1012" s="63"/>
      <c r="B1012" s="64"/>
      <c r="C1012" s="52"/>
      <c r="D1012" s="65"/>
      <c r="E1012" s="53"/>
      <c r="F1012" s="54"/>
    </row>
    <row r="1013" spans="1:6">
      <c r="A1013" s="63"/>
      <c r="B1013" s="64"/>
      <c r="C1013" s="52"/>
      <c r="D1013" s="65"/>
      <c r="E1013" s="53"/>
      <c r="F1013" s="54"/>
    </row>
    <row r="1014" spans="1:6">
      <c r="A1014" s="63"/>
      <c r="B1014" s="64"/>
      <c r="C1014" s="52"/>
      <c r="D1014" s="65"/>
      <c r="E1014" s="53"/>
      <c r="F1014" s="54"/>
    </row>
    <row r="1015" spans="1:6">
      <c r="A1015" s="63"/>
      <c r="B1015" s="64"/>
      <c r="C1015" s="52"/>
      <c r="D1015" s="65"/>
      <c r="E1015" s="53"/>
      <c r="F1015" s="54"/>
    </row>
    <row r="1016" spans="1:6">
      <c r="A1016" s="63"/>
      <c r="B1016" s="64"/>
      <c r="C1016" s="52"/>
      <c r="D1016" s="65"/>
      <c r="E1016" s="53"/>
      <c r="F1016" s="54"/>
    </row>
    <row r="1017" spans="1:6">
      <c r="A1017" s="63"/>
      <c r="B1017" s="64"/>
      <c r="C1017" s="52"/>
      <c r="D1017" s="65"/>
      <c r="E1017" s="53"/>
      <c r="F1017" s="54"/>
    </row>
    <row r="1018" spans="1:6">
      <c r="A1018" s="63"/>
      <c r="B1018" s="64"/>
      <c r="C1018" s="52"/>
      <c r="D1018" s="65"/>
      <c r="E1018" s="53"/>
      <c r="F1018" s="54"/>
    </row>
    <row r="1019" spans="1:6">
      <c r="A1019" s="63"/>
      <c r="B1019" s="64"/>
      <c r="C1019" s="52"/>
      <c r="D1019" s="65"/>
      <c r="E1019" s="53"/>
      <c r="F1019" s="54"/>
    </row>
    <row r="1020" spans="1:6">
      <c r="A1020" s="63"/>
      <c r="B1020" s="64"/>
      <c r="C1020" s="52"/>
      <c r="D1020" s="65"/>
      <c r="E1020" s="53"/>
      <c r="F1020" s="54"/>
    </row>
    <row r="1021" spans="1:6">
      <c r="A1021" s="63"/>
      <c r="B1021" s="64"/>
      <c r="C1021" s="52"/>
      <c r="D1021" s="65"/>
      <c r="E1021" s="53"/>
      <c r="F1021" s="54"/>
    </row>
    <row r="1022" spans="1:6">
      <c r="A1022" s="63"/>
      <c r="B1022" s="64"/>
      <c r="C1022" s="52"/>
      <c r="D1022" s="65"/>
      <c r="E1022" s="53"/>
      <c r="F1022" s="54"/>
    </row>
    <row r="1023" spans="1:6">
      <c r="A1023" s="63"/>
      <c r="B1023" s="64"/>
      <c r="C1023" s="52"/>
      <c r="D1023" s="65"/>
      <c r="E1023" s="53"/>
      <c r="F1023" s="54"/>
    </row>
    <row r="1024" spans="1:6">
      <c r="A1024" s="63"/>
      <c r="B1024" s="64"/>
      <c r="C1024" s="52"/>
      <c r="D1024" s="65"/>
      <c r="E1024" s="53"/>
      <c r="F1024" s="54"/>
    </row>
    <row r="1025" spans="1:6">
      <c r="A1025" s="63"/>
      <c r="B1025" s="64"/>
      <c r="C1025" s="52"/>
      <c r="D1025" s="65"/>
      <c r="E1025" s="53"/>
      <c r="F1025" s="54"/>
    </row>
    <row r="1026" spans="1:6">
      <c r="A1026" s="63"/>
      <c r="B1026" s="64"/>
      <c r="C1026" s="52"/>
      <c r="D1026" s="65"/>
      <c r="E1026" s="53"/>
      <c r="F1026" s="54"/>
    </row>
    <row r="1027" spans="1:6">
      <c r="A1027" s="63"/>
      <c r="B1027" s="64"/>
      <c r="C1027" s="52"/>
      <c r="D1027" s="65"/>
      <c r="E1027" s="53"/>
      <c r="F1027" s="54"/>
    </row>
    <row r="1028" spans="1:6">
      <c r="A1028" s="63"/>
      <c r="B1028" s="64"/>
      <c r="C1028" s="52"/>
      <c r="D1028" s="65"/>
      <c r="E1028" s="53"/>
      <c r="F1028" s="54"/>
    </row>
    <row r="1029" spans="1:6">
      <c r="A1029" s="63"/>
      <c r="B1029" s="64"/>
      <c r="C1029" s="52"/>
      <c r="D1029" s="65"/>
      <c r="E1029" s="53"/>
      <c r="F1029" s="54"/>
    </row>
    <row r="1030" spans="1:6">
      <c r="A1030" s="63"/>
      <c r="B1030" s="64"/>
      <c r="C1030" s="52"/>
      <c r="D1030" s="65"/>
      <c r="E1030" s="53"/>
      <c r="F1030" s="54"/>
    </row>
    <row r="1031" spans="1:6">
      <c r="A1031" s="63"/>
      <c r="B1031" s="64"/>
      <c r="C1031" s="52"/>
      <c r="D1031" s="65"/>
      <c r="E1031" s="53"/>
      <c r="F1031" s="54"/>
    </row>
    <row r="1032" spans="1:6">
      <c r="A1032" s="63"/>
      <c r="B1032" s="64"/>
      <c r="C1032" s="52"/>
      <c r="D1032" s="65"/>
      <c r="E1032" s="53"/>
      <c r="F1032" s="54"/>
    </row>
    <row r="1033" spans="1:6">
      <c r="A1033" s="63"/>
      <c r="B1033" s="64"/>
      <c r="C1033" s="52"/>
      <c r="D1033" s="65"/>
      <c r="E1033" s="53"/>
      <c r="F1033" s="54"/>
    </row>
    <row r="1034" spans="1:6">
      <c r="A1034" s="63"/>
      <c r="B1034" s="64"/>
      <c r="C1034" s="52"/>
      <c r="D1034" s="65"/>
      <c r="E1034" s="53"/>
      <c r="F1034" s="54"/>
    </row>
    <row r="1035" spans="1:6">
      <c r="A1035" s="63"/>
      <c r="B1035" s="64"/>
      <c r="C1035" s="52"/>
      <c r="D1035" s="65"/>
      <c r="E1035" s="53"/>
      <c r="F1035" s="54"/>
    </row>
    <row r="1036" spans="1:6">
      <c r="A1036" s="63"/>
      <c r="B1036" s="64"/>
      <c r="C1036" s="52"/>
      <c r="D1036" s="65"/>
      <c r="E1036" s="53"/>
      <c r="F1036" s="54"/>
    </row>
    <row r="1037" spans="1:6">
      <c r="A1037" s="63"/>
      <c r="B1037" s="64"/>
      <c r="C1037" s="52"/>
      <c r="D1037" s="65"/>
      <c r="E1037" s="53"/>
      <c r="F1037" s="54"/>
    </row>
    <row r="1038" spans="1:6">
      <c r="A1038" s="63"/>
      <c r="B1038" s="64"/>
      <c r="C1038" s="52"/>
      <c r="D1038" s="65"/>
      <c r="E1038" s="53"/>
      <c r="F1038" s="54"/>
    </row>
    <row r="1039" spans="1:6">
      <c r="A1039" s="63"/>
      <c r="B1039" s="64"/>
      <c r="C1039" s="52"/>
      <c r="D1039" s="65"/>
      <c r="E1039" s="53"/>
      <c r="F1039" s="54"/>
    </row>
    <row r="1040" spans="1:6">
      <c r="A1040" s="63"/>
      <c r="B1040" s="64"/>
      <c r="C1040" s="52"/>
      <c r="D1040" s="65"/>
      <c r="E1040" s="53"/>
      <c r="F1040" s="54"/>
    </row>
    <row r="1041" spans="1:6">
      <c r="A1041" s="63"/>
      <c r="B1041" s="64"/>
      <c r="C1041" s="52"/>
      <c r="D1041" s="65"/>
      <c r="E1041" s="53"/>
      <c r="F1041" s="54"/>
    </row>
    <row r="1042" spans="1:6">
      <c r="A1042" s="63"/>
      <c r="B1042" s="64"/>
      <c r="C1042" s="52"/>
      <c r="D1042" s="65"/>
      <c r="E1042" s="53"/>
      <c r="F1042" s="54"/>
    </row>
    <row r="1043" spans="1:6">
      <c r="A1043" s="63"/>
      <c r="B1043" s="64"/>
      <c r="C1043" s="52"/>
      <c r="D1043" s="65"/>
      <c r="E1043" s="53"/>
      <c r="F1043" s="54"/>
    </row>
    <row r="1044" spans="1:6">
      <c r="A1044" s="63"/>
      <c r="B1044" s="64"/>
      <c r="C1044" s="52"/>
      <c r="D1044" s="65"/>
      <c r="E1044" s="53"/>
      <c r="F1044" s="54"/>
    </row>
    <row r="1045" spans="1:6">
      <c r="A1045" s="63"/>
      <c r="B1045" s="64"/>
      <c r="C1045" s="52"/>
      <c r="D1045" s="65"/>
      <c r="E1045" s="53"/>
      <c r="F1045" s="54"/>
    </row>
    <row r="1046" spans="1:6">
      <c r="A1046" s="63"/>
      <c r="B1046" s="64"/>
      <c r="C1046" s="52"/>
      <c r="D1046" s="65"/>
      <c r="E1046" s="53"/>
      <c r="F1046" s="54"/>
    </row>
    <row r="1047" spans="1:6">
      <c r="A1047" s="63"/>
      <c r="B1047" s="64"/>
      <c r="C1047" s="52"/>
      <c r="D1047" s="65"/>
      <c r="E1047" s="53"/>
      <c r="F1047" s="54"/>
    </row>
    <row r="1048" spans="1:6">
      <c r="A1048" s="63"/>
      <c r="B1048" s="64"/>
      <c r="C1048" s="52"/>
      <c r="D1048" s="65"/>
      <c r="E1048" s="53"/>
      <c r="F1048" s="54"/>
    </row>
    <row r="1049" spans="1:6">
      <c r="A1049" s="63"/>
      <c r="B1049" s="64"/>
      <c r="C1049" s="52"/>
      <c r="D1049" s="65"/>
      <c r="E1049" s="53"/>
      <c r="F1049" s="54"/>
    </row>
    <row r="1050" spans="1:6">
      <c r="A1050" s="63"/>
      <c r="B1050" s="64"/>
      <c r="C1050" s="52"/>
      <c r="D1050" s="65"/>
      <c r="E1050" s="53"/>
      <c r="F1050" s="54"/>
    </row>
    <row r="1051" spans="1:6">
      <c r="A1051" s="63"/>
      <c r="B1051" s="64"/>
      <c r="C1051" s="52"/>
      <c r="D1051" s="65"/>
      <c r="E1051" s="53"/>
      <c r="F1051" s="54"/>
    </row>
    <row r="1052" spans="1:6">
      <c r="A1052" s="63"/>
      <c r="B1052" s="64"/>
      <c r="C1052" s="52"/>
      <c r="D1052" s="65"/>
      <c r="E1052" s="53"/>
      <c r="F1052" s="54"/>
    </row>
    <row r="1053" spans="1:6">
      <c r="A1053" s="63"/>
      <c r="B1053" s="64"/>
      <c r="C1053" s="52"/>
      <c r="D1053" s="65"/>
      <c r="E1053" s="53"/>
      <c r="F1053" s="54"/>
    </row>
    <row r="1054" spans="1:6">
      <c r="A1054" s="63"/>
      <c r="B1054" s="64"/>
      <c r="C1054" s="52"/>
      <c r="D1054" s="65"/>
      <c r="E1054" s="53"/>
      <c r="F1054" s="54"/>
    </row>
    <row r="1055" spans="1:6">
      <c r="A1055" s="63"/>
      <c r="B1055" s="64"/>
      <c r="C1055" s="52"/>
      <c r="D1055" s="65"/>
      <c r="E1055" s="53"/>
      <c r="F1055" s="54"/>
    </row>
    <row r="1056" spans="1:6">
      <c r="A1056" s="63"/>
      <c r="B1056" s="64"/>
      <c r="C1056" s="52"/>
      <c r="D1056" s="65"/>
      <c r="E1056" s="53"/>
      <c r="F1056" s="54"/>
    </row>
    <row r="1057" spans="1:6">
      <c r="A1057" s="63"/>
      <c r="B1057" s="64"/>
      <c r="C1057" s="52"/>
      <c r="D1057" s="65"/>
      <c r="E1057" s="53"/>
      <c r="F1057" s="54"/>
    </row>
    <row r="1058" spans="1:6">
      <c r="A1058" s="63"/>
      <c r="B1058" s="64"/>
      <c r="C1058" s="52"/>
      <c r="D1058" s="65"/>
      <c r="E1058" s="53"/>
      <c r="F1058" s="54"/>
    </row>
    <row r="1059" spans="1:6">
      <c r="A1059" s="63"/>
      <c r="B1059" s="64"/>
      <c r="C1059" s="52"/>
      <c r="D1059" s="65"/>
      <c r="E1059" s="53"/>
      <c r="F1059" s="54"/>
    </row>
    <row r="1060" spans="1:6">
      <c r="A1060" s="63"/>
      <c r="B1060" s="64"/>
      <c r="C1060" s="52"/>
      <c r="D1060" s="65"/>
      <c r="E1060" s="53"/>
      <c r="F1060" s="54"/>
    </row>
    <row r="1061" spans="1:6">
      <c r="A1061" s="63"/>
      <c r="B1061" s="64"/>
      <c r="C1061" s="52"/>
      <c r="D1061" s="65"/>
      <c r="E1061" s="53"/>
      <c r="F1061" s="54"/>
    </row>
    <row r="1062" spans="1:6">
      <c r="A1062" s="63"/>
      <c r="B1062" s="64"/>
      <c r="C1062" s="52"/>
      <c r="D1062" s="65"/>
      <c r="E1062" s="53"/>
      <c r="F1062" s="54"/>
    </row>
    <row r="1063" spans="1:6">
      <c r="A1063" s="63"/>
      <c r="B1063" s="64"/>
      <c r="C1063" s="52"/>
      <c r="D1063" s="65"/>
      <c r="E1063" s="53"/>
      <c r="F1063" s="54"/>
    </row>
    <row r="1064" spans="1:6">
      <c r="A1064" s="63"/>
      <c r="B1064" s="64"/>
      <c r="C1064" s="52"/>
      <c r="D1064" s="65"/>
      <c r="E1064" s="53"/>
      <c r="F1064" s="54"/>
    </row>
    <row r="1065" spans="1:6">
      <c r="A1065" s="63"/>
      <c r="B1065" s="64"/>
      <c r="C1065" s="52"/>
      <c r="D1065" s="65"/>
      <c r="E1065" s="53"/>
      <c r="F1065" s="54"/>
    </row>
    <row r="1066" spans="1:6">
      <c r="A1066" s="63"/>
      <c r="B1066" s="64"/>
      <c r="C1066" s="52"/>
      <c r="D1066" s="65"/>
      <c r="E1066" s="53"/>
      <c r="F1066" s="54"/>
    </row>
    <row r="1067" spans="1:6">
      <c r="A1067" s="63"/>
      <c r="B1067" s="64"/>
      <c r="C1067" s="52"/>
      <c r="D1067" s="65"/>
      <c r="E1067" s="53"/>
      <c r="F1067" s="54"/>
    </row>
    <row r="1068" spans="1:6">
      <c r="A1068" s="63"/>
      <c r="B1068" s="64"/>
      <c r="C1068" s="52"/>
      <c r="D1068" s="65"/>
      <c r="E1068" s="53"/>
      <c r="F1068" s="54"/>
    </row>
    <row r="1069" spans="1:6">
      <c r="A1069" s="63"/>
      <c r="B1069" s="64"/>
      <c r="C1069" s="52"/>
      <c r="D1069" s="65"/>
      <c r="E1069" s="53"/>
      <c r="F1069" s="54"/>
    </row>
    <row r="1070" spans="1:6">
      <c r="A1070" s="63"/>
      <c r="B1070" s="64"/>
      <c r="C1070" s="52"/>
      <c r="D1070" s="65"/>
      <c r="E1070" s="53"/>
      <c r="F1070" s="54"/>
    </row>
    <row r="1071" spans="1:6">
      <c r="A1071" s="63"/>
      <c r="B1071" s="64"/>
      <c r="C1071" s="52"/>
      <c r="D1071" s="65"/>
      <c r="E1071" s="53"/>
      <c r="F1071" s="54"/>
    </row>
    <row r="1072" spans="1:6">
      <c r="A1072" s="63"/>
      <c r="B1072" s="64"/>
      <c r="C1072" s="52"/>
      <c r="D1072" s="65"/>
      <c r="E1072" s="53"/>
      <c r="F1072" s="54"/>
    </row>
    <row r="1073" spans="1:6">
      <c r="A1073" s="63"/>
      <c r="B1073" s="64"/>
      <c r="C1073" s="52"/>
      <c r="D1073" s="65"/>
      <c r="E1073" s="53"/>
      <c r="F1073" s="54"/>
    </row>
    <row r="1074" spans="1:6">
      <c r="A1074" s="63"/>
      <c r="B1074" s="64"/>
      <c r="C1074" s="52"/>
      <c r="D1074" s="65"/>
      <c r="E1074" s="53"/>
      <c r="F1074" s="54"/>
    </row>
    <row r="1075" spans="1:6">
      <c r="A1075" s="63"/>
      <c r="B1075" s="64"/>
      <c r="C1075" s="52"/>
      <c r="D1075" s="65"/>
      <c r="E1075" s="53"/>
      <c r="F1075" s="54"/>
    </row>
    <row r="1076" spans="1:6">
      <c r="A1076" s="63"/>
      <c r="B1076" s="64"/>
      <c r="C1076" s="52"/>
      <c r="D1076" s="65"/>
      <c r="E1076" s="53"/>
      <c r="F1076" s="54"/>
    </row>
    <row r="1077" spans="1:6">
      <c r="A1077" s="63"/>
      <c r="B1077" s="64"/>
      <c r="C1077" s="52"/>
      <c r="D1077" s="65"/>
      <c r="E1077" s="53"/>
      <c r="F1077" s="54"/>
    </row>
    <row r="1078" spans="1:6">
      <c r="A1078" s="63"/>
      <c r="B1078" s="64"/>
      <c r="C1078" s="52"/>
      <c r="D1078" s="65"/>
      <c r="E1078" s="53"/>
      <c r="F1078" s="54"/>
    </row>
    <row r="1079" spans="1:6">
      <c r="A1079" s="63"/>
      <c r="B1079" s="64"/>
      <c r="C1079" s="52"/>
      <c r="D1079" s="65"/>
      <c r="E1079" s="53"/>
      <c r="F1079" s="54"/>
    </row>
    <row r="1080" spans="1:6">
      <c r="A1080" s="63"/>
      <c r="B1080" s="64"/>
      <c r="C1080" s="52"/>
      <c r="D1080" s="65"/>
      <c r="E1080" s="53"/>
      <c r="F1080" s="54"/>
    </row>
    <row r="1081" spans="1:6">
      <c r="A1081" s="63"/>
      <c r="B1081" s="64"/>
      <c r="C1081" s="52"/>
      <c r="D1081" s="65"/>
      <c r="E1081" s="53"/>
      <c r="F1081" s="54"/>
    </row>
    <row r="1082" spans="1:6">
      <c r="A1082" s="63"/>
      <c r="B1082" s="64"/>
      <c r="C1082" s="52"/>
      <c r="D1082" s="65"/>
      <c r="E1082" s="53"/>
      <c r="F1082" s="54"/>
    </row>
    <row r="1083" spans="1:6">
      <c r="A1083" s="63"/>
      <c r="B1083" s="64"/>
      <c r="C1083" s="52"/>
      <c r="D1083" s="65"/>
      <c r="E1083" s="53"/>
      <c r="F1083" s="54"/>
    </row>
    <row r="1084" spans="1:6">
      <c r="A1084" s="63"/>
      <c r="B1084" s="64"/>
      <c r="C1084" s="52"/>
      <c r="D1084" s="65"/>
      <c r="E1084" s="53"/>
      <c r="F1084" s="54"/>
    </row>
    <row r="1085" spans="1:6">
      <c r="A1085" s="63"/>
      <c r="B1085" s="64"/>
      <c r="C1085" s="52"/>
      <c r="D1085" s="65"/>
      <c r="E1085" s="53"/>
      <c r="F1085" s="54"/>
    </row>
    <row r="1086" spans="1:6">
      <c r="A1086" s="63"/>
      <c r="B1086" s="64"/>
      <c r="C1086" s="52"/>
      <c r="D1086" s="65"/>
      <c r="E1086" s="53"/>
      <c r="F1086" s="54"/>
    </row>
    <row r="1087" spans="1:6">
      <c r="A1087" s="63"/>
      <c r="B1087" s="64"/>
      <c r="C1087" s="52"/>
      <c r="D1087" s="65"/>
      <c r="E1087" s="53"/>
      <c r="F1087" s="54"/>
    </row>
    <row r="1088" spans="1:6">
      <c r="A1088" s="63"/>
      <c r="B1088" s="64"/>
      <c r="C1088" s="52"/>
      <c r="D1088" s="65"/>
      <c r="E1088" s="53"/>
      <c r="F1088" s="54"/>
    </row>
    <row r="1089" spans="1:6">
      <c r="A1089" s="63"/>
      <c r="B1089" s="64"/>
      <c r="C1089" s="52"/>
      <c r="D1089" s="65"/>
      <c r="E1089" s="53"/>
      <c r="F1089" s="54"/>
    </row>
    <row r="1090" spans="1:6">
      <c r="A1090" s="63"/>
      <c r="B1090" s="64"/>
      <c r="C1090" s="52"/>
      <c r="D1090" s="65"/>
      <c r="E1090" s="53"/>
      <c r="F1090" s="54"/>
    </row>
    <row r="1091" spans="1:6">
      <c r="A1091" s="63"/>
      <c r="B1091" s="64"/>
      <c r="C1091" s="52"/>
      <c r="D1091" s="65"/>
      <c r="E1091" s="53"/>
      <c r="F1091" s="54"/>
    </row>
    <row r="1092" spans="1:6">
      <c r="A1092" s="63"/>
      <c r="B1092" s="64"/>
      <c r="C1092" s="52"/>
      <c r="D1092" s="65"/>
      <c r="E1092" s="53"/>
      <c r="F1092" s="54"/>
    </row>
    <row r="1093" spans="1:6">
      <c r="A1093" s="63"/>
      <c r="B1093" s="64"/>
      <c r="C1093" s="52"/>
      <c r="D1093" s="65"/>
      <c r="E1093" s="53"/>
      <c r="F1093" s="54"/>
    </row>
    <row r="1094" spans="1:6">
      <c r="A1094" s="63"/>
      <c r="B1094" s="64"/>
      <c r="C1094" s="52"/>
      <c r="D1094" s="65"/>
      <c r="E1094" s="53"/>
      <c r="F1094" s="54"/>
    </row>
    <row r="1095" spans="1:6">
      <c r="A1095" s="63"/>
      <c r="B1095" s="64"/>
      <c r="C1095" s="52"/>
      <c r="D1095" s="65"/>
      <c r="E1095" s="53"/>
      <c r="F1095" s="54"/>
    </row>
    <row r="1096" spans="1:6">
      <c r="A1096" s="63"/>
      <c r="B1096" s="64"/>
      <c r="C1096" s="52"/>
      <c r="D1096" s="65"/>
      <c r="E1096" s="53"/>
      <c r="F1096" s="54"/>
    </row>
    <row r="1097" spans="1:6">
      <c r="A1097" s="63"/>
      <c r="B1097" s="64"/>
      <c r="C1097" s="52"/>
      <c r="D1097" s="65"/>
      <c r="E1097" s="53"/>
      <c r="F1097" s="54"/>
    </row>
    <row r="1098" spans="1:6">
      <c r="A1098" s="63"/>
      <c r="B1098" s="64"/>
      <c r="C1098" s="52"/>
      <c r="D1098" s="65"/>
      <c r="E1098" s="53"/>
      <c r="F1098" s="54"/>
    </row>
    <row r="1099" spans="1:6">
      <c r="A1099" s="63"/>
      <c r="B1099" s="64"/>
      <c r="C1099" s="52"/>
      <c r="D1099" s="65"/>
      <c r="E1099" s="53"/>
      <c r="F1099" s="54"/>
    </row>
    <row r="1100" spans="1:6">
      <c r="A1100" s="63"/>
      <c r="B1100" s="64"/>
      <c r="C1100" s="52"/>
      <c r="D1100" s="65"/>
      <c r="E1100" s="53"/>
      <c r="F1100" s="54"/>
    </row>
    <row r="1101" spans="1:6">
      <c r="A1101" s="63"/>
      <c r="B1101" s="64"/>
      <c r="C1101" s="52"/>
      <c r="D1101" s="65"/>
      <c r="E1101" s="53"/>
      <c r="F1101" s="54"/>
    </row>
    <row r="1102" spans="1:6">
      <c r="A1102" s="63"/>
      <c r="B1102" s="64"/>
      <c r="C1102" s="52"/>
      <c r="D1102" s="65"/>
      <c r="E1102" s="53"/>
      <c r="F1102" s="54"/>
    </row>
    <row r="1103" spans="1:6">
      <c r="A1103" s="63"/>
      <c r="B1103" s="64"/>
      <c r="C1103" s="52"/>
      <c r="D1103" s="65"/>
      <c r="E1103" s="53"/>
      <c r="F1103" s="54"/>
    </row>
    <row r="1104" spans="1:6">
      <c r="A1104" s="63"/>
      <c r="B1104" s="64"/>
      <c r="C1104" s="52"/>
      <c r="D1104" s="65"/>
      <c r="E1104" s="53"/>
      <c r="F1104" s="54"/>
    </row>
    <row r="1105" spans="1:6">
      <c r="A1105" s="63"/>
      <c r="B1105" s="64"/>
      <c r="C1105" s="52"/>
      <c r="D1105" s="65"/>
      <c r="E1105" s="53"/>
      <c r="F1105" s="54"/>
    </row>
    <row r="1106" spans="1:6">
      <c r="A1106" s="63"/>
      <c r="B1106" s="64"/>
      <c r="C1106" s="52"/>
      <c r="D1106" s="65"/>
      <c r="E1106" s="53"/>
      <c r="F1106" s="54"/>
    </row>
    <row r="1107" spans="1:6">
      <c r="A1107" s="63"/>
      <c r="B1107" s="64"/>
      <c r="C1107" s="52"/>
      <c r="D1107" s="65"/>
      <c r="E1107" s="53"/>
      <c r="F1107" s="54"/>
    </row>
    <row r="1108" spans="1:6">
      <c r="A1108" s="63"/>
      <c r="B1108" s="64"/>
      <c r="C1108" s="52"/>
      <c r="D1108" s="65"/>
      <c r="E1108" s="53"/>
      <c r="F1108" s="54"/>
    </row>
    <row r="1109" spans="1:6">
      <c r="A1109" s="63"/>
      <c r="B1109" s="64"/>
      <c r="C1109" s="52"/>
      <c r="D1109" s="65"/>
      <c r="E1109" s="53"/>
      <c r="F1109" s="54"/>
    </row>
    <row r="1110" spans="1:6">
      <c r="A1110" s="63"/>
      <c r="B1110" s="64"/>
      <c r="C1110" s="52"/>
      <c r="D1110" s="65"/>
      <c r="E1110" s="53"/>
      <c r="F1110" s="54"/>
    </row>
    <row r="1111" spans="1:6">
      <c r="A1111" s="63"/>
      <c r="B1111" s="64"/>
      <c r="C1111" s="52"/>
      <c r="D1111" s="65"/>
      <c r="E1111" s="53"/>
      <c r="F1111" s="54"/>
    </row>
    <row r="1112" spans="1:6">
      <c r="A1112" s="63"/>
      <c r="B1112" s="64"/>
      <c r="C1112" s="52"/>
      <c r="D1112" s="65"/>
      <c r="E1112" s="53"/>
      <c r="F1112" s="54"/>
    </row>
    <row r="1113" spans="1:6">
      <c r="A1113" s="63"/>
      <c r="B1113" s="64"/>
      <c r="C1113" s="52"/>
      <c r="D1113" s="65"/>
      <c r="E1113" s="53"/>
      <c r="F1113" s="54"/>
    </row>
    <row r="1114" spans="1:6">
      <c r="A1114" s="63"/>
      <c r="B1114" s="64"/>
      <c r="C1114" s="52"/>
      <c r="D1114" s="65"/>
      <c r="E1114" s="53"/>
      <c r="F1114" s="54"/>
    </row>
    <row r="1115" spans="1:6">
      <c r="A1115" s="63"/>
      <c r="B1115" s="64"/>
      <c r="C1115" s="52"/>
      <c r="D1115" s="65"/>
      <c r="E1115" s="53"/>
      <c r="F1115" s="54"/>
    </row>
    <row r="1116" spans="1:6">
      <c r="A1116" s="63"/>
      <c r="B1116" s="64"/>
      <c r="C1116" s="52"/>
      <c r="D1116" s="65"/>
      <c r="E1116" s="53"/>
      <c r="F1116" s="54"/>
    </row>
    <row r="1117" spans="1:6">
      <c r="A1117" s="63"/>
      <c r="B1117" s="64"/>
      <c r="C1117" s="52"/>
      <c r="D1117" s="65"/>
      <c r="E1117" s="53"/>
      <c r="F1117" s="54"/>
    </row>
    <row r="1118" spans="1:6">
      <c r="A1118" s="63"/>
      <c r="B1118" s="64"/>
      <c r="C1118" s="52"/>
      <c r="D1118" s="65"/>
      <c r="E1118" s="53"/>
      <c r="F1118" s="54"/>
    </row>
    <row r="1119" spans="1:6">
      <c r="A1119" s="63"/>
      <c r="B1119" s="64"/>
      <c r="C1119" s="52"/>
      <c r="D1119" s="65"/>
      <c r="E1119" s="53"/>
      <c r="F1119" s="54"/>
    </row>
    <row r="1120" spans="1:6">
      <c r="A1120" s="63"/>
      <c r="B1120" s="64"/>
      <c r="C1120" s="52"/>
      <c r="D1120" s="65"/>
      <c r="E1120" s="53"/>
      <c r="F1120" s="54"/>
    </row>
    <row r="1121" spans="1:6">
      <c r="A1121" s="63"/>
      <c r="B1121" s="64"/>
      <c r="C1121" s="52"/>
      <c r="D1121" s="65"/>
      <c r="E1121" s="53"/>
      <c r="F1121" s="54"/>
    </row>
    <row r="1122" spans="1:6">
      <c r="A1122" s="63"/>
      <c r="B1122" s="64"/>
      <c r="C1122" s="52"/>
      <c r="D1122" s="65"/>
      <c r="E1122" s="53"/>
      <c r="F1122" s="54"/>
    </row>
    <row r="1123" spans="1:6">
      <c r="A1123" s="63"/>
      <c r="B1123" s="64"/>
      <c r="C1123" s="52"/>
      <c r="D1123" s="65"/>
      <c r="E1123" s="53"/>
      <c r="F1123" s="54"/>
    </row>
    <row r="1124" spans="1:6">
      <c r="A1124" s="63"/>
      <c r="B1124" s="64"/>
      <c r="C1124" s="52"/>
      <c r="D1124" s="65"/>
      <c r="E1124" s="53"/>
      <c r="F1124" s="54"/>
    </row>
    <row r="1125" spans="1:6">
      <c r="A1125" s="63"/>
      <c r="B1125" s="64"/>
      <c r="C1125" s="52"/>
      <c r="D1125" s="65"/>
      <c r="E1125" s="53"/>
      <c r="F1125" s="54"/>
    </row>
    <row r="1126" spans="1:6">
      <c r="A1126" s="63"/>
      <c r="B1126" s="64"/>
      <c r="C1126" s="52"/>
      <c r="D1126" s="65"/>
      <c r="E1126" s="53"/>
      <c r="F1126" s="54"/>
    </row>
    <row r="1127" spans="1:6">
      <c r="A1127" s="63"/>
      <c r="B1127" s="64"/>
      <c r="C1127" s="52"/>
      <c r="D1127" s="65"/>
      <c r="E1127" s="53"/>
      <c r="F1127" s="54"/>
    </row>
    <row r="1128" spans="1:6">
      <c r="A1128" s="63"/>
      <c r="B1128" s="64"/>
      <c r="C1128" s="52"/>
      <c r="D1128" s="65"/>
      <c r="E1128" s="53"/>
      <c r="F1128" s="54"/>
    </row>
    <row r="1129" spans="1:6">
      <c r="A1129" s="63"/>
      <c r="B1129" s="64"/>
      <c r="C1129" s="52"/>
      <c r="D1129" s="65"/>
      <c r="E1129" s="53"/>
      <c r="F1129" s="54"/>
    </row>
    <row r="1130" spans="1:6">
      <c r="A1130" s="63"/>
      <c r="B1130" s="64"/>
      <c r="C1130" s="52"/>
      <c r="D1130" s="65"/>
      <c r="E1130" s="53"/>
      <c r="F1130" s="54"/>
    </row>
    <row r="1131" spans="1:6">
      <c r="A1131" s="63"/>
      <c r="B1131" s="64"/>
      <c r="C1131" s="52"/>
      <c r="D1131" s="65"/>
      <c r="E1131" s="53"/>
      <c r="F1131" s="54"/>
    </row>
    <row r="1132" spans="1:6">
      <c r="A1132" s="63"/>
      <c r="B1132" s="64"/>
      <c r="C1132" s="52"/>
      <c r="D1132" s="65"/>
      <c r="E1132" s="53"/>
      <c r="F1132" s="54"/>
    </row>
    <row r="1133" spans="1:6">
      <c r="A1133" s="63"/>
      <c r="B1133" s="64"/>
      <c r="C1133" s="52"/>
      <c r="D1133" s="65"/>
      <c r="E1133" s="53"/>
      <c r="F1133" s="54"/>
    </row>
    <row r="1134" spans="1:6">
      <c r="A1134" s="63"/>
      <c r="B1134" s="64"/>
      <c r="C1134" s="52"/>
      <c r="D1134" s="65"/>
      <c r="E1134" s="53"/>
      <c r="F1134" s="54"/>
    </row>
    <row r="1135" spans="1:6">
      <c r="A1135" s="63"/>
      <c r="B1135" s="64"/>
      <c r="C1135" s="52"/>
      <c r="D1135" s="65"/>
      <c r="E1135" s="53"/>
      <c r="F1135" s="54"/>
    </row>
    <row r="1136" spans="1:6">
      <c r="A1136" s="63"/>
      <c r="B1136" s="64"/>
      <c r="C1136" s="52"/>
      <c r="D1136" s="65"/>
      <c r="E1136" s="53"/>
      <c r="F1136" s="54"/>
    </row>
    <row r="1137" spans="1:6">
      <c r="A1137" s="63"/>
      <c r="B1137" s="64"/>
      <c r="C1137" s="52"/>
      <c r="D1137" s="65"/>
      <c r="E1137" s="53"/>
      <c r="F1137" s="54"/>
    </row>
    <row r="1138" spans="1:6">
      <c r="A1138" s="63"/>
      <c r="B1138" s="64"/>
      <c r="C1138" s="52"/>
      <c r="D1138" s="65"/>
      <c r="E1138" s="53"/>
      <c r="F1138" s="54"/>
    </row>
    <row r="1139" spans="1:6">
      <c r="A1139" s="63"/>
      <c r="B1139" s="64"/>
      <c r="C1139" s="52"/>
      <c r="D1139" s="65"/>
      <c r="E1139" s="53"/>
      <c r="F1139" s="54"/>
    </row>
    <row r="1140" spans="1:6">
      <c r="A1140" s="63"/>
      <c r="B1140" s="64"/>
      <c r="C1140" s="52"/>
      <c r="D1140" s="65"/>
      <c r="E1140" s="53"/>
      <c r="F1140" s="54"/>
    </row>
    <row r="1141" spans="1:6">
      <c r="A1141" s="63"/>
      <c r="B1141" s="64"/>
      <c r="C1141" s="52"/>
      <c r="D1141" s="65"/>
      <c r="E1141" s="53"/>
      <c r="F1141" s="54"/>
    </row>
    <row r="1142" spans="1:6">
      <c r="A1142" s="63"/>
      <c r="B1142" s="64"/>
      <c r="C1142" s="52"/>
      <c r="D1142" s="65"/>
      <c r="E1142" s="53"/>
      <c r="F1142" s="54"/>
    </row>
    <row r="1143" spans="1:6">
      <c r="A1143" s="63"/>
      <c r="B1143" s="64"/>
      <c r="C1143" s="52"/>
      <c r="D1143" s="65"/>
      <c r="E1143" s="53"/>
      <c r="F1143" s="54"/>
    </row>
    <row r="1144" spans="1:6">
      <c r="A1144" s="63"/>
      <c r="B1144" s="64"/>
      <c r="C1144" s="52"/>
      <c r="D1144" s="65"/>
      <c r="E1144" s="53"/>
      <c r="F1144" s="54"/>
    </row>
    <row r="1145" spans="1:6">
      <c r="A1145" s="63"/>
      <c r="B1145" s="64"/>
      <c r="C1145" s="52"/>
      <c r="D1145" s="65"/>
      <c r="E1145" s="53"/>
      <c r="F1145" s="54"/>
    </row>
    <row r="1146" spans="1:6">
      <c r="A1146" s="63"/>
      <c r="B1146" s="64"/>
      <c r="C1146" s="52"/>
      <c r="D1146" s="65"/>
      <c r="E1146" s="53"/>
      <c r="F1146" s="54"/>
    </row>
    <row r="1147" spans="1:6">
      <c r="A1147" s="63"/>
      <c r="B1147" s="64"/>
      <c r="C1147" s="52"/>
      <c r="D1147" s="65"/>
      <c r="E1147" s="53"/>
      <c r="F1147" s="54"/>
    </row>
    <row r="1148" spans="1:6">
      <c r="A1148" s="63"/>
      <c r="B1148" s="64"/>
      <c r="C1148" s="52"/>
      <c r="D1148" s="65"/>
      <c r="E1148" s="53"/>
      <c r="F1148" s="54"/>
    </row>
    <row r="1149" spans="1:6">
      <c r="A1149" s="63"/>
      <c r="B1149" s="64"/>
      <c r="C1149" s="52"/>
      <c r="D1149" s="65"/>
      <c r="E1149" s="53"/>
      <c r="F1149" s="54"/>
    </row>
    <row r="1150" spans="1:6">
      <c r="A1150" s="63"/>
      <c r="B1150" s="64"/>
      <c r="C1150" s="52"/>
      <c r="D1150" s="65"/>
      <c r="E1150" s="53"/>
      <c r="F1150" s="54"/>
    </row>
    <row r="1151" spans="1:6">
      <c r="A1151" s="63"/>
      <c r="B1151" s="64"/>
      <c r="C1151" s="52"/>
      <c r="D1151" s="65"/>
      <c r="E1151" s="53"/>
      <c r="F1151" s="54"/>
    </row>
    <row r="1152" spans="1:6">
      <c r="A1152" s="63"/>
      <c r="B1152" s="64"/>
      <c r="C1152" s="52"/>
      <c r="D1152" s="65"/>
      <c r="E1152" s="53"/>
      <c r="F1152" s="54"/>
    </row>
    <row r="1153" spans="1:6">
      <c r="A1153" s="63"/>
      <c r="B1153" s="64"/>
      <c r="C1153" s="52"/>
      <c r="D1153" s="65"/>
      <c r="E1153" s="53"/>
      <c r="F1153" s="54"/>
    </row>
    <row r="1154" spans="1:6">
      <c r="A1154" s="63"/>
      <c r="B1154" s="64"/>
      <c r="C1154" s="52"/>
      <c r="D1154" s="65"/>
      <c r="E1154" s="53"/>
      <c r="F1154" s="54"/>
    </row>
    <row r="1155" spans="1:6">
      <c r="A1155" s="63"/>
      <c r="B1155" s="64"/>
      <c r="C1155" s="52"/>
      <c r="D1155" s="65"/>
      <c r="E1155" s="53"/>
      <c r="F1155" s="54"/>
    </row>
    <row r="1156" spans="1:6">
      <c r="A1156" s="63"/>
      <c r="B1156" s="64"/>
      <c r="C1156" s="52"/>
      <c r="D1156" s="65"/>
      <c r="E1156" s="53"/>
      <c r="F1156" s="54"/>
    </row>
    <row r="1157" spans="1:6">
      <c r="A1157" s="63"/>
      <c r="B1157" s="64"/>
      <c r="C1157" s="52"/>
      <c r="D1157" s="65"/>
      <c r="E1157" s="53"/>
      <c r="F1157" s="54"/>
    </row>
    <row r="1158" spans="1:6">
      <c r="A1158" s="63"/>
      <c r="B1158" s="64"/>
      <c r="C1158" s="52"/>
      <c r="D1158" s="65"/>
      <c r="E1158" s="53"/>
      <c r="F1158" s="54"/>
    </row>
    <row r="1159" spans="1:6">
      <c r="A1159" s="63"/>
      <c r="B1159" s="64"/>
      <c r="C1159" s="52"/>
      <c r="D1159" s="65"/>
      <c r="E1159" s="53"/>
      <c r="F1159" s="54"/>
    </row>
    <row r="1160" spans="1:6">
      <c r="A1160" s="63"/>
      <c r="B1160" s="64"/>
      <c r="C1160" s="52"/>
      <c r="D1160" s="65"/>
      <c r="E1160" s="53"/>
      <c r="F1160" s="54"/>
    </row>
    <row r="1161" spans="1:6">
      <c r="A1161" s="63"/>
      <c r="B1161" s="64"/>
      <c r="C1161" s="52"/>
      <c r="D1161" s="65"/>
      <c r="E1161" s="53"/>
      <c r="F1161" s="54"/>
    </row>
    <row r="1162" spans="1:6">
      <c r="A1162" s="63"/>
      <c r="B1162" s="64"/>
      <c r="C1162" s="52"/>
      <c r="D1162" s="65"/>
      <c r="E1162" s="53"/>
      <c r="F1162" s="54"/>
    </row>
    <row r="1163" spans="1:6">
      <c r="A1163" s="63"/>
      <c r="B1163" s="64"/>
      <c r="C1163" s="52"/>
      <c r="D1163" s="65"/>
      <c r="E1163" s="53"/>
      <c r="F1163" s="54"/>
    </row>
    <row r="1164" spans="1:6">
      <c r="A1164" s="63"/>
      <c r="B1164" s="64"/>
      <c r="C1164" s="52"/>
      <c r="D1164" s="65"/>
      <c r="E1164" s="53"/>
      <c r="F1164" s="54"/>
    </row>
    <row r="1165" spans="1:6">
      <c r="A1165" s="63"/>
      <c r="B1165" s="64"/>
      <c r="C1165" s="52"/>
      <c r="D1165" s="65"/>
      <c r="E1165" s="53"/>
      <c r="F1165" s="54"/>
    </row>
    <row r="1166" spans="1:6">
      <c r="A1166" s="63"/>
      <c r="B1166" s="64"/>
      <c r="C1166" s="52"/>
      <c r="D1166" s="65"/>
      <c r="E1166" s="53"/>
      <c r="F1166" s="54"/>
    </row>
    <row r="1167" spans="1:6">
      <c r="A1167" s="63"/>
      <c r="B1167" s="64"/>
      <c r="C1167" s="52"/>
      <c r="D1167" s="65"/>
      <c r="E1167" s="53"/>
      <c r="F1167" s="54"/>
    </row>
    <row r="1168" spans="1:6">
      <c r="A1168" s="63"/>
      <c r="B1168" s="64"/>
      <c r="C1168" s="52"/>
      <c r="D1168" s="65"/>
      <c r="E1168" s="53"/>
      <c r="F1168" s="54"/>
    </row>
    <row r="1169" spans="1:6">
      <c r="A1169" s="63"/>
      <c r="B1169" s="64"/>
      <c r="C1169" s="52"/>
      <c r="D1169" s="65"/>
      <c r="E1169" s="53"/>
      <c r="F1169" s="54"/>
    </row>
    <row r="1170" spans="1:6">
      <c r="A1170" s="63"/>
      <c r="B1170" s="64"/>
      <c r="C1170" s="52"/>
      <c r="D1170" s="65"/>
      <c r="E1170" s="53"/>
      <c r="F1170" s="54"/>
    </row>
    <row r="1171" spans="1:6">
      <c r="A1171" s="63"/>
      <c r="B1171" s="64"/>
      <c r="C1171" s="52"/>
      <c r="D1171" s="65"/>
      <c r="E1171" s="53"/>
      <c r="F1171" s="54"/>
    </row>
    <row r="1172" spans="1:6">
      <c r="A1172" s="63"/>
      <c r="B1172" s="64"/>
      <c r="C1172" s="52"/>
      <c r="D1172" s="65"/>
      <c r="E1172" s="53"/>
      <c r="F1172" s="54"/>
    </row>
    <row r="1173" spans="1:6">
      <c r="A1173" s="63"/>
      <c r="B1173" s="64"/>
      <c r="C1173" s="52"/>
      <c r="D1173" s="65"/>
      <c r="E1173" s="53"/>
      <c r="F1173" s="54"/>
    </row>
    <row r="1174" spans="1:6">
      <c r="A1174" s="63"/>
      <c r="B1174" s="64"/>
      <c r="C1174" s="52"/>
      <c r="D1174" s="65"/>
      <c r="E1174" s="53"/>
      <c r="F1174" s="54"/>
    </row>
    <row r="1175" spans="1:6">
      <c r="A1175" s="63"/>
      <c r="B1175" s="64"/>
      <c r="C1175" s="52"/>
      <c r="D1175" s="65"/>
      <c r="E1175" s="53"/>
      <c r="F1175" s="54"/>
    </row>
    <row r="1176" spans="1:6">
      <c r="A1176" s="63"/>
      <c r="B1176" s="64"/>
      <c r="C1176" s="52"/>
      <c r="D1176" s="65"/>
      <c r="E1176" s="53"/>
      <c r="F1176" s="54"/>
    </row>
    <row r="1177" spans="1:6">
      <c r="B1177" s="64"/>
      <c r="C1177" s="52"/>
      <c r="D1177" s="65"/>
      <c r="E1177" s="53"/>
      <c r="F1177" s="54"/>
    </row>
    <row r="1178" spans="1:6">
      <c r="B1178" s="64"/>
      <c r="C1178" s="52"/>
      <c r="D1178" s="65"/>
      <c r="E1178" s="53"/>
      <c r="F1178" s="54"/>
    </row>
    <row r="1179" spans="1:6">
      <c r="B1179" s="64"/>
      <c r="C1179" s="52"/>
      <c r="D1179" s="65"/>
      <c r="E1179" s="53"/>
      <c r="F1179" s="54"/>
    </row>
    <row r="1180" spans="1:6">
      <c r="B1180" s="64"/>
      <c r="C1180" s="52"/>
      <c r="D1180" s="65"/>
      <c r="E1180" s="53"/>
      <c r="F1180" s="54"/>
    </row>
    <row r="1181" spans="1:6">
      <c r="B1181" s="64"/>
      <c r="C1181" s="52"/>
      <c r="D1181" s="65"/>
      <c r="E1181" s="53"/>
      <c r="F1181" s="54"/>
    </row>
    <row r="1182" spans="1:6">
      <c r="B1182" s="64"/>
      <c r="C1182" s="52"/>
      <c r="D1182" s="65"/>
      <c r="E1182" s="53"/>
      <c r="F1182" s="54"/>
    </row>
    <row r="1183" spans="1:6">
      <c r="B1183" s="64"/>
      <c r="C1183" s="52"/>
      <c r="D1183" s="65"/>
      <c r="E1183" s="53"/>
      <c r="F1183" s="54"/>
    </row>
    <row r="1184" spans="1:6">
      <c r="B1184" s="64"/>
      <c r="C1184" s="52"/>
      <c r="D1184" s="65"/>
      <c r="E1184" s="53"/>
      <c r="F1184" s="54"/>
    </row>
    <row r="1185" spans="2:6">
      <c r="B1185" s="64"/>
      <c r="C1185" s="52"/>
      <c r="D1185" s="65"/>
      <c r="E1185" s="53"/>
      <c r="F1185" s="54"/>
    </row>
    <row r="1186" spans="2:6">
      <c r="B1186" s="64"/>
      <c r="C1186" s="52"/>
      <c r="D1186" s="65"/>
      <c r="E1186" s="53"/>
      <c r="F1186" s="54"/>
    </row>
    <row r="1187" spans="2:6">
      <c r="B1187" s="64"/>
      <c r="C1187" s="52"/>
      <c r="D1187" s="65"/>
      <c r="E1187" s="53"/>
      <c r="F1187" s="54"/>
    </row>
    <row r="1188" spans="2:6">
      <c r="B1188" s="64"/>
      <c r="C1188" s="52"/>
      <c r="D1188" s="65"/>
      <c r="E1188" s="53"/>
      <c r="F1188" s="54"/>
    </row>
    <row r="1189" spans="2:6">
      <c r="B1189" s="64"/>
      <c r="C1189" s="52"/>
      <c r="D1189" s="65"/>
      <c r="E1189" s="53"/>
      <c r="F1189" s="54"/>
    </row>
    <row r="1190" spans="2:6">
      <c r="B1190" s="64"/>
      <c r="C1190" s="52"/>
      <c r="D1190" s="65"/>
      <c r="E1190" s="53"/>
      <c r="F1190" s="54"/>
    </row>
    <row r="1191" spans="2:6">
      <c r="B1191" s="64"/>
      <c r="C1191" s="52"/>
      <c r="D1191" s="65"/>
      <c r="E1191" s="53"/>
      <c r="F1191" s="54"/>
    </row>
    <row r="1192" spans="2:6">
      <c r="B1192" s="64"/>
      <c r="C1192" s="52"/>
      <c r="D1192" s="65"/>
      <c r="E1192" s="53"/>
      <c r="F1192" s="54"/>
    </row>
    <row r="1193" spans="2:6">
      <c r="B1193" s="64"/>
      <c r="C1193" s="52"/>
      <c r="D1193" s="65"/>
      <c r="E1193" s="53"/>
      <c r="F1193" s="54"/>
    </row>
    <row r="1194" spans="2:6">
      <c r="B1194" s="64"/>
      <c r="C1194" s="52"/>
      <c r="D1194" s="65"/>
      <c r="E1194" s="53"/>
      <c r="F1194" s="54"/>
    </row>
    <row r="1195" spans="2:6">
      <c r="B1195" s="64"/>
      <c r="C1195" s="52"/>
      <c r="D1195" s="65"/>
      <c r="E1195" s="53"/>
      <c r="F1195" s="54"/>
    </row>
    <row r="1196" spans="2:6">
      <c r="B1196" s="64"/>
      <c r="C1196" s="52"/>
      <c r="D1196" s="65"/>
      <c r="E1196" s="53"/>
      <c r="F1196" s="54"/>
    </row>
    <row r="1197" spans="2:6">
      <c r="B1197" s="64"/>
      <c r="C1197" s="52"/>
      <c r="D1197" s="65"/>
      <c r="E1197" s="53"/>
      <c r="F1197" s="54"/>
    </row>
    <row r="1198" spans="2:6">
      <c r="B1198" s="64"/>
      <c r="C1198" s="52"/>
      <c r="D1198" s="65"/>
      <c r="E1198" s="53"/>
      <c r="F1198" s="54"/>
    </row>
    <row r="1199" spans="2:6">
      <c r="B1199" s="64"/>
      <c r="C1199" s="52"/>
      <c r="D1199" s="65"/>
      <c r="E1199" s="53"/>
      <c r="F1199" s="54"/>
    </row>
    <row r="1200" spans="2:6">
      <c r="B1200" s="64"/>
      <c r="C1200" s="52"/>
      <c r="D1200" s="65"/>
      <c r="E1200" s="53"/>
      <c r="F1200" s="54"/>
    </row>
    <row r="1201" spans="2:6">
      <c r="B1201" s="64"/>
      <c r="C1201" s="52"/>
      <c r="D1201" s="65"/>
      <c r="E1201" s="53"/>
      <c r="F1201" s="54"/>
    </row>
    <row r="1202" spans="2:6">
      <c r="B1202" s="64"/>
      <c r="C1202" s="52"/>
      <c r="D1202" s="65"/>
      <c r="E1202" s="53"/>
      <c r="F1202" s="54"/>
    </row>
    <row r="1203" spans="2:6">
      <c r="B1203" s="64"/>
      <c r="C1203" s="52"/>
      <c r="D1203" s="65"/>
      <c r="E1203" s="53"/>
      <c r="F1203" s="54"/>
    </row>
    <row r="1204" spans="2:6">
      <c r="B1204" s="64"/>
      <c r="C1204" s="52"/>
      <c r="D1204" s="65"/>
      <c r="E1204" s="53"/>
      <c r="F1204" s="54"/>
    </row>
    <row r="1205" spans="2:6">
      <c r="B1205" s="64"/>
      <c r="C1205" s="52"/>
      <c r="D1205" s="65"/>
      <c r="E1205" s="53"/>
      <c r="F1205" s="54"/>
    </row>
    <row r="1206" spans="2:6">
      <c r="B1206" s="64"/>
      <c r="C1206" s="52"/>
      <c r="D1206" s="65"/>
      <c r="E1206" s="53"/>
      <c r="F1206" s="54"/>
    </row>
    <row r="1207" spans="2:6">
      <c r="B1207" s="64"/>
      <c r="C1207" s="52"/>
      <c r="D1207" s="65"/>
      <c r="E1207" s="53"/>
      <c r="F1207" s="54"/>
    </row>
    <row r="1208" spans="2:6">
      <c r="B1208" s="64"/>
      <c r="C1208" s="52"/>
      <c r="D1208" s="65"/>
      <c r="E1208" s="53"/>
      <c r="F1208" s="54"/>
    </row>
    <row r="1209" spans="2:6">
      <c r="B1209" s="64"/>
      <c r="C1209" s="52"/>
      <c r="D1209" s="65"/>
      <c r="E1209" s="53"/>
      <c r="F1209" s="54"/>
    </row>
    <row r="1210" spans="2:6">
      <c r="B1210" s="64"/>
      <c r="C1210" s="52"/>
      <c r="D1210" s="65"/>
      <c r="E1210" s="53"/>
      <c r="F1210" s="54"/>
    </row>
    <row r="1211" spans="2:6">
      <c r="B1211" s="64"/>
      <c r="C1211" s="52"/>
      <c r="D1211" s="65"/>
      <c r="E1211" s="53"/>
      <c r="F1211" s="54"/>
    </row>
    <row r="1212" spans="2:6">
      <c r="B1212" s="64"/>
      <c r="C1212" s="52"/>
      <c r="D1212" s="65"/>
      <c r="E1212" s="53"/>
      <c r="F1212" s="54"/>
    </row>
    <row r="1213" spans="2:6">
      <c r="B1213" s="64"/>
      <c r="C1213" s="52"/>
      <c r="D1213" s="65"/>
      <c r="E1213" s="53"/>
      <c r="F1213" s="54"/>
    </row>
    <row r="1214" spans="2:6">
      <c r="B1214" s="64"/>
      <c r="C1214" s="52"/>
      <c r="D1214" s="65"/>
      <c r="E1214" s="53"/>
      <c r="F1214" s="54"/>
    </row>
    <row r="1215" spans="2:6">
      <c r="B1215" s="64"/>
      <c r="C1215" s="52"/>
      <c r="D1215" s="65"/>
      <c r="E1215" s="53"/>
      <c r="F1215" s="54"/>
    </row>
    <row r="1216" spans="2:6">
      <c r="B1216" s="64"/>
      <c r="C1216" s="52"/>
      <c r="D1216" s="65"/>
      <c r="E1216" s="53"/>
      <c r="F1216" s="54"/>
    </row>
    <row r="1217" spans="2:6">
      <c r="B1217" s="64"/>
      <c r="C1217" s="52"/>
      <c r="D1217" s="65"/>
      <c r="E1217" s="53"/>
      <c r="F1217" s="54"/>
    </row>
    <row r="1218" spans="2:6">
      <c r="B1218" s="64"/>
      <c r="C1218" s="52"/>
      <c r="D1218" s="65"/>
      <c r="E1218" s="53"/>
      <c r="F1218" s="54"/>
    </row>
    <row r="1219" spans="2:6">
      <c r="B1219" s="64"/>
      <c r="C1219" s="52"/>
      <c r="D1219" s="65"/>
      <c r="E1219" s="53"/>
      <c r="F1219" s="54"/>
    </row>
    <row r="1220" spans="2:6">
      <c r="B1220" s="64"/>
      <c r="C1220" s="52"/>
      <c r="D1220" s="65"/>
      <c r="E1220" s="53"/>
      <c r="F1220" s="54"/>
    </row>
    <row r="1221" spans="2:6">
      <c r="B1221" s="64"/>
      <c r="C1221" s="52"/>
      <c r="D1221" s="65"/>
      <c r="E1221" s="53"/>
      <c r="F1221" s="54"/>
    </row>
    <row r="1222" spans="2:6">
      <c r="B1222" s="64"/>
      <c r="C1222" s="52"/>
      <c r="D1222" s="65"/>
      <c r="E1222" s="53"/>
      <c r="F1222" s="54"/>
    </row>
    <row r="1223" spans="2:6">
      <c r="B1223" s="64"/>
      <c r="C1223" s="52"/>
      <c r="D1223" s="65"/>
      <c r="E1223" s="53"/>
      <c r="F1223" s="54"/>
    </row>
    <row r="1224" spans="2:6">
      <c r="B1224" s="64"/>
      <c r="C1224" s="52"/>
      <c r="D1224" s="65"/>
      <c r="E1224" s="53"/>
      <c r="F1224" s="54"/>
    </row>
    <row r="1225" spans="2:6">
      <c r="B1225" s="64"/>
      <c r="C1225" s="52"/>
      <c r="D1225" s="65"/>
      <c r="E1225" s="53"/>
      <c r="F1225" s="54"/>
    </row>
    <row r="1226" spans="2:6">
      <c r="B1226" s="64"/>
      <c r="C1226" s="52"/>
      <c r="D1226" s="65"/>
      <c r="E1226" s="53"/>
      <c r="F1226" s="54"/>
    </row>
    <row r="1227" spans="2:6">
      <c r="B1227" s="64"/>
      <c r="C1227" s="52"/>
      <c r="D1227" s="65"/>
      <c r="E1227" s="53"/>
      <c r="F1227" s="54"/>
    </row>
    <row r="1228" spans="2:6">
      <c r="B1228" s="64"/>
      <c r="C1228" s="52"/>
      <c r="D1228" s="65"/>
      <c r="E1228" s="53"/>
      <c r="F1228" s="54"/>
    </row>
    <row r="1229" spans="2:6">
      <c r="B1229" s="64"/>
      <c r="C1229" s="52"/>
      <c r="D1229" s="65"/>
      <c r="E1229" s="53"/>
      <c r="F1229" s="54"/>
    </row>
    <row r="1230" spans="2:6">
      <c r="B1230" s="64"/>
      <c r="C1230" s="52"/>
      <c r="D1230" s="65"/>
      <c r="E1230" s="53"/>
      <c r="F1230" s="54"/>
    </row>
    <row r="1231" spans="2:6">
      <c r="B1231" s="64"/>
      <c r="C1231" s="52"/>
      <c r="D1231" s="65"/>
      <c r="E1231" s="53"/>
      <c r="F1231" s="54"/>
    </row>
    <row r="1232" spans="2:6">
      <c r="B1232" s="64"/>
      <c r="C1232" s="52"/>
      <c r="D1232" s="65"/>
      <c r="E1232" s="53"/>
      <c r="F1232" s="54"/>
    </row>
    <row r="1233" spans="2:6">
      <c r="B1233" s="64"/>
      <c r="C1233" s="52"/>
      <c r="D1233" s="65"/>
      <c r="E1233" s="53"/>
      <c r="F1233" s="54"/>
    </row>
    <row r="1234" spans="2:6">
      <c r="B1234" s="64"/>
      <c r="C1234" s="52"/>
      <c r="D1234" s="65"/>
      <c r="E1234" s="53"/>
      <c r="F1234" s="54"/>
    </row>
    <row r="1235" spans="2:6">
      <c r="B1235" s="64"/>
      <c r="C1235" s="52"/>
      <c r="D1235" s="65"/>
      <c r="E1235" s="53"/>
      <c r="F1235" s="54"/>
    </row>
    <row r="1236" spans="2:6">
      <c r="B1236" s="64"/>
      <c r="C1236" s="52"/>
      <c r="D1236" s="65"/>
      <c r="E1236" s="53"/>
      <c r="F1236" s="54"/>
    </row>
    <row r="1237" spans="2:6">
      <c r="B1237" s="64"/>
      <c r="C1237" s="52"/>
      <c r="D1237" s="65"/>
      <c r="E1237" s="53"/>
      <c r="F1237" s="54"/>
    </row>
    <row r="1238" spans="2:6">
      <c r="B1238" s="64"/>
      <c r="C1238" s="52"/>
      <c r="D1238" s="65"/>
      <c r="E1238" s="53"/>
      <c r="F1238" s="54"/>
    </row>
    <row r="1239" spans="2:6">
      <c r="B1239" s="64"/>
      <c r="C1239" s="52"/>
      <c r="D1239" s="65"/>
      <c r="E1239" s="53"/>
      <c r="F1239" s="54"/>
    </row>
    <row r="1240" spans="2:6">
      <c r="B1240" s="64"/>
      <c r="C1240" s="52"/>
      <c r="D1240" s="65"/>
      <c r="E1240" s="53"/>
      <c r="F1240" s="54"/>
    </row>
    <row r="1241" spans="2:6">
      <c r="B1241" s="64"/>
      <c r="C1241" s="52"/>
      <c r="D1241" s="65"/>
      <c r="E1241" s="53"/>
      <c r="F1241" s="54"/>
    </row>
    <row r="1242" spans="2:6">
      <c r="B1242" s="64"/>
      <c r="C1242" s="52"/>
      <c r="D1242" s="65"/>
      <c r="E1242" s="53"/>
      <c r="F1242" s="54"/>
    </row>
    <row r="1243" spans="2:6">
      <c r="B1243" s="64"/>
      <c r="C1243" s="52"/>
      <c r="D1243" s="65"/>
      <c r="E1243" s="53"/>
      <c r="F1243" s="54"/>
    </row>
    <row r="1244" spans="2:6">
      <c r="B1244" s="64"/>
      <c r="C1244" s="52"/>
      <c r="D1244" s="65"/>
      <c r="E1244" s="53"/>
      <c r="F1244" s="54"/>
    </row>
    <row r="1245" spans="2:6">
      <c r="B1245" s="64"/>
      <c r="C1245" s="52"/>
      <c r="D1245" s="65"/>
      <c r="E1245" s="53"/>
      <c r="F1245" s="54"/>
    </row>
    <row r="1246" spans="2:6">
      <c r="B1246" s="64"/>
      <c r="C1246" s="52"/>
      <c r="D1246" s="65"/>
      <c r="E1246" s="53"/>
      <c r="F1246" s="54"/>
    </row>
    <row r="1247" spans="2:6">
      <c r="B1247" s="64"/>
      <c r="C1247" s="52"/>
      <c r="D1247" s="65"/>
      <c r="E1247" s="53"/>
      <c r="F1247" s="54"/>
    </row>
    <row r="1248" spans="2:6">
      <c r="B1248" s="64"/>
      <c r="C1248" s="52"/>
      <c r="D1248" s="65"/>
      <c r="E1248" s="53"/>
      <c r="F1248" s="54"/>
    </row>
    <row r="1249" spans="2:6">
      <c r="B1249" s="64"/>
      <c r="C1249" s="52"/>
      <c r="D1249" s="65"/>
      <c r="E1249" s="53"/>
      <c r="F1249" s="54"/>
    </row>
    <row r="1250" spans="2:6">
      <c r="B1250" s="64"/>
      <c r="C1250" s="52"/>
      <c r="D1250" s="65"/>
      <c r="E1250" s="53"/>
      <c r="F1250" s="54"/>
    </row>
    <row r="1251" spans="2:6">
      <c r="B1251" s="64"/>
      <c r="C1251" s="52"/>
      <c r="D1251" s="65"/>
      <c r="E1251" s="53"/>
      <c r="F1251" s="54"/>
    </row>
    <row r="1252" spans="2:6">
      <c r="B1252" s="64"/>
      <c r="C1252" s="52"/>
      <c r="D1252" s="65"/>
      <c r="E1252" s="53"/>
      <c r="F1252" s="54"/>
    </row>
    <row r="1253" spans="2:6">
      <c r="B1253" s="64"/>
      <c r="C1253" s="52"/>
      <c r="D1253" s="65"/>
      <c r="E1253" s="53"/>
      <c r="F1253" s="54"/>
    </row>
    <row r="1254" spans="2:6">
      <c r="B1254" s="64"/>
      <c r="C1254" s="52"/>
      <c r="D1254" s="65"/>
      <c r="E1254" s="53"/>
      <c r="F1254" s="54"/>
    </row>
    <row r="1255" spans="2:6">
      <c r="B1255" s="64"/>
      <c r="C1255" s="52"/>
      <c r="D1255" s="65"/>
      <c r="E1255" s="53"/>
      <c r="F1255" s="54"/>
    </row>
    <row r="1256" spans="2:6">
      <c r="B1256" s="64"/>
      <c r="C1256" s="52"/>
      <c r="D1256" s="65"/>
      <c r="E1256" s="53"/>
      <c r="F1256" s="54"/>
    </row>
    <row r="1257" spans="2:6">
      <c r="B1257" s="64"/>
      <c r="C1257" s="52"/>
      <c r="D1257" s="65"/>
      <c r="E1257" s="53"/>
      <c r="F1257" s="54"/>
    </row>
    <row r="1258" spans="2:6">
      <c r="B1258" s="64"/>
      <c r="C1258" s="52"/>
      <c r="D1258" s="65"/>
      <c r="E1258" s="53"/>
      <c r="F1258" s="54"/>
    </row>
    <row r="1259" spans="2:6">
      <c r="B1259" s="64"/>
      <c r="C1259" s="52"/>
      <c r="D1259" s="65"/>
      <c r="E1259" s="53"/>
      <c r="F1259" s="54"/>
    </row>
    <row r="1260" spans="2:6">
      <c r="B1260" s="64"/>
      <c r="C1260" s="52"/>
      <c r="D1260" s="65"/>
      <c r="E1260" s="53"/>
      <c r="F1260" s="54"/>
    </row>
    <row r="1261" spans="2:6">
      <c r="B1261" s="64"/>
      <c r="C1261" s="52"/>
      <c r="D1261" s="65"/>
      <c r="E1261" s="53"/>
      <c r="F1261" s="54"/>
    </row>
    <row r="1262" spans="2:6">
      <c r="B1262" s="64"/>
      <c r="C1262" s="52"/>
      <c r="D1262" s="65"/>
      <c r="E1262" s="53"/>
      <c r="F1262" s="54"/>
    </row>
    <row r="1263" spans="2:6">
      <c r="B1263" s="64"/>
      <c r="C1263" s="52"/>
      <c r="D1263" s="65"/>
      <c r="E1263" s="53"/>
      <c r="F1263" s="54"/>
    </row>
    <row r="1264" spans="2:6">
      <c r="B1264" s="64"/>
      <c r="C1264" s="52"/>
      <c r="D1264" s="65"/>
      <c r="E1264" s="53"/>
      <c r="F1264" s="54"/>
    </row>
    <row r="1265" spans="2:6">
      <c r="B1265" s="64"/>
      <c r="C1265" s="52"/>
      <c r="D1265" s="65"/>
      <c r="E1265" s="53"/>
      <c r="F1265" s="54"/>
    </row>
    <row r="1266" spans="2:6">
      <c r="B1266" s="64"/>
      <c r="C1266" s="52"/>
      <c r="D1266" s="65"/>
      <c r="E1266" s="53"/>
      <c r="F1266" s="54"/>
    </row>
    <row r="1267" spans="2:6">
      <c r="B1267" s="64"/>
      <c r="C1267" s="52"/>
      <c r="D1267" s="65"/>
      <c r="E1267" s="53"/>
      <c r="F1267" s="54"/>
    </row>
    <row r="1268" spans="2:6">
      <c r="B1268" s="64"/>
      <c r="C1268" s="52"/>
      <c r="D1268" s="65"/>
      <c r="E1268" s="53"/>
      <c r="F1268" s="54"/>
    </row>
    <row r="1269" spans="2:6">
      <c r="B1269" s="64"/>
      <c r="C1269" s="52"/>
      <c r="D1269" s="65"/>
      <c r="E1269" s="53"/>
      <c r="F1269" s="54"/>
    </row>
    <row r="1270" spans="2:6">
      <c r="B1270" s="64"/>
      <c r="C1270" s="52"/>
      <c r="D1270" s="65"/>
      <c r="E1270" s="53"/>
      <c r="F1270" s="54"/>
    </row>
    <row r="1271" spans="2:6">
      <c r="B1271" s="64"/>
      <c r="C1271" s="52"/>
      <c r="D1271" s="65"/>
      <c r="E1271" s="53"/>
      <c r="F1271" s="54"/>
    </row>
    <row r="1272" spans="2:6">
      <c r="B1272" s="64"/>
      <c r="C1272" s="52"/>
      <c r="D1272" s="65"/>
      <c r="E1272" s="53"/>
      <c r="F1272" s="54"/>
    </row>
    <row r="1273" spans="2:6">
      <c r="B1273" s="64"/>
      <c r="C1273" s="52"/>
      <c r="D1273" s="65"/>
      <c r="E1273" s="53"/>
      <c r="F1273" s="54"/>
    </row>
    <row r="1274" spans="2:6">
      <c r="B1274" s="64"/>
      <c r="C1274" s="52"/>
      <c r="D1274" s="65"/>
      <c r="E1274" s="53"/>
      <c r="F1274" s="54"/>
    </row>
    <row r="1275" spans="2:6">
      <c r="B1275" s="64"/>
      <c r="C1275" s="52"/>
      <c r="D1275" s="65"/>
      <c r="E1275" s="53"/>
      <c r="F1275" s="54"/>
    </row>
    <row r="1276" spans="2:6">
      <c r="B1276" s="64"/>
      <c r="C1276" s="52"/>
      <c r="D1276" s="65"/>
      <c r="E1276" s="53"/>
      <c r="F1276" s="54"/>
    </row>
    <row r="1277" spans="2:6">
      <c r="B1277" s="64"/>
      <c r="C1277" s="52"/>
      <c r="D1277" s="65"/>
      <c r="E1277" s="53"/>
      <c r="F1277" s="54"/>
    </row>
    <row r="1278" spans="2:6">
      <c r="B1278" s="64"/>
      <c r="C1278" s="52"/>
      <c r="D1278" s="65"/>
      <c r="E1278" s="53"/>
      <c r="F1278" s="54"/>
    </row>
    <row r="1279" spans="2:6">
      <c r="B1279" s="64"/>
      <c r="C1279" s="52"/>
      <c r="D1279" s="65"/>
      <c r="E1279" s="53"/>
      <c r="F1279" s="54"/>
    </row>
    <row r="1280" spans="2:6">
      <c r="B1280" s="64"/>
      <c r="C1280" s="52"/>
      <c r="D1280" s="65"/>
      <c r="E1280" s="53"/>
      <c r="F1280" s="54"/>
    </row>
    <row r="1281" spans="2:6">
      <c r="B1281" s="64"/>
      <c r="C1281" s="52"/>
      <c r="D1281" s="65"/>
      <c r="E1281" s="53"/>
      <c r="F1281" s="54"/>
    </row>
    <row r="1282" spans="2:6">
      <c r="B1282" s="64"/>
      <c r="C1282" s="52"/>
      <c r="D1282" s="65"/>
      <c r="E1282" s="53"/>
      <c r="F1282" s="54"/>
    </row>
    <row r="1283" spans="2:6">
      <c r="B1283" s="64"/>
      <c r="C1283" s="52"/>
      <c r="D1283" s="65"/>
      <c r="E1283" s="53"/>
      <c r="F1283" s="54"/>
    </row>
    <row r="1284" spans="2:6">
      <c r="B1284" s="64"/>
      <c r="C1284" s="52"/>
      <c r="D1284" s="65"/>
      <c r="E1284" s="53"/>
      <c r="F1284" s="54"/>
    </row>
    <row r="1285" spans="2:6">
      <c r="B1285" s="64"/>
      <c r="C1285" s="52"/>
      <c r="D1285" s="65"/>
      <c r="E1285" s="53"/>
      <c r="F1285" s="54"/>
    </row>
    <row r="1286" spans="2:6">
      <c r="B1286" s="64"/>
      <c r="C1286" s="52"/>
      <c r="D1286" s="65"/>
      <c r="E1286" s="53"/>
      <c r="F1286" s="54"/>
    </row>
    <row r="1287" spans="2:6">
      <c r="B1287" s="64"/>
      <c r="C1287" s="52"/>
      <c r="D1287" s="65"/>
      <c r="E1287" s="53"/>
      <c r="F1287" s="54"/>
    </row>
    <row r="1288" spans="2:6">
      <c r="B1288" s="64"/>
      <c r="C1288" s="52"/>
      <c r="D1288" s="65"/>
      <c r="E1288" s="53"/>
      <c r="F1288" s="54"/>
    </row>
    <row r="1289" spans="2:6">
      <c r="B1289" s="64"/>
      <c r="C1289" s="52"/>
      <c r="D1289" s="65"/>
      <c r="E1289" s="53"/>
      <c r="F1289" s="54"/>
    </row>
    <row r="1290" spans="2:6">
      <c r="B1290" s="64"/>
      <c r="C1290" s="52"/>
      <c r="D1290" s="65"/>
      <c r="E1290" s="53"/>
      <c r="F1290" s="54"/>
    </row>
    <row r="1291" spans="2:6">
      <c r="B1291" s="64"/>
      <c r="C1291" s="52"/>
      <c r="D1291" s="65"/>
      <c r="E1291" s="53"/>
      <c r="F1291" s="54"/>
    </row>
    <row r="1292" spans="2:6">
      <c r="B1292" s="64"/>
      <c r="C1292" s="52"/>
      <c r="D1292" s="65"/>
      <c r="E1292" s="53"/>
      <c r="F1292" s="54"/>
    </row>
    <row r="1293" spans="2:6">
      <c r="B1293" s="64"/>
      <c r="C1293" s="52"/>
      <c r="D1293" s="65"/>
      <c r="E1293" s="53"/>
      <c r="F1293" s="54"/>
    </row>
    <row r="1294" spans="2:6">
      <c r="B1294" s="64"/>
      <c r="C1294" s="52"/>
      <c r="D1294" s="65"/>
      <c r="E1294" s="53"/>
      <c r="F1294" s="54"/>
    </row>
    <row r="1295" spans="2:6">
      <c r="B1295" s="64"/>
      <c r="C1295" s="52"/>
      <c r="D1295" s="65"/>
      <c r="E1295" s="53"/>
      <c r="F1295" s="54"/>
    </row>
    <row r="1296" spans="2:6">
      <c r="B1296" s="64"/>
      <c r="C1296" s="52"/>
      <c r="D1296" s="65"/>
      <c r="E1296" s="53"/>
      <c r="F1296" s="54"/>
    </row>
    <row r="1297" spans="2:6">
      <c r="B1297" s="64"/>
      <c r="C1297" s="52"/>
      <c r="D1297" s="65"/>
      <c r="E1297" s="53"/>
      <c r="F1297" s="54"/>
    </row>
    <row r="1298" spans="2:6">
      <c r="B1298" s="64"/>
      <c r="C1298" s="52"/>
      <c r="D1298" s="65"/>
      <c r="E1298" s="53"/>
      <c r="F1298" s="54"/>
    </row>
    <row r="1299" spans="2:6">
      <c r="B1299" s="64"/>
      <c r="C1299" s="52"/>
      <c r="D1299" s="65"/>
      <c r="E1299" s="53"/>
      <c r="F1299" s="54"/>
    </row>
    <row r="1300" spans="2:6">
      <c r="B1300" s="64"/>
      <c r="C1300" s="52"/>
      <c r="D1300" s="65"/>
      <c r="E1300" s="53"/>
      <c r="F1300" s="54"/>
    </row>
    <row r="1301" spans="2:6">
      <c r="B1301" s="64"/>
      <c r="C1301" s="52"/>
      <c r="D1301" s="65"/>
      <c r="E1301" s="53"/>
      <c r="F1301" s="54"/>
    </row>
    <row r="1302" spans="2:6">
      <c r="B1302" s="64"/>
      <c r="C1302" s="52"/>
      <c r="D1302" s="65"/>
      <c r="E1302" s="53"/>
      <c r="F1302" s="54"/>
    </row>
    <row r="1303" spans="2:6">
      <c r="B1303" s="64"/>
      <c r="C1303" s="52"/>
      <c r="D1303" s="65"/>
      <c r="E1303" s="53"/>
      <c r="F1303" s="54"/>
    </row>
    <row r="1304" spans="2:6">
      <c r="B1304" s="64"/>
      <c r="C1304" s="52"/>
      <c r="D1304" s="65"/>
      <c r="E1304" s="53"/>
      <c r="F1304" s="54"/>
    </row>
    <row r="1305" spans="2:6">
      <c r="B1305" s="64"/>
      <c r="C1305" s="52"/>
      <c r="D1305" s="65"/>
      <c r="E1305" s="53"/>
      <c r="F1305" s="54"/>
    </row>
    <row r="1306" spans="2:6">
      <c r="B1306" s="64"/>
      <c r="C1306" s="52"/>
      <c r="D1306" s="65"/>
      <c r="E1306" s="53"/>
      <c r="F1306" s="54"/>
    </row>
    <row r="1307" spans="2:6">
      <c r="B1307" s="64"/>
      <c r="C1307" s="52"/>
      <c r="D1307" s="65"/>
      <c r="E1307" s="53"/>
      <c r="F1307" s="54"/>
    </row>
    <row r="1308" spans="2:6">
      <c r="B1308" s="64"/>
      <c r="C1308" s="52"/>
      <c r="D1308" s="65"/>
      <c r="E1308" s="53"/>
      <c r="F1308" s="54"/>
    </row>
    <row r="1309" spans="2:6">
      <c r="B1309" s="64"/>
      <c r="C1309" s="52"/>
      <c r="D1309" s="65"/>
      <c r="E1309" s="53"/>
      <c r="F1309" s="54"/>
    </row>
    <row r="1310" spans="2:6">
      <c r="B1310" s="64"/>
      <c r="C1310" s="52"/>
      <c r="D1310" s="65"/>
      <c r="E1310" s="53"/>
      <c r="F1310" s="54"/>
    </row>
    <row r="1311" spans="2:6">
      <c r="B1311" s="64"/>
      <c r="C1311" s="52"/>
      <c r="D1311" s="65"/>
      <c r="E1311" s="53"/>
      <c r="F1311" s="54"/>
    </row>
    <row r="1312" spans="2:6">
      <c r="B1312" s="64"/>
      <c r="C1312" s="52"/>
      <c r="D1312" s="65"/>
      <c r="E1312" s="53"/>
      <c r="F1312" s="54"/>
    </row>
    <row r="1313" spans="2:6">
      <c r="B1313" s="64"/>
      <c r="C1313" s="52"/>
      <c r="D1313" s="65"/>
      <c r="E1313" s="53"/>
      <c r="F1313" s="54"/>
    </row>
    <row r="1314" spans="2:6">
      <c r="B1314" s="64"/>
      <c r="C1314" s="52"/>
      <c r="D1314" s="65"/>
      <c r="E1314" s="53"/>
      <c r="F1314" s="54"/>
    </row>
    <row r="1315" spans="2:6">
      <c r="B1315" s="64"/>
      <c r="C1315" s="52"/>
      <c r="D1315" s="65"/>
      <c r="E1315" s="53"/>
      <c r="F1315" s="54"/>
    </row>
    <row r="1316" spans="2:6">
      <c r="B1316" s="64"/>
      <c r="C1316" s="52"/>
      <c r="D1316" s="65"/>
      <c r="E1316" s="53"/>
      <c r="F1316" s="54"/>
    </row>
    <row r="1317" spans="2:6">
      <c r="B1317" s="64"/>
      <c r="C1317" s="52"/>
      <c r="D1317" s="65"/>
      <c r="E1317" s="53"/>
      <c r="F1317" s="54"/>
    </row>
    <row r="1318" spans="2:6">
      <c r="B1318" s="64"/>
      <c r="C1318" s="52"/>
      <c r="D1318" s="65"/>
      <c r="E1318" s="53"/>
      <c r="F1318" s="54"/>
    </row>
    <row r="1319" spans="2:6">
      <c r="B1319" s="64"/>
      <c r="C1319" s="52"/>
      <c r="D1319" s="65"/>
      <c r="E1319" s="53"/>
      <c r="F1319" s="54"/>
    </row>
    <row r="1320" spans="2:6">
      <c r="B1320" s="64"/>
      <c r="C1320" s="52"/>
      <c r="D1320" s="65"/>
      <c r="E1320" s="53"/>
      <c r="F1320" s="54"/>
    </row>
    <row r="1321" spans="2:6">
      <c r="B1321" s="64"/>
      <c r="C1321" s="52"/>
      <c r="D1321" s="65"/>
      <c r="E1321" s="53"/>
      <c r="F1321" s="54"/>
    </row>
    <row r="1322" spans="2:6">
      <c r="B1322" s="64"/>
      <c r="C1322" s="52"/>
      <c r="D1322" s="65"/>
      <c r="E1322" s="53"/>
      <c r="F1322" s="54"/>
    </row>
    <row r="1323" spans="2:6">
      <c r="B1323" s="64"/>
      <c r="C1323" s="52"/>
      <c r="D1323" s="65"/>
      <c r="E1323" s="53"/>
      <c r="F1323" s="54"/>
    </row>
    <row r="1324" spans="2:6">
      <c r="B1324" s="64"/>
      <c r="C1324" s="52"/>
      <c r="D1324" s="65"/>
      <c r="E1324" s="53"/>
      <c r="F1324" s="54"/>
    </row>
    <row r="1325" spans="2:6">
      <c r="B1325" s="64"/>
      <c r="C1325" s="52"/>
      <c r="D1325" s="65"/>
      <c r="E1325" s="53"/>
      <c r="F1325" s="54"/>
    </row>
    <row r="1326" spans="2:6">
      <c r="B1326" s="64"/>
      <c r="C1326" s="52"/>
      <c r="D1326" s="65"/>
      <c r="E1326" s="53"/>
      <c r="F1326" s="54"/>
    </row>
    <row r="1327" spans="2:6">
      <c r="B1327" s="64"/>
      <c r="C1327" s="52"/>
      <c r="D1327" s="65"/>
      <c r="E1327" s="53"/>
      <c r="F1327" s="54"/>
    </row>
    <row r="1328" spans="2:6">
      <c r="B1328" s="64"/>
      <c r="C1328" s="52"/>
      <c r="D1328" s="65"/>
      <c r="E1328" s="53"/>
      <c r="F1328" s="54"/>
    </row>
    <row r="1329" spans="2:6">
      <c r="B1329" s="64"/>
      <c r="C1329" s="52"/>
      <c r="D1329" s="65"/>
      <c r="E1329" s="53"/>
      <c r="F1329" s="54"/>
    </row>
    <row r="1330" spans="2:6">
      <c r="B1330" s="64"/>
      <c r="C1330" s="52"/>
      <c r="D1330" s="65"/>
      <c r="E1330" s="53"/>
      <c r="F1330" s="54"/>
    </row>
    <row r="1331" spans="2:6">
      <c r="B1331" s="64"/>
      <c r="C1331" s="52"/>
      <c r="D1331" s="65"/>
      <c r="E1331" s="53"/>
      <c r="F1331" s="54"/>
    </row>
    <row r="1332" spans="2:6">
      <c r="B1332" s="64"/>
      <c r="C1332" s="52"/>
      <c r="D1332" s="65"/>
      <c r="E1332" s="53"/>
      <c r="F1332" s="54"/>
    </row>
    <row r="1333" spans="2:6">
      <c r="B1333" s="64"/>
      <c r="C1333" s="52"/>
      <c r="D1333" s="65"/>
      <c r="E1333" s="53"/>
      <c r="F1333" s="54"/>
    </row>
    <row r="1334" spans="2:6">
      <c r="B1334" s="64"/>
      <c r="C1334" s="52"/>
      <c r="D1334" s="65"/>
      <c r="E1334" s="53"/>
      <c r="F1334" s="54"/>
    </row>
    <row r="1335" spans="2:6">
      <c r="B1335" s="64"/>
      <c r="C1335" s="52"/>
      <c r="D1335" s="65"/>
      <c r="E1335" s="53"/>
      <c r="F1335" s="54"/>
    </row>
    <row r="1336" spans="2:6">
      <c r="B1336" s="64"/>
      <c r="C1336" s="52"/>
      <c r="D1336" s="65"/>
      <c r="E1336" s="53"/>
      <c r="F1336" s="54"/>
    </row>
    <row r="1337" spans="2:6">
      <c r="B1337" s="64"/>
      <c r="C1337" s="52"/>
      <c r="D1337" s="65"/>
      <c r="E1337" s="53"/>
      <c r="F1337" s="54"/>
    </row>
    <row r="1338" spans="2:6">
      <c r="B1338" s="64"/>
      <c r="C1338" s="52"/>
      <c r="D1338" s="65"/>
      <c r="E1338" s="53"/>
      <c r="F1338" s="54"/>
    </row>
    <row r="1339" spans="2:6">
      <c r="B1339" s="64"/>
      <c r="C1339" s="52"/>
      <c r="D1339" s="65"/>
      <c r="E1339" s="53"/>
      <c r="F1339" s="54"/>
    </row>
    <row r="1340" spans="2:6">
      <c r="B1340" s="64"/>
      <c r="C1340" s="52"/>
      <c r="D1340" s="65"/>
      <c r="E1340" s="53"/>
      <c r="F1340" s="54"/>
    </row>
    <row r="1341" spans="2:6">
      <c r="B1341" s="64"/>
      <c r="C1341" s="52"/>
      <c r="D1341" s="65"/>
      <c r="E1341" s="53"/>
      <c r="F1341" s="54"/>
    </row>
    <row r="1342" spans="2:6">
      <c r="B1342" s="64"/>
      <c r="C1342" s="52"/>
      <c r="D1342" s="65"/>
      <c r="E1342" s="53"/>
      <c r="F1342" s="54"/>
    </row>
    <row r="1343" spans="2:6">
      <c r="B1343" s="64"/>
      <c r="C1343" s="52"/>
      <c r="D1343" s="65"/>
      <c r="E1343" s="53"/>
      <c r="F1343" s="54"/>
    </row>
    <row r="1344" spans="2:6">
      <c r="B1344" s="64"/>
      <c r="C1344" s="52"/>
      <c r="D1344" s="65"/>
      <c r="E1344" s="53"/>
      <c r="F1344" s="54"/>
    </row>
    <row r="1345" spans="2:6">
      <c r="B1345" s="64"/>
      <c r="C1345" s="52"/>
      <c r="D1345" s="65"/>
      <c r="E1345" s="53"/>
      <c r="F1345" s="54"/>
    </row>
    <row r="1346" spans="2:6">
      <c r="B1346" s="64"/>
      <c r="C1346" s="52"/>
      <c r="D1346" s="65"/>
      <c r="E1346" s="53"/>
      <c r="F1346" s="54"/>
    </row>
    <row r="1347" spans="2:6">
      <c r="B1347" s="64"/>
      <c r="C1347" s="52"/>
      <c r="D1347" s="65"/>
      <c r="E1347" s="53"/>
      <c r="F1347" s="54"/>
    </row>
    <row r="1348" spans="2:6">
      <c r="B1348" s="64"/>
      <c r="C1348" s="52"/>
      <c r="D1348" s="65"/>
      <c r="E1348" s="53"/>
      <c r="F1348" s="54"/>
    </row>
    <row r="1349" spans="2:6">
      <c r="B1349" s="64"/>
      <c r="C1349" s="52"/>
      <c r="D1349" s="65"/>
      <c r="E1349" s="53"/>
      <c r="F1349" s="54"/>
    </row>
    <row r="1350" spans="2:6">
      <c r="B1350" s="64"/>
      <c r="C1350" s="52"/>
      <c r="D1350" s="65"/>
      <c r="E1350" s="53"/>
      <c r="F1350" s="54"/>
    </row>
    <row r="1351" spans="2:6">
      <c r="B1351" s="64"/>
      <c r="C1351" s="52"/>
      <c r="D1351" s="65"/>
      <c r="E1351" s="53"/>
      <c r="F1351" s="54"/>
    </row>
    <row r="1352" spans="2:6">
      <c r="B1352" s="64"/>
      <c r="C1352" s="52"/>
      <c r="D1352" s="65"/>
      <c r="E1352" s="53"/>
      <c r="F1352" s="54"/>
    </row>
    <row r="1353" spans="2:6">
      <c r="B1353" s="64"/>
      <c r="C1353" s="52"/>
      <c r="D1353" s="65"/>
      <c r="E1353" s="53"/>
      <c r="F1353" s="54"/>
    </row>
    <row r="1354" spans="2:6">
      <c r="B1354" s="64"/>
      <c r="C1354" s="52"/>
      <c r="D1354" s="65"/>
      <c r="E1354" s="53"/>
      <c r="F1354" s="54"/>
    </row>
    <row r="1355" spans="2:6">
      <c r="B1355" s="64"/>
      <c r="C1355" s="52"/>
      <c r="D1355" s="65"/>
      <c r="E1355" s="53"/>
      <c r="F1355" s="54"/>
    </row>
    <row r="1356" spans="2:6">
      <c r="B1356" s="64"/>
      <c r="C1356" s="52"/>
      <c r="D1356" s="65"/>
      <c r="E1356" s="53"/>
      <c r="F1356" s="54"/>
    </row>
    <row r="1357" spans="2:6">
      <c r="B1357" s="64"/>
      <c r="C1357" s="52"/>
      <c r="D1357" s="65"/>
      <c r="E1357" s="53"/>
      <c r="F1357" s="54"/>
    </row>
    <row r="1358" spans="2:6">
      <c r="B1358" s="64"/>
      <c r="C1358" s="52"/>
      <c r="D1358" s="65"/>
      <c r="E1358" s="53"/>
      <c r="F1358" s="54"/>
    </row>
    <row r="1359" spans="2:6">
      <c r="B1359" s="64"/>
      <c r="C1359" s="52"/>
      <c r="D1359" s="65"/>
      <c r="E1359" s="53"/>
      <c r="F1359" s="54"/>
    </row>
    <row r="1360" spans="2:6">
      <c r="B1360" s="64"/>
      <c r="C1360" s="52"/>
      <c r="D1360" s="65"/>
      <c r="E1360" s="53"/>
      <c r="F1360" s="54"/>
    </row>
    <row r="1361" spans="2:6">
      <c r="B1361" s="64"/>
      <c r="C1361" s="52"/>
      <c r="D1361" s="65"/>
      <c r="E1361" s="53"/>
      <c r="F1361" s="54"/>
    </row>
    <row r="1362" spans="2:6">
      <c r="B1362" s="64"/>
      <c r="C1362" s="52"/>
      <c r="D1362" s="65"/>
      <c r="E1362" s="53"/>
      <c r="F1362" s="54"/>
    </row>
    <row r="1363" spans="2:6">
      <c r="B1363" s="64"/>
      <c r="C1363" s="52"/>
      <c r="D1363" s="65"/>
      <c r="E1363" s="53"/>
      <c r="F1363" s="54"/>
    </row>
    <row r="1364" spans="2:6">
      <c r="B1364" s="64"/>
      <c r="C1364" s="52"/>
      <c r="D1364" s="65"/>
      <c r="E1364" s="53"/>
      <c r="F1364" s="54"/>
    </row>
    <row r="1365" spans="2:6">
      <c r="B1365" s="64"/>
      <c r="C1365" s="52"/>
      <c r="D1365" s="65"/>
      <c r="E1365" s="53"/>
      <c r="F1365" s="54"/>
    </row>
    <row r="1366" spans="2:6">
      <c r="B1366" s="64"/>
      <c r="C1366" s="52"/>
      <c r="D1366" s="65"/>
      <c r="E1366" s="53"/>
      <c r="F1366" s="54"/>
    </row>
    <row r="1367" spans="2:6">
      <c r="B1367" s="64"/>
      <c r="C1367" s="52"/>
      <c r="D1367" s="65"/>
      <c r="E1367" s="53"/>
      <c r="F1367" s="54"/>
    </row>
    <row r="1368" spans="2:6">
      <c r="B1368" s="64"/>
      <c r="C1368" s="52"/>
      <c r="D1368" s="65"/>
      <c r="E1368" s="53"/>
      <c r="F1368" s="54"/>
    </row>
    <row r="1369" spans="2:6">
      <c r="B1369" s="64"/>
      <c r="C1369" s="52"/>
      <c r="D1369" s="65"/>
      <c r="E1369" s="53"/>
      <c r="F1369" s="54"/>
    </row>
    <row r="1370" spans="2:6">
      <c r="B1370" s="64"/>
      <c r="C1370" s="52"/>
      <c r="D1370" s="65"/>
      <c r="E1370" s="53"/>
      <c r="F1370" s="54"/>
    </row>
    <row r="1371" spans="2:6">
      <c r="B1371" s="64"/>
      <c r="C1371" s="52"/>
      <c r="D1371" s="65"/>
      <c r="E1371" s="53"/>
      <c r="F1371" s="54"/>
    </row>
    <row r="1372" spans="2:6">
      <c r="B1372" s="64"/>
      <c r="C1372" s="52"/>
      <c r="D1372" s="65"/>
      <c r="E1372" s="53"/>
      <c r="F1372" s="54"/>
    </row>
    <row r="1373" spans="2:6">
      <c r="B1373" s="64"/>
      <c r="C1373" s="52"/>
      <c r="D1373" s="65"/>
      <c r="E1373" s="53"/>
      <c r="F1373" s="54"/>
    </row>
    <row r="1374" spans="2:6">
      <c r="B1374" s="64"/>
      <c r="C1374" s="52"/>
      <c r="D1374" s="65"/>
      <c r="E1374" s="53"/>
      <c r="F1374" s="54"/>
    </row>
    <row r="1375" spans="2:6">
      <c r="B1375" s="64"/>
      <c r="C1375" s="52"/>
      <c r="D1375" s="65"/>
      <c r="E1375" s="53"/>
      <c r="F1375" s="54"/>
    </row>
    <row r="1376" spans="2:6">
      <c r="B1376" s="64"/>
      <c r="C1376" s="52"/>
      <c r="D1376" s="65"/>
      <c r="E1376" s="53"/>
      <c r="F1376" s="54"/>
    </row>
    <row r="1377" spans="2:6">
      <c r="B1377" s="64"/>
      <c r="C1377" s="52"/>
      <c r="D1377" s="65"/>
      <c r="E1377" s="53"/>
      <c r="F1377" s="54"/>
    </row>
    <row r="1378" spans="2:6">
      <c r="B1378" s="64"/>
      <c r="C1378" s="52"/>
      <c r="D1378" s="65"/>
      <c r="E1378" s="53"/>
      <c r="F1378" s="54"/>
    </row>
    <row r="1379" spans="2:6">
      <c r="B1379" s="64"/>
      <c r="C1379" s="52"/>
      <c r="D1379" s="65"/>
      <c r="E1379" s="53"/>
      <c r="F1379" s="54"/>
    </row>
    <row r="1380" spans="2:6">
      <c r="B1380" s="64"/>
      <c r="C1380" s="52"/>
      <c r="D1380" s="65"/>
      <c r="E1380" s="53"/>
      <c r="F1380" s="54"/>
    </row>
    <row r="1381" spans="2:6">
      <c r="B1381" s="64"/>
      <c r="C1381" s="52"/>
      <c r="D1381" s="65"/>
      <c r="E1381" s="53"/>
      <c r="F1381" s="54"/>
    </row>
    <row r="1382" spans="2:6">
      <c r="B1382" s="64"/>
      <c r="C1382" s="52"/>
      <c r="D1382" s="65"/>
      <c r="E1382" s="53"/>
      <c r="F1382" s="54"/>
    </row>
    <row r="1383" spans="2:6">
      <c r="B1383" s="64"/>
      <c r="C1383" s="52"/>
      <c r="D1383" s="65"/>
      <c r="E1383" s="53"/>
      <c r="F1383" s="54"/>
    </row>
    <row r="1384" spans="2:6">
      <c r="B1384" s="64"/>
      <c r="C1384" s="52"/>
      <c r="D1384" s="65"/>
      <c r="E1384" s="53"/>
      <c r="F1384" s="54"/>
    </row>
    <row r="1385" spans="2:6">
      <c r="B1385" s="64"/>
      <c r="C1385" s="52"/>
      <c r="D1385" s="65"/>
      <c r="E1385" s="53"/>
      <c r="F1385" s="54"/>
    </row>
    <row r="1386" spans="2:6">
      <c r="B1386" s="64"/>
      <c r="C1386" s="52"/>
      <c r="D1386" s="65"/>
      <c r="E1386" s="53"/>
      <c r="F1386" s="54"/>
    </row>
    <row r="1387" spans="2:6">
      <c r="B1387" s="64"/>
      <c r="C1387" s="52"/>
      <c r="D1387" s="65"/>
      <c r="E1387" s="53"/>
      <c r="F1387" s="54"/>
    </row>
    <row r="1388" spans="2:6">
      <c r="B1388" s="64"/>
      <c r="C1388" s="52"/>
      <c r="D1388" s="65"/>
      <c r="E1388" s="53"/>
      <c r="F1388" s="54"/>
    </row>
    <row r="1389" spans="2:6">
      <c r="B1389" s="64"/>
      <c r="C1389" s="52"/>
      <c r="D1389" s="65"/>
      <c r="E1389" s="53"/>
      <c r="F1389" s="54"/>
    </row>
    <row r="1390" spans="2:6">
      <c r="B1390" s="64"/>
      <c r="C1390" s="52"/>
      <c r="D1390" s="65"/>
      <c r="E1390" s="53"/>
      <c r="F1390" s="54"/>
    </row>
    <row r="1391" spans="2:6">
      <c r="B1391" s="64"/>
      <c r="C1391" s="52"/>
      <c r="D1391" s="65"/>
      <c r="E1391" s="53"/>
      <c r="F1391" s="54"/>
    </row>
    <row r="1392" spans="2:6">
      <c r="B1392" s="64"/>
      <c r="C1392" s="52"/>
      <c r="D1392" s="65"/>
      <c r="E1392" s="53"/>
      <c r="F1392" s="54"/>
    </row>
    <row r="1393" spans="2:6">
      <c r="B1393" s="64"/>
      <c r="C1393" s="52"/>
      <c r="D1393" s="65"/>
      <c r="E1393" s="53"/>
      <c r="F1393" s="54"/>
    </row>
    <row r="1394" spans="2:6">
      <c r="B1394" s="64"/>
      <c r="C1394" s="52"/>
      <c r="D1394" s="65"/>
      <c r="E1394" s="53"/>
      <c r="F1394" s="54"/>
    </row>
    <row r="1395" spans="2:6">
      <c r="B1395" s="64"/>
      <c r="C1395" s="52"/>
      <c r="D1395" s="65"/>
      <c r="E1395" s="53"/>
      <c r="F1395" s="54"/>
    </row>
    <row r="1396" spans="2:6">
      <c r="B1396" s="64"/>
      <c r="C1396" s="52"/>
      <c r="D1396" s="65"/>
      <c r="E1396" s="53"/>
      <c r="F1396" s="54"/>
    </row>
    <row r="1397" spans="2:6">
      <c r="B1397" s="64"/>
      <c r="C1397" s="52"/>
      <c r="D1397" s="65"/>
      <c r="E1397" s="53"/>
      <c r="F1397" s="54"/>
    </row>
    <row r="1398" spans="2:6">
      <c r="B1398" s="64"/>
      <c r="C1398" s="52"/>
      <c r="D1398" s="65"/>
      <c r="E1398" s="53"/>
      <c r="F1398" s="54"/>
    </row>
    <row r="1399" spans="2:6">
      <c r="B1399" s="64"/>
      <c r="C1399" s="52"/>
      <c r="D1399" s="65"/>
      <c r="E1399" s="53"/>
      <c r="F1399" s="54"/>
    </row>
    <row r="1400" spans="2:6">
      <c r="B1400" s="64"/>
      <c r="C1400" s="52"/>
      <c r="D1400" s="65"/>
      <c r="E1400" s="53"/>
      <c r="F1400" s="54"/>
    </row>
    <row r="1401" spans="2:6">
      <c r="B1401" s="64"/>
      <c r="C1401" s="52"/>
      <c r="D1401" s="65"/>
      <c r="E1401" s="53"/>
      <c r="F1401" s="54"/>
    </row>
    <row r="1402" spans="2:6">
      <c r="B1402" s="64"/>
      <c r="C1402" s="52"/>
      <c r="D1402" s="65"/>
      <c r="E1402" s="53"/>
      <c r="F1402" s="54"/>
    </row>
    <row r="1403" spans="2:6">
      <c r="B1403" s="64"/>
      <c r="C1403" s="52"/>
      <c r="D1403" s="65"/>
      <c r="E1403" s="53"/>
      <c r="F1403" s="54"/>
    </row>
    <row r="1404" spans="2:6">
      <c r="B1404" s="64"/>
      <c r="C1404" s="52"/>
      <c r="D1404" s="65"/>
      <c r="E1404" s="53"/>
      <c r="F1404" s="54"/>
    </row>
    <row r="1405" spans="2:6">
      <c r="B1405" s="64"/>
      <c r="C1405" s="52"/>
      <c r="D1405" s="65"/>
      <c r="E1405" s="53"/>
      <c r="F1405" s="54"/>
    </row>
    <row r="1406" spans="2:6">
      <c r="B1406" s="64"/>
      <c r="C1406" s="52"/>
      <c r="D1406" s="65"/>
      <c r="E1406" s="53"/>
      <c r="F1406" s="54"/>
    </row>
    <row r="1407" spans="2:6">
      <c r="B1407" s="64"/>
      <c r="C1407" s="52"/>
      <c r="D1407" s="65"/>
      <c r="E1407" s="53"/>
      <c r="F1407" s="54"/>
    </row>
    <row r="1408" spans="2:6">
      <c r="B1408" s="64"/>
      <c r="C1408" s="52"/>
      <c r="D1408" s="65"/>
      <c r="E1408" s="53"/>
      <c r="F1408" s="54"/>
    </row>
    <row r="1409" spans="2:6">
      <c r="B1409" s="64"/>
      <c r="C1409" s="52"/>
      <c r="D1409" s="65"/>
      <c r="E1409" s="53"/>
      <c r="F1409" s="54"/>
    </row>
    <row r="1410" spans="2:6">
      <c r="B1410" s="64"/>
      <c r="C1410" s="52"/>
      <c r="D1410" s="65"/>
      <c r="E1410" s="53"/>
      <c r="F1410" s="54"/>
    </row>
    <row r="1411" spans="2:6">
      <c r="B1411" s="64"/>
      <c r="C1411" s="52"/>
      <c r="D1411" s="65"/>
      <c r="E1411" s="53"/>
      <c r="F1411" s="54"/>
    </row>
    <row r="1412" spans="2:6">
      <c r="B1412" s="64"/>
      <c r="C1412" s="52"/>
      <c r="D1412" s="65"/>
      <c r="E1412" s="53"/>
      <c r="F1412" s="54"/>
    </row>
    <row r="1413" spans="2:6">
      <c r="B1413" s="64"/>
      <c r="C1413" s="52"/>
      <c r="D1413" s="65"/>
      <c r="E1413" s="53"/>
      <c r="F1413" s="54"/>
    </row>
    <row r="1414" spans="2:6">
      <c r="B1414" s="64"/>
      <c r="C1414" s="52"/>
      <c r="D1414" s="65"/>
      <c r="E1414" s="53"/>
      <c r="F1414" s="54"/>
    </row>
    <row r="1415" spans="2:6">
      <c r="B1415" s="64"/>
      <c r="C1415" s="52"/>
      <c r="D1415" s="65"/>
      <c r="E1415" s="53"/>
      <c r="F1415" s="54"/>
    </row>
    <row r="1416" spans="2:6">
      <c r="B1416" s="64"/>
      <c r="C1416" s="52"/>
      <c r="D1416" s="65"/>
      <c r="E1416" s="53"/>
      <c r="F1416" s="54"/>
    </row>
    <row r="1417" spans="2:6">
      <c r="B1417" s="64"/>
      <c r="C1417" s="52"/>
      <c r="D1417" s="65"/>
      <c r="E1417" s="53"/>
      <c r="F1417" s="54"/>
    </row>
    <row r="1418" spans="2:6">
      <c r="B1418" s="64"/>
      <c r="C1418" s="52"/>
      <c r="D1418" s="65"/>
      <c r="E1418" s="53"/>
      <c r="F1418" s="54"/>
    </row>
    <row r="1419" spans="2:6">
      <c r="B1419" s="64"/>
      <c r="C1419" s="52"/>
      <c r="D1419" s="65"/>
      <c r="E1419" s="53"/>
      <c r="F1419" s="54"/>
    </row>
    <row r="1420" spans="2:6">
      <c r="B1420" s="64"/>
      <c r="C1420" s="52"/>
      <c r="D1420" s="65"/>
      <c r="E1420" s="53"/>
      <c r="F1420" s="54"/>
    </row>
    <row r="1421" spans="2:6">
      <c r="B1421" s="64"/>
      <c r="C1421" s="52"/>
      <c r="D1421" s="65"/>
      <c r="E1421" s="53"/>
      <c r="F1421" s="54"/>
    </row>
    <row r="1422" spans="2:6">
      <c r="B1422" s="64"/>
      <c r="C1422" s="52"/>
      <c r="D1422" s="65"/>
      <c r="E1422" s="53"/>
      <c r="F1422" s="54"/>
    </row>
    <row r="1423" spans="2:6">
      <c r="B1423" s="64"/>
      <c r="C1423" s="52"/>
      <c r="D1423" s="65"/>
      <c r="E1423" s="53"/>
      <c r="F1423" s="54"/>
    </row>
    <row r="1424" spans="2:6">
      <c r="B1424" s="64"/>
      <c r="C1424" s="52"/>
      <c r="D1424" s="65"/>
      <c r="E1424" s="53"/>
      <c r="F1424" s="54"/>
    </row>
    <row r="1425" spans="2:6">
      <c r="B1425" s="64"/>
      <c r="C1425" s="52"/>
      <c r="D1425" s="65"/>
      <c r="E1425" s="53"/>
      <c r="F1425" s="54"/>
    </row>
    <row r="1426" spans="2:6">
      <c r="B1426" s="64"/>
      <c r="C1426" s="52"/>
      <c r="D1426" s="65"/>
      <c r="E1426" s="53"/>
      <c r="F1426" s="54"/>
    </row>
    <row r="1427" spans="2:6">
      <c r="B1427" s="64"/>
      <c r="C1427" s="52"/>
      <c r="D1427" s="65"/>
      <c r="E1427" s="53"/>
      <c r="F1427" s="54"/>
    </row>
    <row r="1428" spans="2:6">
      <c r="B1428" s="64"/>
      <c r="C1428" s="52"/>
      <c r="D1428" s="65"/>
      <c r="E1428" s="53"/>
      <c r="F1428" s="54"/>
    </row>
    <row r="1429" spans="2:6">
      <c r="B1429" s="64"/>
      <c r="C1429" s="52"/>
      <c r="D1429" s="65"/>
      <c r="E1429" s="53"/>
      <c r="F1429" s="54"/>
    </row>
    <row r="1430" spans="2:6">
      <c r="B1430" s="64"/>
      <c r="C1430" s="52"/>
      <c r="D1430" s="65"/>
      <c r="E1430" s="53"/>
      <c r="F1430" s="54"/>
    </row>
    <row r="1431" spans="2:6">
      <c r="B1431" s="64"/>
      <c r="C1431" s="52"/>
      <c r="D1431" s="65"/>
      <c r="E1431" s="53"/>
      <c r="F1431" s="54"/>
    </row>
    <row r="1432" spans="2:6">
      <c r="B1432" s="64"/>
      <c r="C1432" s="52"/>
      <c r="D1432" s="65"/>
      <c r="E1432" s="53"/>
      <c r="F1432" s="54"/>
    </row>
    <row r="1433" spans="2:6">
      <c r="B1433" s="64"/>
      <c r="C1433" s="52"/>
      <c r="D1433" s="65"/>
      <c r="E1433" s="53"/>
      <c r="F1433" s="54"/>
    </row>
    <row r="1434" spans="2:6">
      <c r="B1434" s="64"/>
      <c r="C1434" s="52"/>
      <c r="D1434" s="65"/>
      <c r="E1434" s="53"/>
      <c r="F1434" s="54"/>
    </row>
    <row r="1435" spans="2:6">
      <c r="B1435" s="64"/>
      <c r="C1435" s="52"/>
      <c r="D1435" s="65"/>
      <c r="E1435" s="53"/>
      <c r="F1435" s="54"/>
    </row>
    <row r="1436" spans="2:6">
      <c r="B1436" s="64"/>
      <c r="C1436" s="52"/>
      <c r="D1436" s="65"/>
      <c r="E1436" s="53"/>
      <c r="F1436" s="54"/>
    </row>
    <row r="1437" spans="2:6">
      <c r="B1437" s="64"/>
      <c r="C1437" s="52"/>
      <c r="D1437" s="65"/>
      <c r="E1437" s="53"/>
      <c r="F1437" s="54"/>
    </row>
    <row r="1438" spans="2:6">
      <c r="B1438" s="64"/>
      <c r="C1438" s="52"/>
      <c r="D1438" s="65"/>
      <c r="E1438" s="53"/>
      <c r="F1438" s="54"/>
    </row>
    <row r="1439" spans="2:6">
      <c r="B1439" s="64"/>
      <c r="C1439" s="52"/>
      <c r="D1439" s="65"/>
      <c r="E1439" s="53"/>
      <c r="F1439" s="54"/>
    </row>
    <row r="1440" spans="2:6">
      <c r="B1440" s="64"/>
      <c r="C1440" s="52"/>
      <c r="D1440" s="65"/>
      <c r="E1440" s="53"/>
      <c r="F1440" s="54"/>
    </row>
    <row r="1441" spans="2:6">
      <c r="B1441" s="64"/>
      <c r="C1441" s="52"/>
      <c r="D1441" s="65"/>
      <c r="E1441" s="53"/>
      <c r="F1441" s="54"/>
    </row>
    <row r="1442" spans="2:6">
      <c r="B1442" s="64"/>
      <c r="C1442" s="52"/>
      <c r="D1442" s="65"/>
      <c r="E1442" s="53"/>
      <c r="F1442" s="54"/>
    </row>
    <row r="1443" spans="2:6">
      <c r="B1443" s="64"/>
      <c r="C1443" s="52"/>
      <c r="D1443" s="65"/>
      <c r="E1443" s="53"/>
      <c r="F1443" s="54"/>
    </row>
    <row r="1444" spans="2:6">
      <c r="B1444" s="64"/>
      <c r="C1444" s="52"/>
      <c r="D1444" s="65"/>
      <c r="E1444" s="53"/>
      <c r="F1444" s="54"/>
    </row>
    <row r="1445" spans="2:6">
      <c r="B1445" s="64"/>
      <c r="C1445" s="52"/>
      <c r="D1445" s="65"/>
      <c r="E1445" s="53"/>
      <c r="F1445" s="54"/>
    </row>
    <row r="1446" spans="2:6">
      <c r="B1446" s="64"/>
      <c r="C1446" s="52"/>
      <c r="D1446" s="65"/>
      <c r="E1446" s="53"/>
      <c r="F1446" s="54"/>
    </row>
    <row r="1447" spans="2:6">
      <c r="B1447" s="64"/>
      <c r="C1447" s="52"/>
      <c r="D1447" s="65"/>
      <c r="E1447" s="53"/>
      <c r="F1447" s="54"/>
    </row>
    <row r="1448" spans="2:6">
      <c r="B1448" s="64"/>
      <c r="C1448" s="52"/>
      <c r="D1448" s="65"/>
      <c r="E1448" s="53"/>
      <c r="F1448" s="54"/>
    </row>
    <row r="1449" spans="2:6">
      <c r="B1449" s="64"/>
      <c r="C1449" s="52"/>
      <c r="D1449" s="65"/>
      <c r="E1449" s="53"/>
      <c r="F1449" s="54"/>
    </row>
    <row r="1450" spans="2:6">
      <c r="B1450" s="64"/>
      <c r="C1450" s="52"/>
      <c r="D1450" s="65"/>
      <c r="E1450" s="53"/>
      <c r="F1450" s="54"/>
    </row>
    <row r="1451" spans="2:6">
      <c r="B1451" s="64"/>
      <c r="C1451" s="52"/>
      <c r="D1451" s="65"/>
      <c r="E1451" s="53"/>
      <c r="F1451" s="54"/>
    </row>
    <row r="1452" spans="2:6">
      <c r="B1452" s="64"/>
      <c r="C1452" s="52"/>
      <c r="D1452" s="65"/>
      <c r="E1452" s="53"/>
      <c r="F1452" s="54"/>
    </row>
    <row r="1453" spans="2:6">
      <c r="B1453" s="64"/>
      <c r="C1453" s="52"/>
      <c r="D1453" s="65"/>
      <c r="E1453" s="53"/>
      <c r="F1453" s="54"/>
    </row>
    <row r="1454" spans="2:6">
      <c r="B1454" s="64"/>
      <c r="C1454" s="52"/>
      <c r="D1454" s="65"/>
      <c r="E1454" s="53"/>
      <c r="F1454" s="54"/>
    </row>
    <row r="1455" spans="2:6">
      <c r="B1455" s="64"/>
      <c r="C1455" s="52"/>
      <c r="D1455" s="65"/>
      <c r="E1455" s="53"/>
      <c r="F1455" s="54"/>
    </row>
    <row r="1456" spans="2:6">
      <c r="B1456" s="64"/>
      <c r="C1456" s="52"/>
      <c r="D1456" s="65"/>
      <c r="E1456" s="53"/>
      <c r="F1456" s="54"/>
    </row>
    <row r="1457" spans="2:6">
      <c r="B1457" s="64"/>
      <c r="C1457" s="52"/>
      <c r="D1457" s="65"/>
      <c r="E1457" s="53"/>
      <c r="F1457" s="54"/>
    </row>
    <row r="1458" spans="2:6">
      <c r="B1458" s="64"/>
      <c r="C1458" s="52"/>
      <c r="D1458" s="65"/>
      <c r="E1458" s="53"/>
      <c r="F1458" s="54"/>
    </row>
    <row r="1459" spans="2:6">
      <c r="B1459" s="64"/>
      <c r="C1459" s="52"/>
      <c r="D1459" s="65"/>
      <c r="E1459" s="53"/>
      <c r="F1459" s="54"/>
    </row>
    <row r="1460" spans="2:6">
      <c r="B1460" s="64"/>
      <c r="C1460" s="52"/>
      <c r="D1460" s="65"/>
      <c r="E1460" s="53"/>
      <c r="F1460" s="54"/>
    </row>
    <row r="1461" spans="2:6">
      <c r="B1461" s="64"/>
      <c r="C1461" s="52"/>
      <c r="D1461" s="65"/>
      <c r="E1461" s="53"/>
      <c r="F1461" s="54"/>
    </row>
    <row r="1462" spans="2:6">
      <c r="B1462" s="64"/>
      <c r="C1462" s="52"/>
      <c r="D1462" s="65"/>
      <c r="E1462" s="53"/>
      <c r="F1462" s="54"/>
    </row>
    <row r="1463" spans="2:6">
      <c r="B1463" s="64"/>
      <c r="C1463" s="52"/>
      <c r="D1463" s="65"/>
      <c r="E1463" s="53"/>
      <c r="F1463" s="54"/>
    </row>
    <row r="1464" spans="2:6">
      <c r="B1464" s="64"/>
      <c r="C1464" s="52"/>
      <c r="D1464" s="65"/>
      <c r="E1464" s="53"/>
      <c r="F1464" s="54"/>
    </row>
    <row r="1465" spans="2:6">
      <c r="B1465" s="64"/>
      <c r="C1465" s="52"/>
      <c r="D1465" s="65"/>
      <c r="E1465" s="53"/>
      <c r="F1465" s="54"/>
    </row>
    <row r="1466" spans="2:6">
      <c r="B1466" s="64"/>
      <c r="C1466" s="52"/>
      <c r="D1466" s="65"/>
      <c r="E1466" s="53"/>
      <c r="F1466" s="54"/>
    </row>
    <row r="1467" spans="2:6">
      <c r="B1467" s="64"/>
      <c r="C1467" s="52"/>
      <c r="D1467" s="65"/>
      <c r="E1467" s="53"/>
      <c r="F1467" s="54"/>
    </row>
    <row r="1468" spans="2:6">
      <c r="B1468" s="64"/>
      <c r="C1468" s="52"/>
      <c r="D1468" s="65"/>
      <c r="E1468" s="53"/>
      <c r="F1468" s="54"/>
    </row>
    <row r="1469" spans="2:6">
      <c r="B1469" s="64"/>
      <c r="C1469" s="52"/>
      <c r="D1469" s="65"/>
      <c r="E1469" s="53"/>
      <c r="F1469" s="54"/>
    </row>
    <row r="1470" spans="2:6">
      <c r="B1470" s="64"/>
      <c r="C1470" s="52"/>
      <c r="D1470" s="65"/>
      <c r="E1470" s="53"/>
      <c r="F1470" s="54"/>
    </row>
    <row r="1471" spans="2:6">
      <c r="B1471" s="64"/>
      <c r="C1471" s="52"/>
      <c r="D1471" s="65"/>
      <c r="E1471" s="53"/>
      <c r="F1471" s="54"/>
    </row>
    <row r="1472" spans="2:6">
      <c r="B1472" s="64"/>
      <c r="C1472" s="52"/>
      <c r="D1472" s="65"/>
      <c r="E1472" s="53"/>
      <c r="F1472" s="54"/>
    </row>
    <row r="1473" spans="2:6">
      <c r="B1473" s="64"/>
      <c r="C1473" s="52"/>
      <c r="D1473" s="65"/>
      <c r="E1473" s="53"/>
      <c r="F1473" s="54"/>
    </row>
    <row r="1474" spans="2:6">
      <c r="B1474" s="64"/>
      <c r="C1474" s="52"/>
      <c r="D1474" s="65"/>
      <c r="E1474" s="53"/>
      <c r="F1474" s="54"/>
    </row>
    <row r="1475" spans="2:6">
      <c r="B1475" s="64"/>
      <c r="C1475" s="52"/>
      <c r="D1475" s="65"/>
      <c r="E1475" s="53"/>
      <c r="F1475" s="54"/>
    </row>
    <row r="1476" spans="2:6">
      <c r="B1476" s="64"/>
      <c r="C1476" s="52"/>
      <c r="D1476" s="65"/>
      <c r="E1476" s="53"/>
      <c r="F1476" s="54"/>
    </row>
    <row r="1477" spans="2:6">
      <c r="B1477" s="64"/>
      <c r="C1477" s="52"/>
      <c r="D1477" s="65"/>
      <c r="E1477" s="53"/>
      <c r="F1477" s="54"/>
    </row>
    <row r="1478" spans="2:6">
      <c r="B1478" s="64"/>
      <c r="C1478" s="52"/>
      <c r="D1478" s="65"/>
      <c r="E1478" s="53"/>
      <c r="F1478" s="54"/>
    </row>
    <row r="1479" spans="2:6">
      <c r="B1479" s="64"/>
      <c r="C1479" s="52"/>
      <c r="D1479" s="65"/>
      <c r="E1479" s="53"/>
      <c r="F1479" s="54"/>
    </row>
    <row r="1480" spans="2:6">
      <c r="B1480" s="64"/>
      <c r="C1480" s="52"/>
      <c r="D1480" s="65"/>
      <c r="E1480" s="53"/>
      <c r="F1480" s="54"/>
    </row>
    <row r="1481" spans="2:6">
      <c r="B1481" s="64"/>
      <c r="C1481" s="52"/>
      <c r="D1481" s="65"/>
      <c r="E1481" s="53"/>
      <c r="F1481" s="54"/>
    </row>
    <row r="1482" spans="2:6">
      <c r="B1482" s="64"/>
      <c r="C1482" s="52"/>
      <c r="D1482" s="65"/>
      <c r="E1482" s="53"/>
      <c r="F1482" s="54"/>
    </row>
    <row r="1483" spans="2:6">
      <c r="B1483" s="64"/>
      <c r="C1483" s="52"/>
      <c r="D1483" s="65"/>
      <c r="E1483" s="53"/>
      <c r="F1483" s="54"/>
    </row>
    <row r="1484" spans="2:6">
      <c r="B1484" s="64"/>
      <c r="C1484" s="52"/>
      <c r="D1484" s="65"/>
      <c r="E1484" s="53"/>
      <c r="F1484" s="54"/>
    </row>
    <row r="1485" spans="2:6">
      <c r="B1485" s="64"/>
      <c r="C1485" s="52"/>
      <c r="D1485" s="65"/>
      <c r="E1485" s="53"/>
      <c r="F1485" s="54"/>
    </row>
    <row r="1486" spans="2:6">
      <c r="B1486" s="64"/>
      <c r="C1486" s="52"/>
      <c r="D1486" s="65"/>
      <c r="E1486" s="53"/>
      <c r="F1486" s="54"/>
    </row>
    <row r="1487" spans="2:6">
      <c r="B1487" s="64"/>
      <c r="C1487" s="52"/>
      <c r="D1487" s="65"/>
      <c r="E1487" s="53"/>
      <c r="F1487" s="54"/>
    </row>
    <row r="1488" spans="2:6">
      <c r="B1488" s="64"/>
      <c r="C1488" s="52"/>
      <c r="D1488" s="65"/>
      <c r="E1488" s="53"/>
      <c r="F1488" s="54"/>
    </row>
    <row r="1489" spans="2:6">
      <c r="B1489" s="64"/>
      <c r="C1489" s="52"/>
      <c r="D1489" s="65"/>
      <c r="E1489" s="53"/>
      <c r="F1489" s="54"/>
    </row>
    <row r="1490" spans="2:6">
      <c r="B1490" s="64"/>
      <c r="C1490" s="52"/>
      <c r="D1490" s="65"/>
      <c r="E1490" s="53"/>
      <c r="F1490" s="54"/>
    </row>
    <row r="1491" spans="2:6">
      <c r="B1491" s="64"/>
      <c r="C1491" s="52"/>
      <c r="D1491" s="65"/>
      <c r="E1491" s="53"/>
      <c r="F1491" s="54"/>
    </row>
    <row r="1492" spans="2:6">
      <c r="B1492" s="64"/>
      <c r="C1492" s="52"/>
      <c r="D1492" s="65"/>
      <c r="E1492" s="53"/>
      <c r="F1492" s="54"/>
    </row>
    <row r="1493" spans="2:6">
      <c r="B1493" s="64"/>
      <c r="C1493" s="52"/>
      <c r="D1493" s="65"/>
      <c r="E1493" s="53"/>
      <c r="F1493" s="54"/>
    </row>
    <row r="1494" spans="2:6">
      <c r="B1494" s="64"/>
      <c r="C1494" s="52"/>
      <c r="D1494" s="65"/>
      <c r="E1494" s="53"/>
      <c r="F1494" s="54"/>
    </row>
    <row r="1495" spans="2:6">
      <c r="B1495" s="64"/>
      <c r="C1495" s="52"/>
      <c r="D1495" s="65"/>
      <c r="E1495" s="53"/>
      <c r="F1495" s="54"/>
    </row>
    <row r="1496" spans="2:6">
      <c r="B1496" s="64"/>
      <c r="C1496" s="52"/>
      <c r="D1496" s="65"/>
      <c r="E1496" s="53"/>
      <c r="F1496" s="54"/>
    </row>
    <row r="1497" spans="2:6">
      <c r="B1497" s="64"/>
      <c r="C1497" s="52"/>
      <c r="D1497" s="65"/>
      <c r="E1497" s="53"/>
      <c r="F1497" s="54"/>
    </row>
    <row r="1498" spans="2:6">
      <c r="B1498" s="64"/>
      <c r="C1498" s="52"/>
      <c r="D1498" s="65"/>
      <c r="E1498" s="53"/>
      <c r="F1498" s="54"/>
    </row>
    <row r="1499" spans="2:6">
      <c r="B1499" s="64"/>
      <c r="C1499" s="52"/>
      <c r="D1499" s="65"/>
      <c r="E1499" s="53"/>
      <c r="F1499" s="54"/>
    </row>
    <row r="1500" spans="2:6">
      <c r="B1500" s="64"/>
      <c r="C1500" s="52"/>
      <c r="D1500" s="65"/>
      <c r="E1500" s="53"/>
      <c r="F1500" s="54"/>
    </row>
    <row r="1501" spans="2:6">
      <c r="B1501" s="64"/>
      <c r="C1501" s="52"/>
      <c r="D1501" s="65"/>
      <c r="E1501" s="53"/>
      <c r="F1501" s="54"/>
    </row>
    <row r="1502" spans="2:6">
      <c r="B1502" s="64"/>
      <c r="C1502" s="52"/>
      <c r="D1502" s="65"/>
      <c r="E1502" s="53"/>
      <c r="F1502" s="54"/>
    </row>
    <row r="1503" spans="2:6">
      <c r="B1503" s="64"/>
      <c r="C1503" s="52"/>
      <c r="D1503" s="65"/>
      <c r="E1503" s="53"/>
      <c r="F1503" s="54"/>
    </row>
    <row r="1504" spans="2:6">
      <c r="B1504" s="64"/>
      <c r="C1504" s="52"/>
      <c r="D1504" s="65"/>
      <c r="E1504" s="53"/>
      <c r="F1504" s="54"/>
    </row>
    <row r="1505" spans="2:6">
      <c r="B1505" s="64"/>
      <c r="C1505" s="52"/>
      <c r="D1505" s="65"/>
      <c r="E1505" s="53"/>
      <c r="F1505" s="54"/>
    </row>
    <row r="1506" spans="2:6">
      <c r="B1506" s="64"/>
      <c r="C1506" s="52"/>
      <c r="D1506" s="65"/>
      <c r="E1506" s="53"/>
      <c r="F1506" s="54"/>
    </row>
    <row r="1507" spans="2:6">
      <c r="B1507" s="64"/>
      <c r="C1507" s="52"/>
      <c r="D1507" s="65"/>
      <c r="E1507" s="53"/>
      <c r="F1507" s="54"/>
    </row>
    <row r="1508" spans="2:6">
      <c r="B1508" s="64"/>
      <c r="C1508" s="52"/>
      <c r="D1508" s="65"/>
      <c r="E1508" s="53"/>
      <c r="F1508" s="54"/>
    </row>
    <row r="1509" spans="2:6">
      <c r="B1509" s="64"/>
      <c r="C1509" s="52"/>
      <c r="D1509" s="65"/>
      <c r="E1509" s="53"/>
      <c r="F1509" s="54"/>
    </row>
    <row r="1510" spans="2:6">
      <c r="B1510" s="64"/>
      <c r="C1510" s="52"/>
      <c r="D1510" s="65"/>
      <c r="E1510" s="53"/>
      <c r="F1510" s="54"/>
    </row>
    <row r="1511" spans="2:6">
      <c r="B1511" s="64"/>
      <c r="C1511" s="52"/>
      <c r="D1511" s="65"/>
      <c r="E1511" s="53"/>
      <c r="F1511" s="54"/>
    </row>
    <row r="1512" spans="2:6">
      <c r="B1512" s="64"/>
      <c r="C1512" s="52"/>
      <c r="D1512" s="65"/>
      <c r="E1512" s="53"/>
      <c r="F1512" s="54"/>
    </row>
    <row r="1513" spans="2:6">
      <c r="B1513" s="64"/>
      <c r="C1513" s="52"/>
      <c r="D1513" s="65"/>
      <c r="E1513" s="53"/>
      <c r="F1513" s="54"/>
    </row>
    <row r="1514" spans="2:6">
      <c r="B1514" s="64"/>
      <c r="C1514" s="52"/>
      <c r="D1514" s="65"/>
      <c r="E1514" s="53"/>
      <c r="F1514" s="54"/>
    </row>
    <row r="1515" spans="2:6">
      <c r="B1515" s="64"/>
      <c r="C1515" s="52"/>
      <c r="D1515" s="65"/>
      <c r="E1515" s="53"/>
      <c r="F1515" s="54"/>
    </row>
    <row r="1516" spans="2:6">
      <c r="B1516" s="64"/>
      <c r="C1516" s="52"/>
      <c r="D1516" s="65"/>
      <c r="E1516" s="53"/>
      <c r="F1516" s="54"/>
    </row>
    <row r="1517" spans="2:6">
      <c r="B1517" s="64"/>
      <c r="C1517" s="52"/>
      <c r="D1517" s="65"/>
      <c r="E1517" s="53"/>
      <c r="F1517" s="54"/>
    </row>
    <row r="1518" spans="2:6">
      <c r="B1518" s="64"/>
      <c r="C1518" s="52"/>
      <c r="D1518" s="65"/>
      <c r="E1518" s="53"/>
      <c r="F1518" s="54"/>
    </row>
    <row r="1519" spans="2:6">
      <c r="B1519" s="64"/>
      <c r="C1519" s="52"/>
      <c r="D1519" s="65"/>
      <c r="E1519" s="53"/>
      <c r="F1519" s="54"/>
    </row>
    <row r="1520" spans="2:6">
      <c r="B1520" s="64"/>
      <c r="C1520" s="52"/>
      <c r="D1520" s="65"/>
      <c r="E1520" s="53"/>
      <c r="F1520" s="54"/>
    </row>
    <row r="1521" spans="2:6">
      <c r="B1521" s="64"/>
      <c r="C1521" s="52"/>
      <c r="D1521" s="65"/>
      <c r="E1521" s="53"/>
      <c r="F1521" s="54"/>
    </row>
    <row r="1522" spans="2:6">
      <c r="B1522" s="64"/>
      <c r="C1522" s="52"/>
      <c r="D1522" s="65"/>
      <c r="E1522" s="53"/>
      <c r="F1522" s="54"/>
    </row>
    <row r="1523" spans="2:6">
      <c r="B1523" s="64"/>
      <c r="C1523" s="52"/>
      <c r="D1523" s="65"/>
      <c r="E1523" s="53"/>
      <c r="F1523" s="54"/>
    </row>
    <row r="1524" spans="2:6">
      <c r="B1524" s="64"/>
      <c r="C1524" s="52"/>
      <c r="D1524" s="65"/>
      <c r="E1524" s="53"/>
      <c r="F1524" s="54"/>
    </row>
    <row r="1525" spans="2:6">
      <c r="B1525" s="64"/>
      <c r="C1525" s="52"/>
      <c r="D1525" s="65"/>
      <c r="E1525" s="53"/>
      <c r="F1525" s="54"/>
    </row>
    <row r="1526" spans="2:6">
      <c r="B1526" s="64"/>
      <c r="C1526" s="52"/>
      <c r="D1526" s="65"/>
      <c r="E1526" s="53"/>
      <c r="F1526" s="54"/>
    </row>
    <row r="1527" spans="2:6">
      <c r="B1527" s="64"/>
      <c r="C1527" s="52"/>
      <c r="D1527" s="65"/>
      <c r="E1527" s="53"/>
      <c r="F1527" s="54"/>
    </row>
    <row r="1528" spans="2:6">
      <c r="B1528" s="64"/>
      <c r="C1528" s="52"/>
      <c r="D1528" s="65"/>
      <c r="E1528" s="53"/>
      <c r="F1528" s="54"/>
    </row>
    <row r="1529" spans="2:6">
      <c r="B1529" s="64"/>
      <c r="C1529" s="52"/>
      <c r="D1529" s="65"/>
      <c r="E1529" s="53"/>
      <c r="F1529" s="54"/>
    </row>
    <row r="1530" spans="2:6">
      <c r="B1530" s="64"/>
      <c r="C1530" s="52"/>
      <c r="D1530" s="65"/>
      <c r="E1530" s="53"/>
      <c r="F1530" s="54"/>
    </row>
    <row r="1531" spans="2:6">
      <c r="B1531" s="64"/>
      <c r="C1531" s="52"/>
      <c r="D1531" s="65"/>
      <c r="E1531" s="53"/>
      <c r="F1531" s="54"/>
    </row>
    <row r="1532" spans="2:6">
      <c r="B1532" s="64"/>
      <c r="C1532" s="52"/>
      <c r="D1532" s="65"/>
      <c r="E1532" s="53"/>
      <c r="F1532" s="54"/>
    </row>
    <row r="1533" spans="2:6">
      <c r="B1533" s="64"/>
      <c r="C1533" s="52"/>
      <c r="D1533" s="65"/>
      <c r="E1533" s="53"/>
      <c r="F1533" s="54"/>
    </row>
    <row r="1534" spans="2:6">
      <c r="B1534" s="64"/>
      <c r="C1534" s="52"/>
      <c r="D1534" s="65"/>
      <c r="E1534" s="53"/>
      <c r="F1534" s="54"/>
    </row>
    <row r="1535" spans="2:6">
      <c r="B1535" s="64"/>
      <c r="C1535" s="52"/>
      <c r="D1535" s="65"/>
      <c r="E1535" s="53"/>
      <c r="F1535" s="54"/>
    </row>
    <row r="1536" spans="2:6">
      <c r="B1536" s="64"/>
      <c r="C1536" s="52"/>
      <c r="D1536" s="65"/>
      <c r="E1536" s="53"/>
      <c r="F1536" s="54"/>
    </row>
    <row r="1537" spans="2:6">
      <c r="B1537" s="64"/>
      <c r="C1537" s="52"/>
      <c r="D1537" s="65"/>
      <c r="E1537" s="53"/>
      <c r="F1537" s="54"/>
    </row>
    <row r="1538" spans="2:6">
      <c r="B1538" s="64"/>
      <c r="C1538" s="52"/>
      <c r="D1538" s="65"/>
      <c r="E1538" s="53"/>
      <c r="F1538" s="54"/>
    </row>
    <row r="1539" spans="2:6">
      <c r="B1539" s="64"/>
      <c r="C1539" s="52"/>
      <c r="D1539" s="65"/>
      <c r="E1539" s="53"/>
      <c r="F1539" s="54"/>
    </row>
    <row r="1540" spans="2:6">
      <c r="B1540" s="64"/>
      <c r="C1540" s="52"/>
      <c r="D1540" s="65"/>
      <c r="E1540" s="53"/>
      <c r="F1540" s="54"/>
    </row>
    <row r="1541" spans="2:6">
      <c r="B1541" s="64"/>
      <c r="C1541" s="52"/>
      <c r="D1541" s="65"/>
      <c r="E1541" s="53"/>
      <c r="F1541" s="54"/>
    </row>
    <row r="1542" spans="2:6">
      <c r="B1542" s="64"/>
      <c r="C1542" s="52"/>
      <c r="D1542" s="65"/>
      <c r="E1542" s="53"/>
      <c r="F1542" s="54"/>
    </row>
    <row r="1543" spans="2:6">
      <c r="B1543" s="64"/>
      <c r="C1543" s="52"/>
      <c r="D1543" s="65"/>
      <c r="E1543" s="53"/>
      <c r="F1543" s="54"/>
    </row>
    <row r="1544" spans="2:6">
      <c r="B1544" s="64"/>
      <c r="C1544" s="52"/>
      <c r="D1544" s="65"/>
      <c r="E1544" s="53"/>
      <c r="F1544" s="54"/>
    </row>
    <row r="1545" spans="2:6">
      <c r="B1545" s="64"/>
      <c r="C1545" s="52"/>
      <c r="D1545" s="65"/>
      <c r="E1545" s="53"/>
      <c r="F1545" s="54"/>
    </row>
    <row r="1546" spans="2:6">
      <c r="B1546" s="64"/>
      <c r="C1546" s="52"/>
      <c r="D1546" s="65"/>
      <c r="E1546" s="53"/>
      <c r="F1546" s="54"/>
    </row>
    <row r="1547" spans="2:6">
      <c r="B1547" s="64"/>
      <c r="C1547" s="52"/>
      <c r="D1547" s="65"/>
      <c r="E1547" s="53"/>
      <c r="F1547" s="54"/>
    </row>
    <row r="1548" spans="2:6">
      <c r="B1548" s="64"/>
      <c r="C1548" s="52"/>
      <c r="D1548" s="65"/>
      <c r="E1548" s="53"/>
      <c r="F1548" s="54"/>
    </row>
    <row r="1549" spans="2:6">
      <c r="B1549" s="64"/>
      <c r="C1549" s="52"/>
      <c r="D1549" s="65"/>
      <c r="E1549" s="53"/>
      <c r="F1549" s="54"/>
    </row>
    <row r="1550" spans="2:6">
      <c r="B1550" s="64"/>
      <c r="C1550" s="52"/>
      <c r="D1550" s="65"/>
      <c r="E1550" s="53"/>
      <c r="F1550" s="54"/>
    </row>
    <row r="1551" spans="2:6">
      <c r="B1551" s="64"/>
      <c r="C1551" s="52"/>
      <c r="D1551" s="65"/>
      <c r="E1551" s="53"/>
      <c r="F1551" s="54"/>
    </row>
    <row r="1552" spans="2:6">
      <c r="B1552" s="64"/>
      <c r="C1552" s="52"/>
      <c r="D1552" s="65"/>
      <c r="E1552" s="53"/>
      <c r="F1552" s="54"/>
    </row>
    <row r="1553" spans="2:6">
      <c r="B1553" s="64"/>
      <c r="C1553" s="52"/>
      <c r="D1553" s="65"/>
      <c r="E1553" s="53"/>
      <c r="F1553" s="54"/>
    </row>
    <row r="1554" spans="2:6">
      <c r="B1554" s="64"/>
      <c r="C1554" s="52"/>
      <c r="D1554" s="65"/>
      <c r="E1554" s="53"/>
      <c r="F1554" s="54"/>
    </row>
    <row r="1555" spans="2:6">
      <c r="B1555" s="64"/>
      <c r="C1555" s="52"/>
      <c r="D1555" s="65"/>
      <c r="E1555" s="53"/>
      <c r="F1555" s="54"/>
    </row>
    <row r="1556" spans="2:6">
      <c r="B1556" s="64"/>
      <c r="C1556" s="52"/>
      <c r="D1556" s="65"/>
      <c r="E1556" s="53"/>
      <c r="F1556" s="54"/>
    </row>
    <row r="1557" spans="2:6">
      <c r="B1557" s="64"/>
      <c r="C1557" s="52"/>
      <c r="D1557" s="65"/>
      <c r="E1557" s="53"/>
      <c r="F1557" s="54"/>
    </row>
    <row r="1558" spans="2:6">
      <c r="B1558" s="64"/>
      <c r="C1558" s="52"/>
      <c r="D1558" s="65"/>
      <c r="E1558" s="53"/>
      <c r="F1558" s="54"/>
    </row>
    <row r="1559" spans="2:6">
      <c r="B1559" s="64"/>
      <c r="C1559" s="52"/>
      <c r="D1559" s="65"/>
      <c r="E1559" s="53"/>
      <c r="F1559" s="54"/>
    </row>
    <row r="1560" spans="2:6">
      <c r="B1560" s="64"/>
      <c r="C1560" s="52"/>
      <c r="D1560" s="65"/>
      <c r="E1560" s="53"/>
      <c r="F1560" s="54"/>
    </row>
    <row r="1561" spans="2:6">
      <c r="B1561" s="64"/>
      <c r="C1561" s="52"/>
      <c r="D1561" s="65"/>
      <c r="E1561" s="53"/>
      <c r="F1561" s="54"/>
    </row>
    <row r="1562" spans="2:6">
      <c r="B1562" s="64"/>
      <c r="C1562" s="52"/>
      <c r="D1562" s="65"/>
      <c r="E1562" s="53"/>
      <c r="F1562" s="54"/>
    </row>
    <row r="1563" spans="2:6">
      <c r="B1563" s="64"/>
      <c r="C1563" s="52"/>
      <c r="D1563" s="65"/>
      <c r="E1563" s="53"/>
      <c r="F1563" s="54"/>
    </row>
    <row r="1564" spans="2:6">
      <c r="B1564" s="64"/>
      <c r="C1564" s="52"/>
      <c r="D1564" s="65"/>
      <c r="E1564" s="53"/>
      <c r="F1564" s="54"/>
    </row>
    <row r="1565" spans="2:6">
      <c r="B1565" s="64"/>
      <c r="C1565" s="52"/>
      <c r="D1565" s="65"/>
      <c r="E1565" s="53"/>
      <c r="F1565" s="54"/>
    </row>
    <row r="1566" spans="2:6">
      <c r="B1566" s="64"/>
      <c r="C1566" s="52"/>
      <c r="D1566" s="65"/>
      <c r="E1566" s="53"/>
      <c r="F1566" s="54"/>
    </row>
    <row r="1567" spans="2:6">
      <c r="B1567" s="64"/>
      <c r="C1567" s="52"/>
      <c r="D1567" s="65"/>
      <c r="E1567" s="53"/>
      <c r="F1567" s="54"/>
    </row>
    <row r="1568" spans="2:6">
      <c r="B1568" s="64"/>
      <c r="C1568" s="52"/>
      <c r="D1568" s="65"/>
      <c r="E1568" s="53"/>
      <c r="F1568" s="54"/>
    </row>
    <row r="1569" spans="2:6">
      <c r="B1569" s="64"/>
      <c r="C1569" s="52"/>
      <c r="D1569" s="65"/>
      <c r="E1569" s="53"/>
      <c r="F1569" s="54"/>
    </row>
    <row r="1570" spans="2:6">
      <c r="B1570" s="64"/>
      <c r="C1570" s="52"/>
      <c r="D1570" s="65"/>
      <c r="E1570" s="53"/>
      <c r="F1570" s="54"/>
    </row>
    <row r="1571" spans="2:6">
      <c r="B1571" s="64"/>
      <c r="C1571" s="52"/>
      <c r="D1571" s="65"/>
      <c r="E1571" s="53"/>
      <c r="F1571" s="54"/>
    </row>
    <row r="1572" spans="2:6">
      <c r="B1572" s="64"/>
      <c r="C1572" s="52"/>
      <c r="D1572" s="65"/>
      <c r="E1572" s="53"/>
      <c r="F1572" s="54"/>
    </row>
    <row r="1573" spans="2:6">
      <c r="B1573" s="64"/>
      <c r="C1573" s="52"/>
      <c r="D1573" s="65"/>
      <c r="E1573" s="53"/>
      <c r="F1573" s="54"/>
    </row>
    <row r="1574" spans="2:6">
      <c r="B1574" s="64"/>
      <c r="C1574" s="52"/>
      <c r="D1574" s="65"/>
      <c r="E1574" s="53"/>
      <c r="F1574" s="54"/>
    </row>
    <row r="1575" spans="2:6">
      <c r="B1575" s="64"/>
      <c r="C1575" s="52"/>
      <c r="D1575" s="65"/>
      <c r="E1575" s="53"/>
      <c r="F1575" s="54"/>
    </row>
    <row r="1576" spans="2:6">
      <c r="B1576" s="64"/>
      <c r="C1576" s="52"/>
      <c r="D1576" s="65"/>
      <c r="E1576" s="53"/>
      <c r="F1576" s="54"/>
    </row>
    <row r="1577" spans="2:6">
      <c r="B1577" s="64"/>
      <c r="C1577" s="52"/>
      <c r="D1577" s="65"/>
      <c r="E1577" s="53"/>
      <c r="F1577" s="54"/>
    </row>
    <row r="1578" spans="2:6">
      <c r="B1578" s="64"/>
      <c r="C1578" s="52"/>
      <c r="D1578" s="65"/>
      <c r="E1578" s="53"/>
      <c r="F1578" s="54"/>
    </row>
    <row r="1579" spans="2:6">
      <c r="B1579" s="64"/>
      <c r="C1579" s="52"/>
      <c r="D1579" s="65"/>
      <c r="E1579" s="53"/>
      <c r="F1579" s="54"/>
    </row>
    <row r="1580" spans="2:6">
      <c r="B1580" s="64"/>
      <c r="C1580" s="52"/>
      <c r="D1580" s="65"/>
      <c r="E1580" s="53"/>
      <c r="F1580" s="54"/>
    </row>
    <row r="1581" spans="2:6">
      <c r="B1581" s="64"/>
      <c r="C1581" s="52"/>
      <c r="D1581" s="65"/>
      <c r="E1581" s="53"/>
      <c r="F1581" s="54"/>
    </row>
    <row r="1582" spans="2:6">
      <c r="B1582" s="64"/>
      <c r="C1582" s="52"/>
      <c r="D1582" s="65"/>
      <c r="E1582" s="53"/>
      <c r="F1582" s="54"/>
    </row>
    <row r="1583" spans="2:6">
      <c r="B1583" s="64"/>
      <c r="C1583" s="52"/>
      <c r="D1583" s="65"/>
      <c r="E1583" s="53"/>
      <c r="F1583" s="54"/>
    </row>
    <row r="1584" spans="2:6">
      <c r="B1584" s="64"/>
      <c r="C1584" s="52"/>
      <c r="D1584" s="65"/>
      <c r="E1584" s="53"/>
      <c r="F1584" s="54"/>
    </row>
    <row r="1585" spans="2:6">
      <c r="B1585" s="64"/>
      <c r="C1585" s="52"/>
      <c r="D1585" s="65"/>
      <c r="E1585" s="53"/>
      <c r="F1585" s="54"/>
    </row>
    <row r="1586" spans="2:6">
      <c r="B1586" s="64"/>
      <c r="C1586" s="52"/>
      <c r="D1586" s="65"/>
      <c r="E1586" s="53"/>
      <c r="F1586" s="54"/>
    </row>
    <row r="1587" spans="2:6">
      <c r="B1587" s="64"/>
      <c r="C1587" s="52"/>
      <c r="D1587" s="65"/>
      <c r="E1587" s="53"/>
      <c r="F1587" s="54"/>
    </row>
    <row r="1588" spans="2:6">
      <c r="B1588" s="64"/>
      <c r="C1588" s="52"/>
      <c r="D1588" s="65"/>
      <c r="E1588" s="53"/>
      <c r="F1588" s="54"/>
    </row>
    <row r="1589" spans="2:6">
      <c r="B1589" s="64"/>
      <c r="C1589" s="52"/>
      <c r="D1589" s="65"/>
      <c r="E1589" s="53"/>
      <c r="F1589" s="54"/>
    </row>
    <row r="1590" spans="2:6">
      <c r="B1590" s="64"/>
      <c r="C1590" s="52"/>
      <c r="D1590" s="65"/>
      <c r="E1590" s="53"/>
      <c r="F1590" s="54"/>
    </row>
    <row r="1591" spans="2:6">
      <c r="B1591" s="64"/>
      <c r="C1591" s="52"/>
      <c r="D1591" s="65"/>
      <c r="E1591" s="53"/>
      <c r="F1591" s="54"/>
    </row>
    <row r="1592" spans="2:6">
      <c r="B1592" s="64"/>
      <c r="C1592" s="52"/>
      <c r="D1592" s="65"/>
      <c r="E1592" s="53"/>
      <c r="F1592" s="54"/>
    </row>
    <row r="1593" spans="2:6">
      <c r="B1593" s="64"/>
      <c r="C1593" s="52"/>
      <c r="D1593" s="65"/>
      <c r="E1593" s="53"/>
      <c r="F1593" s="54"/>
    </row>
    <row r="1594" spans="2:6">
      <c r="B1594" s="64"/>
      <c r="C1594" s="52"/>
      <c r="D1594" s="65"/>
      <c r="E1594" s="53"/>
      <c r="F1594" s="54"/>
    </row>
    <row r="1595" spans="2:6">
      <c r="B1595" s="64"/>
      <c r="C1595" s="52"/>
      <c r="D1595" s="65"/>
      <c r="E1595" s="53"/>
      <c r="F1595" s="54"/>
    </row>
    <row r="1596" spans="2:6">
      <c r="B1596" s="64"/>
      <c r="C1596" s="52"/>
      <c r="D1596" s="65"/>
      <c r="E1596" s="53"/>
      <c r="F1596" s="54"/>
    </row>
    <row r="1597" spans="2:6">
      <c r="B1597" s="64"/>
      <c r="C1597" s="52"/>
      <c r="D1597" s="65"/>
      <c r="E1597" s="53"/>
      <c r="F1597" s="54"/>
    </row>
    <row r="1598" spans="2:6">
      <c r="B1598" s="64"/>
      <c r="C1598" s="52"/>
      <c r="D1598" s="65"/>
      <c r="E1598" s="53"/>
      <c r="F1598" s="54"/>
    </row>
    <row r="1599" spans="2:6">
      <c r="B1599" s="64"/>
      <c r="C1599" s="52"/>
      <c r="D1599" s="65"/>
      <c r="E1599" s="53"/>
      <c r="F1599" s="54"/>
    </row>
    <row r="1600" spans="2:6">
      <c r="B1600" s="64"/>
      <c r="C1600" s="52"/>
      <c r="D1600" s="65"/>
      <c r="E1600" s="53"/>
      <c r="F1600" s="54"/>
    </row>
    <row r="1601" spans="2:6">
      <c r="B1601" s="64"/>
      <c r="C1601" s="52"/>
      <c r="D1601" s="65"/>
      <c r="E1601" s="53"/>
      <c r="F1601" s="54"/>
    </row>
    <row r="1602" spans="2:6">
      <c r="B1602" s="64"/>
      <c r="C1602" s="52"/>
      <c r="D1602" s="65"/>
      <c r="E1602" s="53"/>
      <c r="F1602" s="54"/>
    </row>
    <row r="1603" spans="2:6">
      <c r="B1603" s="64"/>
      <c r="C1603" s="52"/>
      <c r="D1603" s="65"/>
      <c r="E1603" s="53"/>
      <c r="F1603" s="54"/>
    </row>
    <row r="1604" spans="2:6">
      <c r="B1604" s="64"/>
      <c r="C1604" s="52"/>
      <c r="D1604" s="65"/>
      <c r="E1604" s="53"/>
      <c r="F1604" s="54"/>
    </row>
    <row r="1605" spans="2:6">
      <c r="B1605" s="64"/>
      <c r="C1605" s="52"/>
      <c r="D1605" s="65"/>
      <c r="E1605" s="53"/>
      <c r="F1605" s="54"/>
    </row>
    <row r="1606" spans="2:6">
      <c r="B1606" s="64"/>
      <c r="C1606" s="52"/>
      <c r="D1606" s="65"/>
      <c r="E1606" s="53"/>
      <c r="F1606" s="54"/>
    </row>
    <row r="1607" spans="2:6">
      <c r="B1607" s="64"/>
      <c r="C1607" s="52"/>
      <c r="D1607" s="65"/>
      <c r="E1607" s="53"/>
      <c r="F1607" s="54"/>
    </row>
    <row r="1608" spans="2:6">
      <c r="B1608" s="64"/>
      <c r="C1608" s="52"/>
      <c r="D1608" s="65"/>
      <c r="E1608" s="53"/>
      <c r="F1608" s="54"/>
    </row>
    <row r="1609" spans="2:6">
      <c r="B1609" s="64"/>
      <c r="C1609" s="52"/>
      <c r="D1609" s="65"/>
      <c r="E1609" s="53"/>
      <c r="F1609" s="54"/>
    </row>
    <row r="1610" spans="2:6">
      <c r="B1610" s="64"/>
      <c r="C1610" s="52"/>
      <c r="D1610" s="65"/>
      <c r="E1610" s="53"/>
      <c r="F1610" s="54"/>
    </row>
    <row r="1611" spans="2:6">
      <c r="B1611" s="64"/>
      <c r="C1611" s="52"/>
      <c r="D1611" s="65"/>
      <c r="E1611" s="53"/>
      <c r="F1611" s="54"/>
    </row>
    <row r="1612" spans="2:6">
      <c r="B1612" s="64"/>
      <c r="C1612" s="52"/>
      <c r="D1612" s="65"/>
      <c r="E1612" s="53"/>
      <c r="F1612" s="54"/>
    </row>
    <row r="1613" spans="2:6">
      <c r="B1613" s="64"/>
      <c r="C1613" s="52"/>
      <c r="D1613" s="65"/>
      <c r="E1613" s="53"/>
      <c r="F1613" s="54"/>
    </row>
    <row r="1614" spans="2:6">
      <c r="B1614" s="64"/>
      <c r="C1614" s="52"/>
      <c r="D1614" s="65"/>
      <c r="E1614" s="53"/>
      <c r="F1614" s="54"/>
    </row>
    <row r="1615" spans="2:6">
      <c r="B1615" s="64"/>
      <c r="C1615" s="52"/>
      <c r="D1615" s="65"/>
      <c r="E1615" s="53"/>
      <c r="F1615" s="54"/>
    </row>
    <row r="1616" spans="2:6">
      <c r="B1616" s="64"/>
      <c r="C1616" s="52"/>
      <c r="D1616" s="65"/>
      <c r="E1616" s="53"/>
      <c r="F1616" s="54"/>
    </row>
    <row r="1617" spans="2:6">
      <c r="B1617" s="64"/>
      <c r="C1617" s="52"/>
      <c r="D1617" s="65"/>
      <c r="E1617" s="53"/>
      <c r="F1617" s="54"/>
    </row>
    <row r="1618" spans="2:6">
      <c r="B1618" s="64"/>
      <c r="C1618" s="52"/>
      <c r="D1618" s="65"/>
      <c r="E1618" s="53"/>
      <c r="F1618" s="54"/>
    </row>
    <row r="1619" spans="2:6">
      <c r="B1619" s="64"/>
      <c r="C1619" s="52"/>
      <c r="D1619" s="65"/>
      <c r="E1619" s="53"/>
      <c r="F1619" s="54"/>
    </row>
    <row r="1620" spans="2:6">
      <c r="B1620" s="64"/>
      <c r="C1620" s="52"/>
      <c r="D1620" s="65"/>
      <c r="E1620" s="53"/>
      <c r="F1620" s="54"/>
    </row>
    <row r="1621" spans="2:6">
      <c r="B1621" s="64"/>
      <c r="C1621" s="52"/>
      <c r="D1621" s="65"/>
      <c r="E1621" s="53"/>
      <c r="F1621" s="54"/>
    </row>
    <row r="1622" spans="2:6">
      <c r="B1622" s="64"/>
      <c r="C1622" s="52"/>
      <c r="D1622" s="65"/>
      <c r="E1622" s="53"/>
      <c r="F1622" s="54"/>
    </row>
    <row r="1623" spans="2:6">
      <c r="B1623" s="64"/>
      <c r="C1623" s="52"/>
      <c r="D1623" s="65"/>
      <c r="E1623" s="53"/>
      <c r="F1623" s="54"/>
    </row>
    <row r="1624" spans="2:6">
      <c r="B1624" s="64"/>
      <c r="C1624" s="52"/>
      <c r="D1624" s="65"/>
      <c r="E1624" s="53"/>
      <c r="F1624" s="54"/>
    </row>
    <row r="1625" spans="2:6">
      <c r="B1625" s="64"/>
      <c r="C1625" s="52"/>
      <c r="D1625" s="65"/>
      <c r="E1625" s="53"/>
      <c r="F1625" s="54"/>
    </row>
    <row r="1626" spans="2:6">
      <c r="B1626" s="64"/>
      <c r="C1626" s="52"/>
      <c r="D1626" s="65"/>
      <c r="E1626" s="53"/>
      <c r="F1626" s="54"/>
    </row>
    <row r="1627" spans="2:6">
      <c r="B1627" s="64"/>
      <c r="C1627" s="52"/>
      <c r="D1627" s="65"/>
      <c r="E1627" s="53"/>
      <c r="F1627" s="54"/>
    </row>
    <row r="1628" spans="2:6">
      <c r="B1628" s="64"/>
      <c r="C1628" s="52"/>
      <c r="D1628" s="65"/>
      <c r="E1628" s="53"/>
      <c r="F1628" s="54"/>
    </row>
    <row r="1629" spans="2:6">
      <c r="B1629" s="64"/>
      <c r="C1629" s="52"/>
      <c r="D1629" s="65"/>
      <c r="E1629" s="53"/>
      <c r="F1629" s="54"/>
    </row>
    <row r="1630" spans="2:6">
      <c r="B1630" s="64"/>
      <c r="C1630" s="52"/>
      <c r="D1630" s="65"/>
      <c r="E1630" s="53"/>
      <c r="F1630" s="54"/>
    </row>
    <row r="1631" spans="2:6">
      <c r="B1631" s="64"/>
      <c r="C1631" s="52"/>
      <c r="D1631" s="65"/>
      <c r="E1631" s="53"/>
      <c r="F1631" s="54"/>
    </row>
    <row r="1632" spans="2:6">
      <c r="B1632" s="64"/>
      <c r="C1632" s="52"/>
      <c r="D1632" s="65"/>
      <c r="E1632" s="53"/>
      <c r="F1632" s="54"/>
    </row>
    <row r="1633" spans="2:6">
      <c r="B1633" s="64"/>
      <c r="C1633" s="52"/>
      <c r="D1633" s="65"/>
      <c r="E1633" s="53"/>
      <c r="F1633" s="54"/>
    </row>
    <row r="1634" spans="2:6">
      <c r="B1634" s="64"/>
      <c r="C1634" s="52"/>
      <c r="D1634" s="65"/>
      <c r="E1634" s="53"/>
      <c r="F1634" s="54"/>
    </row>
    <row r="1635" spans="2:6">
      <c r="B1635" s="64"/>
      <c r="C1635" s="52"/>
      <c r="D1635" s="65"/>
      <c r="E1635" s="53"/>
      <c r="F1635" s="54"/>
    </row>
    <row r="1636" spans="2:6">
      <c r="B1636" s="64"/>
      <c r="C1636" s="52"/>
      <c r="D1636" s="65"/>
      <c r="E1636" s="53"/>
      <c r="F1636" s="54"/>
    </row>
    <row r="1637" spans="2:6">
      <c r="B1637" s="64"/>
      <c r="C1637" s="52"/>
      <c r="D1637" s="65"/>
      <c r="E1637" s="53"/>
      <c r="F1637" s="54"/>
    </row>
    <row r="1638" spans="2:6">
      <c r="B1638" s="64"/>
      <c r="C1638" s="52"/>
      <c r="D1638" s="65"/>
      <c r="E1638" s="53"/>
      <c r="F1638" s="54"/>
    </row>
    <row r="1639" spans="2:6">
      <c r="B1639" s="64"/>
      <c r="C1639" s="52"/>
      <c r="D1639" s="65"/>
      <c r="E1639" s="53"/>
      <c r="F1639" s="54"/>
    </row>
    <row r="1640" spans="2:6">
      <c r="B1640" s="64"/>
      <c r="C1640" s="52"/>
      <c r="D1640" s="65"/>
      <c r="E1640" s="53"/>
      <c r="F1640" s="54"/>
    </row>
    <row r="1641" spans="2:6">
      <c r="B1641" s="64"/>
      <c r="C1641" s="52"/>
      <c r="D1641" s="65"/>
      <c r="E1641" s="53"/>
      <c r="F1641" s="54"/>
    </row>
    <row r="1642" spans="2:6">
      <c r="B1642" s="64"/>
      <c r="C1642" s="52"/>
      <c r="D1642" s="65"/>
      <c r="E1642" s="53"/>
      <c r="F1642" s="54"/>
    </row>
    <row r="1643" spans="2:6">
      <c r="B1643" s="64"/>
      <c r="C1643" s="52"/>
      <c r="D1643" s="65"/>
      <c r="E1643" s="53"/>
      <c r="F1643" s="54"/>
    </row>
    <row r="1644" spans="2:6">
      <c r="B1644" s="64"/>
      <c r="C1644" s="52"/>
      <c r="D1644" s="65"/>
      <c r="E1644" s="53"/>
      <c r="F1644" s="54"/>
    </row>
    <row r="1645" spans="2:6">
      <c r="B1645" s="64"/>
      <c r="C1645" s="52"/>
      <c r="D1645" s="65"/>
      <c r="E1645" s="53"/>
      <c r="F1645" s="54"/>
    </row>
    <row r="1646" spans="2:6">
      <c r="B1646" s="64"/>
      <c r="C1646" s="52"/>
      <c r="D1646" s="65"/>
      <c r="E1646" s="53"/>
      <c r="F1646" s="54"/>
    </row>
    <row r="1647" spans="2:6">
      <c r="B1647" s="64"/>
      <c r="C1647" s="52"/>
      <c r="D1647" s="65"/>
      <c r="E1647" s="53"/>
      <c r="F1647" s="54"/>
    </row>
    <row r="1648" spans="2:6">
      <c r="B1648" s="64"/>
      <c r="C1648" s="52"/>
      <c r="D1648" s="65"/>
      <c r="E1648" s="53"/>
      <c r="F1648" s="54"/>
    </row>
    <row r="1649" spans="2:6">
      <c r="B1649" s="64"/>
      <c r="C1649" s="52"/>
      <c r="D1649" s="65"/>
      <c r="E1649" s="53"/>
      <c r="F1649" s="54"/>
    </row>
    <row r="1650" spans="2:6">
      <c r="B1650" s="64"/>
      <c r="C1650" s="52"/>
      <c r="D1650" s="65"/>
      <c r="E1650" s="53"/>
      <c r="F1650" s="54"/>
    </row>
    <row r="1651" spans="2:6">
      <c r="B1651" s="64"/>
      <c r="C1651" s="52"/>
      <c r="D1651" s="65"/>
      <c r="E1651" s="53"/>
      <c r="F1651" s="54"/>
    </row>
    <row r="1652" spans="2:6">
      <c r="B1652" s="64"/>
      <c r="C1652" s="52"/>
      <c r="D1652" s="65"/>
      <c r="E1652" s="53"/>
      <c r="F1652" s="54"/>
    </row>
    <row r="1653" spans="2:6">
      <c r="B1653" s="64"/>
      <c r="C1653" s="52"/>
      <c r="D1653" s="65"/>
      <c r="E1653" s="53"/>
      <c r="F1653" s="54"/>
    </row>
    <row r="1654" spans="2:6">
      <c r="B1654" s="64"/>
      <c r="C1654" s="52"/>
      <c r="D1654" s="65"/>
      <c r="E1654" s="53"/>
      <c r="F1654" s="54"/>
    </row>
    <row r="1655" spans="2:6">
      <c r="B1655" s="64"/>
      <c r="C1655" s="52"/>
      <c r="D1655" s="65"/>
      <c r="E1655" s="53"/>
      <c r="F1655" s="54"/>
    </row>
    <row r="1656" spans="2:6">
      <c r="B1656" s="64"/>
      <c r="C1656" s="52"/>
      <c r="D1656" s="65"/>
      <c r="E1656" s="53"/>
      <c r="F1656" s="54"/>
    </row>
    <row r="1657" spans="2:6">
      <c r="B1657" s="64"/>
      <c r="C1657" s="52"/>
      <c r="D1657" s="65"/>
      <c r="E1657" s="53"/>
      <c r="F1657" s="54"/>
    </row>
    <row r="1658" spans="2:6">
      <c r="B1658" s="64"/>
      <c r="C1658" s="52"/>
      <c r="D1658" s="65"/>
      <c r="E1658" s="53"/>
      <c r="F1658" s="54"/>
    </row>
    <row r="1659" spans="2:6">
      <c r="B1659" s="64"/>
      <c r="C1659" s="52"/>
      <c r="D1659" s="65"/>
      <c r="E1659" s="53"/>
      <c r="F1659" s="54"/>
    </row>
    <row r="1660" spans="2:6">
      <c r="B1660" s="64"/>
      <c r="C1660" s="52"/>
      <c r="D1660" s="65"/>
      <c r="E1660" s="53"/>
      <c r="F1660" s="54"/>
    </row>
    <row r="1661" spans="2:6">
      <c r="B1661" s="64"/>
      <c r="C1661" s="52"/>
      <c r="D1661" s="65"/>
      <c r="E1661" s="53"/>
      <c r="F1661" s="54"/>
    </row>
    <row r="1662" spans="2:6">
      <c r="B1662" s="64"/>
      <c r="C1662" s="52"/>
      <c r="D1662" s="65"/>
      <c r="E1662" s="53"/>
      <c r="F1662" s="54"/>
    </row>
    <row r="1663" spans="2:6">
      <c r="B1663" s="64"/>
      <c r="C1663" s="52"/>
      <c r="D1663" s="65"/>
      <c r="E1663" s="53"/>
      <c r="F1663" s="54"/>
    </row>
    <row r="1664" spans="2:6">
      <c r="B1664" s="64"/>
      <c r="C1664" s="52"/>
      <c r="D1664" s="65"/>
      <c r="E1664" s="53"/>
      <c r="F1664" s="54"/>
    </row>
    <row r="1665" spans="2:6">
      <c r="B1665" s="64"/>
      <c r="C1665" s="52"/>
      <c r="D1665" s="65"/>
      <c r="E1665" s="53"/>
      <c r="F1665" s="54"/>
    </row>
    <row r="1666" spans="2:6">
      <c r="B1666" s="64"/>
      <c r="C1666" s="52"/>
      <c r="D1666" s="65"/>
      <c r="E1666" s="53"/>
      <c r="F1666" s="54"/>
    </row>
    <row r="1667" spans="2:6">
      <c r="B1667" s="64"/>
      <c r="C1667" s="52"/>
      <c r="D1667" s="65"/>
      <c r="E1667" s="53"/>
      <c r="F1667" s="54"/>
    </row>
    <row r="1668" spans="2:6">
      <c r="B1668" s="64"/>
      <c r="C1668" s="52"/>
      <c r="D1668" s="65"/>
      <c r="E1668" s="53"/>
      <c r="F1668" s="54"/>
    </row>
    <row r="1669" spans="2:6">
      <c r="B1669" s="64"/>
      <c r="C1669" s="52"/>
      <c r="D1669" s="65"/>
      <c r="E1669" s="53"/>
      <c r="F1669" s="54"/>
    </row>
    <row r="1670" spans="2:6">
      <c r="B1670" s="64"/>
      <c r="C1670" s="52"/>
      <c r="D1670" s="65"/>
      <c r="E1670" s="53"/>
      <c r="F1670" s="54"/>
    </row>
    <row r="1671" spans="2:6">
      <c r="B1671" s="64"/>
      <c r="C1671" s="52"/>
      <c r="D1671" s="65"/>
      <c r="E1671" s="53"/>
      <c r="F1671" s="54"/>
    </row>
    <row r="1672" spans="2:6">
      <c r="B1672" s="64"/>
      <c r="C1672" s="52"/>
      <c r="D1672" s="65"/>
      <c r="E1672" s="53"/>
      <c r="F1672" s="54"/>
    </row>
    <row r="1673" spans="2:6">
      <c r="B1673" s="64"/>
      <c r="C1673" s="52"/>
      <c r="D1673" s="65"/>
      <c r="E1673" s="53"/>
      <c r="F1673" s="54"/>
    </row>
    <row r="1674" spans="2:6">
      <c r="B1674" s="64"/>
      <c r="C1674" s="52"/>
      <c r="D1674" s="65"/>
      <c r="E1674" s="53"/>
      <c r="F1674" s="54"/>
    </row>
    <row r="1675" spans="2:6">
      <c r="B1675" s="64"/>
      <c r="C1675" s="52"/>
      <c r="D1675" s="65"/>
      <c r="E1675" s="53"/>
      <c r="F1675" s="54"/>
    </row>
    <row r="1676" spans="2:6">
      <c r="B1676" s="64"/>
      <c r="C1676" s="52"/>
      <c r="D1676" s="65"/>
      <c r="E1676" s="53"/>
      <c r="F1676" s="54"/>
    </row>
    <row r="1677" spans="2:6">
      <c r="B1677" s="64"/>
      <c r="C1677" s="52"/>
      <c r="D1677" s="65"/>
      <c r="E1677" s="53"/>
      <c r="F1677" s="54"/>
    </row>
    <row r="1678" spans="2:6">
      <c r="B1678" s="64"/>
      <c r="C1678" s="52"/>
      <c r="D1678" s="65"/>
      <c r="E1678" s="53"/>
      <c r="F1678" s="54"/>
    </row>
    <row r="1679" spans="2:6">
      <c r="B1679" s="64"/>
      <c r="C1679" s="52"/>
      <c r="D1679" s="65"/>
      <c r="E1679" s="53"/>
      <c r="F1679" s="54"/>
    </row>
    <row r="1680" spans="2:6">
      <c r="B1680" s="64"/>
      <c r="C1680" s="52"/>
      <c r="D1680" s="65"/>
      <c r="E1680" s="53"/>
      <c r="F1680" s="54"/>
    </row>
    <row r="1681" spans="2:6">
      <c r="B1681" s="64"/>
      <c r="C1681" s="52"/>
      <c r="D1681" s="65"/>
      <c r="E1681" s="53"/>
      <c r="F1681" s="54"/>
    </row>
    <row r="1682" spans="2:6">
      <c r="B1682" s="64"/>
      <c r="C1682" s="52"/>
      <c r="D1682" s="65"/>
      <c r="E1682" s="53"/>
      <c r="F1682" s="54"/>
    </row>
    <row r="1683" spans="2:6">
      <c r="B1683" s="64"/>
      <c r="C1683" s="52"/>
      <c r="D1683" s="65"/>
      <c r="E1683" s="53"/>
      <c r="F1683" s="54"/>
    </row>
    <row r="1684" spans="2:6">
      <c r="B1684" s="64"/>
      <c r="C1684" s="52"/>
      <c r="D1684" s="65"/>
      <c r="E1684" s="53"/>
      <c r="F1684" s="54"/>
    </row>
    <row r="1685" spans="2:6">
      <c r="B1685" s="64"/>
      <c r="C1685" s="52"/>
      <c r="D1685" s="65"/>
      <c r="E1685" s="53"/>
      <c r="F1685" s="54"/>
    </row>
    <row r="1686" spans="2:6">
      <c r="B1686" s="64"/>
      <c r="C1686" s="52"/>
      <c r="D1686" s="65"/>
      <c r="E1686" s="53"/>
      <c r="F1686" s="54"/>
    </row>
    <row r="1687" spans="2:6">
      <c r="B1687" s="64"/>
      <c r="C1687" s="52"/>
      <c r="D1687" s="65"/>
      <c r="E1687" s="53"/>
      <c r="F1687" s="54"/>
    </row>
    <row r="1688" spans="2:6">
      <c r="B1688" s="64"/>
      <c r="C1688" s="52"/>
      <c r="D1688" s="65"/>
      <c r="E1688" s="53"/>
      <c r="F1688" s="54"/>
    </row>
    <row r="1689" spans="2:6">
      <c r="B1689" s="64"/>
      <c r="C1689" s="52"/>
      <c r="D1689" s="65"/>
      <c r="E1689" s="53"/>
      <c r="F1689" s="54"/>
    </row>
    <row r="1690" spans="2:6">
      <c r="B1690" s="64"/>
      <c r="C1690" s="52"/>
      <c r="D1690" s="65"/>
      <c r="E1690" s="53"/>
      <c r="F1690" s="54"/>
    </row>
    <row r="1691" spans="2:6">
      <c r="B1691" s="64"/>
      <c r="C1691" s="52"/>
      <c r="D1691" s="65"/>
      <c r="E1691" s="53"/>
      <c r="F1691" s="54"/>
    </row>
    <row r="1692" spans="2:6">
      <c r="B1692" s="64"/>
      <c r="C1692" s="52"/>
      <c r="D1692" s="65"/>
      <c r="E1692" s="53"/>
      <c r="F1692" s="54"/>
    </row>
    <row r="1693" spans="2:6">
      <c r="B1693" s="64"/>
      <c r="C1693" s="52"/>
      <c r="D1693" s="65"/>
      <c r="E1693" s="53"/>
      <c r="F1693" s="54"/>
    </row>
    <row r="1694" spans="2:6">
      <c r="B1694" s="64"/>
      <c r="C1694" s="52"/>
      <c r="D1694" s="65"/>
      <c r="E1694" s="53"/>
      <c r="F1694" s="54"/>
    </row>
    <row r="1695" spans="2:6">
      <c r="B1695" s="64"/>
      <c r="C1695" s="52"/>
      <c r="D1695" s="65"/>
      <c r="E1695" s="53"/>
      <c r="F1695" s="54"/>
    </row>
    <row r="1696" spans="2:6">
      <c r="B1696" s="64"/>
      <c r="C1696" s="52"/>
      <c r="D1696" s="65"/>
      <c r="E1696" s="53"/>
      <c r="F1696" s="54"/>
    </row>
    <row r="1697" spans="2:6">
      <c r="B1697" s="64"/>
      <c r="C1697" s="52"/>
      <c r="D1697" s="65"/>
      <c r="E1697" s="53"/>
      <c r="F1697" s="54"/>
    </row>
    <row r="1698" spans="2:6">
      <c r="B1698" s="64"/>
      <c r="C1698" s="52"/>
      <c r="D1698" s="65"/>
      <c r="E1698" s="53"/>
      <c r="F1698" s="54"/>
    </row>
    <row r="1699" spans="2:6">
      <c r="B1699" s="64"/>
      <c r="C1699" s="52"/>
      <c r="D1699" s="65"/>
      <c r="E1699" s="53"/>
      <c r="F1699" s="54"/>
    </row>
    <row r="1700" spans="2:6">
      <c r="B1700" s="64"/>
      <c r="C1700" s="52"/>
      <c r="D1700" s="65"/>
      <c r="E1700" s="53"/>
      <c r="F1700" s="54"/>
    </row>
    <row r="1701" spans="2:6">
      <c r="B1701" s="64"/>
      <c r="C1701" s="52"/>
      <c r="D1701" s="65"/>
      <c r="E1701" s="53"/>
      <c r="F1701" s="54"/>
    </row>
    <row r="1702" spans="2:6">
      <c r="B1702" s="64"/>
      <c r="C1702" s="52"/>
      <c r="D1702" s="65"/>
      <c r="E1702" s="53"/>
      <c r="F1702" s="54"/>
    </row>
    <row r="1703" spans="2:6">
      <c r="B1703" s="64"/>
      <c r="C1703" s="52"/>
      <c r="D1703" s="65"/>
      <c r="E1703" s="53"/>
      <c r="F1703" s="54"/>
    </row>
    <row r="1704" spans="2:6">
      <c r="B1704" s="64"/>
      <c r="C1704" s="52"/>
      <c r="D1704" s="65"/>
      <c r="E1704" s="53"/>
      <c r="F1704" s="54"/>
    </row>
    <row r="1705" spans="2:6">
      <c r="B1705" s="64"/>
      <c r="C1705" s="52"/>
      <c r="D1705" s="65"/>
      <c r="E1705" s="53"/>
      <c r="F1705" s="54"/>
    </row>
    <row r="1706" spans="2:6">
      <c r="B1706" s="64"/>
      <c r="C1706" s="52"/>
      <c r="D1706" s="65"/>
      <c r="E1706" s="53"/>
      <c r="F1706" s="54"/>
    </row>
    <row r="1707" spans="2:6">
      <c r="B1707" s="64"/>
      <c r="C1707" s="52"/>
      <c r="D1707" s="65"/>
      <c r="E1707" s="53"/>
      <c r="F1707" s="54"/>
    </row>
    <row r="1708" spans="2:6">
      <c r="B1708" s="64"/>
      <c r="C1708" s="52"/>
      <c r="D1708" s="65"/>
      <c r="E1708" s="53"/>
      <c r="F1708" s="54"/>
    </row>
    <row r="1709" spans="2:6">
      <c r="B1709" s="64"/>
      <c r="C1709" s="52"/>
      <c r="D1709" s="65"/>
      <c r="E1709" s="53"/>
      <c r="F1709" s="54"/>
    </row>
    <row r="1710" spans="2:6">
      <c r="B1710" s="64"/>
      <c r="C1710" s="52"/>
      <c r="D1710" s="65"/>
      <c r="E1710" s="53"/>
      <c r="F1710" s="54"/>
    </row>
    <row r="1711" spans="2:6">
      <c r="B1711" s="64"/>
      <c r="C1711" s="52"/>
      <c r="D1711" s="65"/>
      <c r="E1711" s="53"/>
      <c r="F1711" s="54"/>
    </row>
    <row r="1712" spans="2:6">
      <c r="B1712" s="64"/>
      <c r="C1712" s="52"/>
      <c r="D1712" s="65"/>
      <c r="E1712" s="53"/>
      <c r="F1712" s="54"/>
    </row>
    <row r="1713" spans="2:6">
      <c r="B1713" s="64"/>
      <c r="C1713" s="52"/>
      <c r="D1713" s="65"/>
      <c r="E1713" s="53"/>
      <c r="F1713" s="54"/>
    </row>
    <row r="1714" spans="2:6">
      <c r="B1714" s="64"/>
      <c r="C1714" s="52"/>
      <c r="D1714" s="65"/>
      <c r="E1714" s="53"/>
      <c r="F1714" s="54"/>
    </row>
    <row r="1715" spans="2:6">
      <c r="B1715" s="64"/>
      <c r="C1715" s="52"/>
      <c r="D1715" s="65"/>
      <c r="E1715" s="53"/>
      <c r="F1715" s="54"/>
    </row>
    <row r="1716" spans="2:6">
      <c r="B1716" s="64"/>
      <c r="C1716" s="52"/>
      <c r="D1716" s="65"/>
      <c r="E1716" s="53"/>
      <c r="F1716" s="54"/>
    </row>
    <row r="1717" spans="2:6">
      <c r="B1717" s="64"/>
      <c r="C1717" s="52"/>
      <c r="D1717" s="65"/>
      <c r="E1717" s="53"/>
      <c r="F1717" s="54"/>
    </row>
    <row r="1718" spans="2:6">
      <c r="B1718" s="64"/>
      <c r="C1718" s="52"/>
      <c r="D1718" s="65"/>
      <c r="E1718" s="53"/>
      <c r="F1718" s="54"/>
    </row>
    <row r="1719" spans="2:6">
      <c r="B1719" s="64"/>
      <c r="C1719" s="52"/>
      <c r="D1719" s="65"/>
      <c r="E1719" s="53"/>
      <c r="F1719" s="54"/>
    </row>
    <row r="1720" spans="2:6">
      <c r="B1720" s="64"/>
      <c r="C1720" s="52"/>
      <c r="D1720" s="65"/>
      <c r="E1720" s="53"/>
      <c r="F1720" s="54"/>
    </row>
    <row r="1721" spans="2:6">
      <c r="B1721" s="64"/>
      <c r="C1721" s="52"/>
      <c r="D1721" s="65"/>
      <c r="E1721" s="53"/>
      <c r="F1721" s="54"/>
    </row>
    <row r="1722" spans="2:6">
      <c r="B1722" s="64"/>
      <c r="C1722" s="52"/>
      <c r="D1722" s="65"/>
      <c r="E1722" s="53"/>
      <c r="F1722" s="54"/>
    </row>
    <row r="1723" spans="2:6">
      <c r="B1723" s="64"/>
      <c r="C1723" s="52"/>
      <c r="D1723" s="65"/>
      <c r="E1723" s="53"/>
      <c r="F1723" s="54"/>
    </row>
    <row r="1724" spans="2:6">
      <c r="B1724" s="64"/>
      <c r="C1724" s="52"/>
      <c r="D1724" s="65"/>
      <c r="E1724" s="53"/>
      <c r="F1724" s="54"/>
    </row>
    <row r="1725" spans="2:6">
      <c r="B1725" s="64"/>
      <c r="C1725" s="52"/>
      <c r="D1725" s="65"/>
      <c r="E1725" s="53"/>
      <c r="F1725" s="54"/>
    </row>
    <row r="1726" spans="2:6">
      <c r="B1726" s="64"/>
      <c r="C1726" s="52"/>
      <c r="D1726" s="65"/>
      <c r="E1726" s="53"/>
      <c r="F1726" s="54"/>
    </row>
    <row r="1727" spans="2:6">
      <c r="B1727" s="64"/>
      <c r="C1727" s="52"/>
      <c r="D1727" s="65"/>
      <c r="E1727" s="53"/>
      <c r="F1727" s="54"/>
    </row>
    <row r="1728" spans="2:6">
      <c r="B1728" s="64"/>
      <c r="C1728" s="52"/>
      <c r="D1728" s="65"/>
      <c r="E1728" s="53"/>
      <c r="F1728" s="54"/>
    </row>
    <row r="1729" spans="2:6">
      <c r="B1729" s="64"/>
      <c r="C1729" s="52"/>
      <c r="D1729" s="65"/>
      <c r="E1729" s="53"/>
      <c r="F1729" s="54"/>
    </row>
    <row r="1730" spans="2:6">
      <c r="B1730" s="64"/>
      <c r="C1730" s="52"/>
      <c r="D1730" s="65"/>
      <c r="E1730" s="53"/>
      <c r="F1730" s="54"/>
    </row>
    <row r="1731" spans="2:6">
      <c r="B1731" s="64"/>
      <c r="C1731" s="52"/>
      <c r="D1731" s="65"/>
      <c r="E1731" s="53"/>
      <c r="F1731" s="54"/>
    </row>
    <row r="1732" spans="2:6">
      <c r="B1732" s="64"/>
      <c r="C1732" s="52"/>
      <c r="D1732" s="65"/>
      <c r="E1732" s="53"/>
      <c r="F1732" s="54"/>
    </row>
    <row r="1733" spans="2:6">
      <c r="B1733" s="64"/>
      <c r="C1733" s="52"/>
      <c r="D1733" s="65"/>
      <c r="E1733" s="53"/>
      <c r="F1733" s="54"/>
    </row>
    <row r="1734" spans="2:6">
      <c r="B1734" s="64"/>
      <c r="C1734" s="52"/>
      <c r="D1734" s="65"/>
      <c r="E1734" s="53"/>
      <c r="F1734" s="54"/>
    </row>
    <row r="1735" spans="2:6">
      <c r="B1735" s="64"/>
      <c r="C1735" s="52"/>
      <c r="D1735" s="65"/>
      <c r="E1735" s="53"/>
      <c r="F1735" s="54"/>
    </row>
    <row r="1736" spans="2:6">
      <c r="B1736" s="64"/>
      <c r="C1736" s="52"/>
      <c r="D1736" s="65"/>
      <c r="E1736" s="53"/>
      <c r="F1736" s="54"/>
    </row>
    <row r="1737" spans="2:6">
      <c r="B1737" s="64"/>
      <c r="C1737" s="52"/>
      <c r="D1737" s="65"/>
      <c r="E1737" s="53"/>
      <c r="F1737" s="54"/>
    </row>
    <row r="1738" spans="2:6">
      <c r="B1738" s="64"/>
      <c r="C1738" s="52"/>
      <c r="D1738" s="65"/>
      <c r="E1738" s="53"/>
      <c r="F1738" s="54"/>
    </row>
    <row r="1739" spans="2:6">
      <c r="B1739" s="64"/>
      <c r="C1739" s="52"/>
      <c r="D1739" s="65"/>
      <c r="E1739" s="53"/>
      <c r="F1739" s="54"/>
    </row>
    <row r="1740" spans="2:6">
      <c r="B1740" s="64"/>
      <c r="C1740" s="52"/>
      <c r="D1740" s="65"/>
      <c r="E1740" s="53"/>
      <c r="F1740" s="54"/>
    </row>
    <row r="1741" spans="2:6">
      <c r="B1741" s="64"/>
      <c r="C1741" s="52"/>
      <c r="D1741" s="65"/>
      <c r="E1741" s="53"/>
      <c r="F1741" s="54"/>
    </row>
    <row r="1742" spans="2:6">
      <c r="B1742" s="64"/>
      <c r="C1742" s="52"/>
      <c r="D1742" s="65"/>
      <c r="E1742" s="53"/>
      <c r="F1742" s="54"/>
    </row>
    <row r="1743" spans="2:6">
      <c r="B1743" s="64"/>
      <c r="C1743" s="52"/>
      <c r="D1743" s="65"/>
      <c r="E1743" s="53"/>
      <c r="F1743" s="54"/>
    </row>
    <row r="1744" spans="2:6">
      <c r="B1744" s="64"/>
      <c r="C1744" s="52"/>
      <c r="D1744" s="65"/>
      <c r="E1744" s="53"/>
      <c r="F1744" s="54"/>
    </row>
    <row r="1745" spans="2:6">
      <c r="B1745" s="64"/>
      <c r="C1745" s="52"/>
      <c r="D1745" s="65"/>
      <c r="E1745" s="53"/>
      <c r="F1745" s="54"/>
    </row>
    <row r="1746" spans="2:6">
      <c r="B1746" s="64"/>
      <c r="C1746" s="52"/>
      <c r="D1746" s="65"/>
      <c r="E1746" s="53"/>
      <c r="F1746" s="54"/>
    </row>
    <row r="1747" spans="2:6">
      <c r="B1747" s="64"/>
      <c r="C1747" s="52"/>
      <c r="D1747" s="65"/>
      <c r="E1747" s="53"/>
      <c r="F1747" s="54"/>
    </row>
    <row r="1748" spans="2:6">
      <c r="B1748" s="64"/>
      <c r="C1748" s="52"/>
      <c r="D1748" s="65"/>
      <c r="E1748" s="53"/>
      <c r="F1748" s="54"/>
    </row>
    <row r="1749" spans="2:6">
      <c r="B1749" s="64"/>
      <c r="C1749" s="52"/>
      <c r="D1749" s="65"/>
      <c r="E1749" s="53"/>
      <c r="F1749" s="54"/>
    </row>
    <row r="1750" spans="2:6">
      <c r="B1750" s="64"/>
      <c r="C1750" s="52"/>
      <c r="D1750" s="65"/>
      <c r="E1750" s="53"/>
      <c r="F1750" s="54"/>
    </row>
    <row r="1751" spans="2:6">
      <c r="B1751" s="64"/>
      <c r="C1751" s="52"/>
      <c r="D1751" s="65"/>
      <c r="E1751" s="53"/>
      <c r="F1751" s="54"/>
    </row>
    <row r="1752" spans="2:6">
      <c r="B1752" s="64"/>
      <c r="C1752" s="52"/>
      <c r="D1752" s="65"/>
      <c r="E1752" s="53"/>
      <c r="F1752" s="54"/>
    </row>
    <row r="1753" spans="2:6">
      <c r="B1753" s="64"/>
      <c r="C1753" s="52"/>
      <c r="D1753" s="65"/>
      <c r="E1753" s="53"/>
      <c r="F1753" s="54"/>
    </row>
    <row r="1754" spans="2:6">
      <c r="B1754" s="64"/>
      <c r="C1754" s="52"/>
      <c r="D1754" s="65"/>
      <c r="E1754" s="53"/>
      <c r="F1754" s="54"/>
    </row>
    <row r="1755" spans="2:6">
      <c r="B1755" s="64"/>
      <c r="C1755" s="52"/>
      <c r="D1755" s="65"/>
      <c r="E1755" s="53"/>
      <c r="F1755" s="54"/>
    </row>
    <row r="1756" spans="2:6">
      <c r="B1756" s="64"/>
      <c r="C1756" s="52"/>
      <c r="D1756" s="65"/>
      <c r="E1756" s="53"/>
      <c r="F1756" s="54"/>
    </row>
    <row r="1757" spans="2:6">
      <c r="B1757" s="64"/>
      <c r="C1757" s="52"/>
      <c r="D1757" s="65"/>
      <c r="E1757" s="53"/>
      <c r="F1757" s="54"/>
    </row>
    <row r="1758" spans="2:6">
      <c r="B1758" s="64"/>
      <c r="C1758" s="52"/>
      <c r="D1758" s="65"/>
      <c r="E1758" s="53"/>
      <c r="F1758" s="54"/>
    </row>
    <row r="1759" spans="2:6">
      <c r="B1759" s="64"/>
      <c r="C1759" s="52"/>
      <c r="D1759" s="65"/>
      <c r="E1759" s="53"/>
      <c r="F1759" s="54"/>
    </row>
    <row r="1760" spans="2:6">
      <c r="B1760" s="64"/>
      <c r="C1760" s="52"/>
      <c r="D1760" s="65"/>
      <c r="E1760" s="53"/>
      <c r="F1760" s="54"/>
    </row>
    <row r="1761" spans="2:6">
      <c r="B1761" s="64"/>
      <c r="C1761" s="52"/>
      <c r="D1761" s="65"/>
      <c r="E1761" s="53"/>
      <c r="F1761" s="54"/>
    </row>
    <row r="1762" spans="2:6">
      <c r="B1762" s="64"/>
      <c r="C1762" s="52"/>
      <c r="D1762" s="65"/>
      <c r="E1762" s="53"/>
      <c r="F1762" s="54"/>
    </row>
    <row r="1763" spans="2:6">
      <c r="B1763" s="64"/>
      <c r="C1763" s="52"/>
      <c r="D1763" s="65"/>
      <c r="E1763" s="53"/>
      <c r="F1763" s="54"/>
    </row>
    <row r="1764" spans="2:6">
      <c r="B1764" s="64"/>
      <c r="C1764" s="52"/>
      <c r="D1764" s="65"/>
      <c r="E1764" s="53"/>
      <c r="F1764" s="54"/>
    </row>
    <row r="1765" spans="2:6">
      <c r="B1765" s="64"/>
      <c r="C1765" s="52"/>
      <c r="D1765" s="65"/>
      <c r="E1765" s="53"/>
      <c r="F1765" s="54"/>
    </row>
    <row r="1766" spans="2:6">
      <c r="B1766" s="64"/>
      <c r="C1766" s="52"/>
      <c r="D1766" s="65"/>
      <c r="E1766" s="53"/>
      <c r="F1766" s="54"/>
    </row>
    <row r="1767" spans="2:6">
      <c r="B1767" s="64"/>
      <c r="C1767" s="52"/>
      <c r="D1767" s="65"/>
      <c r="E1767" s="53"/>
      <c r="F1767" s="54"/>
    </row>
    <row r="1768" spans="2:6">
      <c r="B1768" s="64"/>
      <c r="C1768" s="52"/>
      <c r="D1768" s="65"/>
      <c r="E1768" s="53"/>
      <c r="F1768" s="54"/>
    </row>
    <row r="1769" spans="2:6">
      <c r="B1769" s="64"/>
      <c r="C1769" s="52"/>
      <c r="D1769" s="65"/>
      <c r="E1769" s="53"/>
      <c r="F1769" s="54"/>
    </row>
    <row r="1770" spans="2:6">
      <c r="B1770" s="64"/>
      <c r="C1770" s="52"/>
      <c r="D1770" s="65"/>
      <c r="E1770" s="53"/>
      <c r="F1770" s="54"/>
    </row>
    <row r="1771" spans="2:6">
      <c r="B1771" s="64"/>
      <c r="C1771" s="52"/>
      <c r="D1771" s="65"/>
      <c r="E1771" s="53"/>
      <c r="F1771" s="54"/>
    </row>
    <row r="1772" spans="2:6">
      <c r="B1772" s="64"/>
      <c r="C1772" s="52"/>
      <c r="D1772" s="65"/>
      <c r="E1772" s="53"/>
      <c r="F1772" s="54"/>
    </row>
    <row r="1773" spans="2:6">
      <c r="B1773" s="64"/>
      <c r="C1773" s="52"/>
      <c r="D1773" s="65"/>
      <c r="E1773" s="53"/>
      <c r="F1773" s="54"/>
    </row>
    <row r="1774" spans="2:6">
      <c r="B1774" s="64"/>
      <c r="C1774" s="52"/>
      <c r="D1774" s="65"/>
      <c r="E1774" s="53"/>
      <c r="F1774" s="54"/>
    </row>
    <row r="1775" spans="2:6">
      <c r="B1775" s="64"/>
      <c r="C1775" s="52"/>
      <c r="D1775" s="65"/>
      <c r="E1775" s="53"/>
      <c r="F1775" s="54"/>
    </row>
    <row r="1776" spans="2:6">
      <c r="B1776" s="64"/>
      <c r="C1776" s="52"/>
      <c r="D1776" s="65"/>
      <c r="E1776" s="53"/>
      <c r="F1776" s="54"/>
    </row>
    <row r="1777" spans="2:6">
      <c r="B1777" s="64"/>
      <c r="C1777" s="52"/>
      <c r="D1777" s="65"/>
      <c r="E1777" s="53"/>
      <c r="F1777" s="54"/>
    </row>
    <row r="1778" spans="2:6">
      <c r="B1778" s="64"/>
      <c r="C1778" s="52"/>
      <c r="D1778" s="65"/>
      <c r="E1778" s="53"/>
      <c r="F1778" s="54"/>
    </row>
    <row r="1779" spans="2:6">
      <c r="B1779" s="64"/>
      <c r="C1779" s="52"/>
      <c r="D1779" s="65"/>
      <c r="E1779" s="53"/>
      <c r="F1779" s="54"/>
    </row>
    <row r="1780" spans="2:6">
      <c r="B1780" s="64"/>
      <c r="C1780" s="52"/>
      <c r="D1780" s="65"/>
      <c r="E1780" s="53"/>
      <c r="F1780" s="54"/>
    </row>
    <row r="1781" spans="2:6">
      <c r="B1781" s="64"/>
      <c r="C1781" s="52"/>
      <c r="D1781" s="65"/>
      <c r="E1781" s="53"/>
      <c r="F1781" s="54"/>
    </row>
    <row r="1782" spans="2:6">
      <c r="B1782" s="64"/>
      <c r="C1782" s="52"/>
      <c r="D1782" s="65"/>
      <c r="E1782" s="53"/>
      <c r="F1782" s="54"/>
    </row>
    <row r="1783" spans="2:6">
      <c r="B1783" s="64"/>
      <c r="C1783" s="52"/>
      <c r="D1783" s="65"/>
      <c r="E1783" s="53"/>
      <c r="F1783" s="54"/>
    </row>
    <row r="1784" spans="2:6">
      <c r="B1784" s="64"/>
      <c r="C1784" s="52"/>
      <c r="D1784" s="65"/>
      <c r="E1784" s="53"/>
      <c r="F1784" s="54"/>
    </row>
    <row r="1785" spans="2:6">
      <c r="B1785" s="64"/>
      <c r="C1785" s="52"/>
      <c r="D1785" s="65"/>
      <c r="E1785" s="53"/>
      <c r="F1785" s="54"/>
    </row>
    <row r="1786" spans="2:6">
      <c r="B1786" s="64"/>
      <c r="C1786" s="52"/>
      <c r="D1786" s="65"/>
      <c r="E1786" s="53"/>
      <c r="F1786" s="54"/>
    </row>
    <row r="1787" spans="2:6">
      <c r="B1787" s="64"/>
      <c r="C1787" s="52"/>
      <c r="D1787" s="65"/>
      <c r="E1787" s="53"/>
      <c r="F1787" s="54"/>
    </row>
    <row r="1788" spans="2:6">
      <c r="B1788" s="64"/>
      <c r="C1788" s="52"/>
      <c r="D1788" s="65"/>
      <c r="E1788" s="53"/>
      <c r="F1788" s="54"/>
    </row>
    <row r="1789" spans="2:6">
      <c r="B1789" s="64"/>
      <c r="C1789" s="52"/>
      <c r="D1789" s="65"/>
      <c r="E1789" s="53"/>
      <c r="F1789" s="54"/>
    </row>
    <row r="1790" spans="2:6">
      <c r="B1790" s="64"/>
      <c r="C1790" s="52"/>
      <c r="D1790" s="65"/>
      <c r="E1790" s="53"/>
      <c r="F1790" s="54"/>
    </row>
    <row r="1791" spans="2:6">
      <c r="B1791" s="64"/>
      <c r="C1791" s="52"/>
      <c r="D1791" s="65"/>
      <c r="E1791" s="53"/>
      <c r="F1791" s="54"/>
    </row>
    <row r="1792" spans="2:6">
      <c r="B1792" s="64"/>
      <c r="C1792" s="52"/>
      <c r="D1792" s="65"/>
      <c r="E1792" s="53"/>
      <c r="F1792" s="54"/>
    </row>
    <row r="1793" spans="2:6">
      <c r="B1793" s="64"/>
      <c r="C1793" s="52"/>
      <c r="D1793" s="65"/>
      <c r="E1793" s="53"/>
      <c r="F1793" s="54"/>
    </row>
    <row r="1794" spans="2:6">
      <c r="B1794" s="64"/>
      <c r="C1794" s="52"/>
      <c r="D1794" s="65"/>
      <c r="E1794" s="53"/>
      <c r="F1794" s="54"/>
    </row>
    <row r="1795" spans="2:6">
      <c r="B1795" s="64"/>
      <c r="C1795" s="52"/>
      <c r="D1795" s="65"/>
      <c r="E1795" s="53"/>
      <c r="F1795" s="54"/>
    </row>
    <row r="1796" spans="2:6">
      <c r="B1796" s="64"/>
      <c r="C1796" s="52"/>
      <c r="D1796" s="65"/>
      <c r="E1796" s="53"/>
      <c r="F1796" s="54"/>
    </row>
    <row r="1797" spans="2:6">
      <c r="B1797" s="64"/>
      <c r="C1797" s="52"/>
      <c r="D1797" s="65"/>
      <c r="E1797" s="53"/>
      <c r="F1797" s="54"/>
    </row>
    <row r="1798" spans="2:6">
      <c r="B1798" s="64"/>
      <c r="C1798" s="52"/>
      <c r="D1798" s="65"/>
      <c r="E1798" s="53"/>
      <c r="F1798" s="54"/>
    </row>
    <row r="1799" spans="2:6">
      <c r="B1799" s="64"/>
      <c r="C1799" s="52"/>
      <c r="D1799" s="65"/>
      <c r="E1799" s="53"/>
      <c r="F1799" s="54"/>
    </row>
    <row r="1800" spans="2:6">
      <c r="B1800" s="64"/>
      <c r="C1800" s="52"/>
      <c r="D1800" s="65"/>
      <c r="E1800" s="53"/>
      <c r="F1800" s="54"/>
    </row>
    <row r="1801" spans="2:6">
      <c r="B1801" s="64"/>
      <c r="C1801" s="52"/>
      <c r="D1801" s="65"/>
      <c r="E1801" s="53"/>
      <c r="F1801" s="54"/>
    </row>
    <row r="1802" spans="2:6">
      <c r="B1802" s="64"/>
      <c r="C1802" s="52"/>
      <c r="D1802" s="65"/>
      <c r="E1802" s="53"/>
      <c r="F1802" s="54"/>
    </row>
    <row r="1803" spans="2:6">
      <c r="B1803" s="64"/>
      <c r="C1803" s="52"/>
      <c r="D1803" s="65"/>
      <c r="E1803" s="53"/>
      <c r="F1803" s="54"/>
    </row>
    <row r="1804" spans="2:6">
      <c r="B1804" s="64"/>
      <c r="C1804" s="52"/>
      <c r="D1804" s="65"/>
      <c r="E1804" s="53"/>
      <c r="F1804" s="54"/>
    </row>
    <row r="1805" spans="2:6">
      <c r="B1805" s="64"/>
      <c r="C1805" s="52"/>
      <c r="D1805" s="65"/>
      <c r="E1805" s="53"/>
      <c r="F1805" s="54"/>
    </row>
    <row r="1806" spans="2:6">
      <c r="B1806" s="64"/>
      <c r="C1806" s="52"/>
      <c r="D1806" s="65"/>
      <c r="E1806" s="53"/>
      <c r="F1806" s="54"/>
    </row>
    <row r="1807" spans="2:6">
      <c r="B1807" s="64"/>
      <c r="C1807" s="52"/>
      <c r="D1807" s="65"/>
      <c r="E1807" s="53"/>
      <c r="F1807" s="54"/>
    </row>
    <row r="1808" spans="2:6">
      <c r="B1808" s="64"/>
      <c r="C1808" s="52"/>
      <c r="D1808" s="65"/>
      <c r="E1808" s="53"/>
      <c r="F1808" s="54"/>
    </row>
    <row r="1809" spans="2:6">
      <c r="B1809" s="64"/>
      <c r="C1809" s="52"/>
      <c r="D1809" s="65"/>
      <c r="E1809" s="53"/>
      <c r="F1809" s="54"/>
    </row>
    <row r="1810" spans="2:6">
      <c r="B1810" s="64"/>
      <c r="C1810" s="52"/>
      <c r="D1810" s="65"/>
      <c r="E1810" s="53"/>
      <c r="F1810" s="54"/>
    </row>
    <row r="1811" spans="2:6">
      <c r="B1811" s="64"/>
      <c r="C1811" s="52"/>
      <c r="D1811" s="65"/>
      <c r="E1811" s="53"/>
      <c r="F1811" s="54"/>
    </row>
    <row r="1812" spans="2:6">
      <c r="B1812" s="64"/>
      <c r="C1812" s="52"/>
      <c r="D1812" s="65"/>
      <c r="E1812" s="53"/>
      <c r="F1812" s="54"/>
    </row>
    <row r="1813" spans="2:6">
      <c r="B1813" s="64"/>
      <c r="C1813" s="52"/>
      <c r="D1813" s="65"/>
      <c r="E1813" s="53"/>
      <c r="F1813" s="54"/>
    </row>
    <row r="1814" spans="2:6">
      <c r="B1814" s="64"/>
      <c r="C1814" s="52"/>
      <c r="D1814" s="65"/>
      <c r="E1814" s="53"/>
      <c r="F1814" s="54"/>
    </row>
    <row r="1815" spans="2:6">
      <c r="B1815" s="64"/>
      <c r="C1815" s="52"/>
      <c r="D1815" s="65"/>
      <c r="E1815" s="53"/>
      <c r="F1815" s="54"/>
    </row>
    <row r="1816" spans="2:6">
      <c r="B1816" s="64"/>
      <c r="C1816" s="52"/>
      <c r="D1816" s="65"/>
      <c r="E1816" s="53"/>
      <c r="F1816" s="54"/>
    </row>
    <row r="1817" spans="2:6">
      <c r="B1817" s="64"/>
      <c r="C1817" s="52"/>
      <c r="D1817" s="65"/>
      <c r="E1817" s="53"/>
      <c r="F1817" s="54"/>
    </row>
    <row r="1818" spans="2:6">
      <c r="B1818" s="64"/>
      <c r="C1818" s="52"/>
      <c r="D1818" s="65"/>
      <c r="E1818" s="53"/>
      <c r="F1818" s="54"/>
    </row>
    <row r="1819" spans="2:6">
      <c r="B1819" s="64"/>
      <c r="C1819" s="52"/>
      <c r="D1819" s="65"/>
      <c r="E1819" s="53"/>
      <c r="F1819" s="54"/>
    </row>
    <row r="1820" spans="2:6">
      <c r="B1820" s="64"/>
      <c r="C1820" s="52"/>
      <c r="D1820" s="65"/>
      <c r="E1820" s="53"/>
      <c r="F1820" s="54"/>
    </row>
    <row r="1821" spans="2:6">
      <c r="B1821" s="64"/>
      <c r="C1821" s="52"/>
      <c r="D1821" s="65"/>
      <c r="E1821" s="53"/>
      <c r="F1821" s="54"/>
    </row>
    <row r="1822" spans="2:6">
      <c r="B1822" s="64"/>
      <c r="C1822" s="52"/>
      <c r="D1822" s="65"/>
      <c r="E1822" s="53"/>
      <c r="F1822" s="54"/>
    </row>
    <row r="1823" spans="2:6">
      <c r="B1823" s="64"/>
      <c r="C1823" s="52"/>
      <c r="D1823" s="65"/>
      <c r="E1823" s="53"/>
      <c r="F1823" s="54"/>
    </row>
    <row r="1824" spans="2:6">
      <c r="B1824" s="64"/>
      <c r="C1824" s="52"/>
      <c r="D1824" s="65"/>
      <c r="E1824" s="53"/>
      <c r="F1824" s="54"/>
    </row>
    <row r="1825" spans="2:6">
      <c r="B1825" s="64"/>
      <c r="C1825" s="52"/>
      <c r="D1825" s="65"/>
      <c r="E1825" s="53"/>
      <c r="F1825" s="54"/>
    </row>
    <row r="1826" spans="2:6">
      <c r="B1826" s="64"/>
      <c r="C1826" s="52"/>
      <c r="D1826" s="65"/>
      <c r="E1826" s="53"/>
      <c r="F1826" s="54"/>
    </row>
    <row r="1827" spans="2:6">
      <c r="B1827" s="64"/>
      <c r="C1827" s="52"/>
      <c r="D1827" s="65"/>
      <c r="E1827" s="53"/>
      <c r="F1827" s="54"/>
    </row>
    <row r="1828" spans="2:6">
      <c r="B1828" s="64"/>
      <c r="C1828" s="52"/>
      <c r="D1828" s="65"/>
      <c r="E1828" s="53"/>
      <c r="F1828" s="54"/>
    </row>
    <row r="1829" spans="2:6">
      <c r="B1829" s="64"/>
      <c r="C1829" s="52"/>
      <c r="D1829" s="65"/>
      <c r="E1829" s="53"/>
      <c r="F1829" s="54"/>
    </row>
    <row r="1830" spans="2:6">
      <c r="B1830" s="64"/>
      <c r="C1830" s="52"/>
      <c r="D1830" s="65"/>
      <c r="E1830" s="53"/>
      <c r="F1830" s="54"/>
    </row>
    <row r="1831" spans="2:6">
      <c r="B1831" s="64"/>
      <c r="C1831" s="52"/>
      <c r="D1831" s="65"/>
      <c r="E1831" s="53"/>
      <c r="F1831" s="54"/>
    </row>
    <row r="1832" spans="2:6">
      <c r="B1832" s="64"/>
      <c r="C1832" s="52"/>
      <c r="D1832" s="65"/>
      <c r="E1832" s="53"/>
      <c r="F1832" s="54"/>
    </row>
    <row r="1833" spans="2:6">
      <c r="B1833" s="64"/>
      <c r="C1833" s="52"/>
      <c r="D1833" s="65"/>
      <c r="E1833" s="53"/>
      <c r="F1833" s="54"/>
    </row>
    <row r="1834" spans="2:6">
      <c r="B1834" s="64"/>
      <c r="C1834" s="52"/>
      <c r="D1834" s="65"/>
      <c r="E1834" s="53"/>
      <c r="F1834" s="54"/>
    </row>
    <row r="1835" spans="2:6">
      <c r="B1835" s="64"/>
      <c r="C1835" s="52"/>
      <c r="D1835" s="65"/>
      <c r="E1835" s="53"/>
      <c r="F1835" s="54"/>
    </row>
    <row r="1836" spans="2:6">
      <c r="B1836" s="64"/>
      <c r="C1836" s="52"/>
      <c r="D1836" s="65"/>
      <c r="E1836" s="53"/>
      <c r="F1836" s="54"/>
    </row>
    <row r="1837" spans="2:6">
      <c r="B1837" s="64"/>
      <c r="C1837" s="52"/>
      <c r="D1837" s="65"/>
      <c r="E1837" s="53"/>
      <c r="F1837" s="54"/>
    </row>
    <row r="1838" spans="2:6">
      <c r="B1838" s="64"/>
      <c r="C1838" s="52"/>
      <c r="D1838" s="65"/>
      <c r="E1838" s="53"/>
      <c r="F1838" s="54"/>
    </row>
    <row r="1839" spans="2:6">
      <c r="B1839" s="64"/>
      <c r="C1839" s="52"/>
      <c r="D1839" s="65"/>
      <c r="E1839" s="53"/>
      <c r="F1839" s="54"/>
    </row>
    <row r="1840" spans="2:6">
      <c r="B1840" s="64"/>
      <c r="C1840" s="52"/>
      <c r="D1840" s="65"/>
      <c r="E1840" s="53"/>
      <c r="F1840" s="54"/>
    </row>
    <row r="1841" spans="2:6">
      <c r="B1841" s="64"/>
      <c r="C1841" s="52"/>
      <c r="D1841" s="65"/>
      <c r="E1841" s="53"/>
      <c r="F1841" s="54"/>
    </row>
    <row r="1842" spans="2:6">
      <c r="B1842" s="64"/>
      <c r="C1842" s="52"/>
      <c r="D1842" s="65"/>
      <c r="E1842" s="53"/>
      <c r="F1842" s="54"/>
    </row>
    <row r="1843" spans="2:6">
      <c r="B1843" s="64"/>
      <c r="C1843" s="52"/>
      <c r="D1843" s="65"/>
      <c r="E1843" s="53"/>
      <c r="F1843" s="54"/>
    </row>
    <row r="1844" spans="2:6">
      <c r="B1844" s="64"/>
      <c r="C1844" s="52"/>
      <c r="D1844" s="65"/>
      <c r="E1844" s="53"/>
      <c r="F1844" s="54"/>
    </row>
    <row r="1845" spans="2:6">
      <c r="B1845" s="64"/>
      <c r="C1845" s="52"/>
      <c r="D1845" s="65"/>
      <c r="E1845" s="53"/>
      <c r="F1845" s="54"/>
    </row>
    <row r="1846" spans="2:6">
      <c r="B1846" s="64"/>
      <c r="C1846" s="52"/>
      <c r="D1846" s="65"/>
      <c r="E1846" s="53"/>
      <c r="F1846" s="54"/>
    </row>
    <row r="1847" spans="2:6">
      <c r="B1847" s="64"/>
      <c r="C1847" s="52"/>
      <c r="D1847" s="65"/>
      <c r="E1847" s="53"/>
      <c r="F1847" s="54"/>
    </row>
    <row r="1848" spans="2:6">
      <c r="B1848" s="64"/>
      <c r="C1848" s="52"/>
      <c r="D1848" s="65"/>
      <c r="E1848" s="53"/>
      <c r="F1848" s="54"/>
    </row>
    <row r="1849" spans="2:6">
      <c r="B1849" s="64"/>
      <c r="C1849" s="52"/>
      <c r="D1849" s="65"/>
      <c r="E1849" s="53"/>
      <c r="F1849" s="54"/>
    </row>
    <row r="1850" spans="2:6">
      <c r="B1850" s="64"/>
      <c r="C1850" s="52"/>
      <c r="D1850" s="65"/>
      <c r="E1850" s="53"/>
      <c r="F1850" s="54"/>
    </row>
    <row r="1851" spans="2:6">
      <c r="B1851" s="64"/>
      <c r="C1851" s="52"/>
      <c r="D1851" s="65"/>
      <c r="E1851" s="53"/>
      <c r="F1851" s="54"/>
    </row>
    <row r="1852" spans="2:6">
      <c r="B1852" s="64"/>
      <c r="C1852" s="52"/>
      <c r="D1852" s="65"/>
      <c r="E1852" s="53"/>
      <c r="F1852" s="54"/>
    </row>
    <row r="1853" spans="2:6">
      <c r="B1853" s="64"/>
      <c r="C1853" s="52"/>
      <c r="D1853" s="65"/>
      <c r="E1853" s="53"/>
      <c r="F1853" s="54"/>
    </row>
    <row r="1854" spans="2:6">
      <c r="B1854" s="64"/>
      <c r="C1854" s="52"/>
      <c r="D1854" s="65"/>
      <c r="E1854" s="53"/>
      <c r="F1854" s="54"/>
    </row>
    <row r="1855" spans="2:6">
      <c r="B1855" s="64"/>
      <c r="C1855" s="52"/>
      <c r="D1855" s="65"/>
      <c r="E1855" s="53"/>
      <c r="F1855" s="54"/>
    </row>
    <row r="1856" spans="2:6">
      <c r="B1856" s="64"/>
      <c r="C1856" s="52"/>
      <c r="D1856" s="65"/>
      <c r="E1856" s="53"/>
      <c r="F1856" s="54"/>
    </row>
    <row r="1857" spans="2:6">
      <c r="B1857" s="64"/>
      <c r="C1857" s="52"/>
      <c r="D1857" s="65"/>
      <c r="E1857" s="53"/>
      <c r="F1857" s="54"/>
    </row>
    <row r="1858" spans="2:6">
      <c r="B1858" s="64"/>
      <c r="C1858" s="52"/>
      <c r="D1858" s="65"/>
      <c r="E1858" s="53"/>
      <c r="F1858" s="54"/>
    </row>
    <row r="1859" spans="2:6">
      <c r="B1859" s="64"/>
      <c r="C1859" s="52"/>
      <c r="D1859" s="65"/>
      <c r="E1859" s="53"/>
      <c r="F1859" s="54"/>
    </row>
    <row r="1860" spans="2:6">
      <c r="B1860" s="64"/>
      <c r="C1860" s="52"/>
      <c r="D1860" s="65"/>
      <c r="E1860" s="53"/>
      <c r="F1860" s="54"/>
    </row>
    <row r="1861" spans="2:6">
      <c r="B1861" s="64"/>
      <c r="C1861" s="52"/>
      <c r="D1861" s="65"/>
      <c r="E1861" s="53"/>
      <c r="F1861" s="54"/>
    </row>
    <row r="1862" spans="2:6">
      <c r="B1862" s="64"/>
      <c r="C1862" s="52"/>
      <c r="D1862" s="65"/>
      <c r="E1862" s="53"/>
      <c r="F1862" s="54"/>
    </row>
    <row r="1863" spans="2:6">
      <c r="B1863" s="64"/>
      <c r="C1863" s="52"/>
      <c r="D1863" s="65"/>
      <c r="E1863" s="53"/>
      <c r="F1863" s="54"/>
    </row>
    <row r="1864" spans="2:6">
      <c r="B1864" s="64"/>
      <c r="C1864" s="52"/>
      <c r="D1864" s="65"/>
      <c r="E1864" s="53"/>
      <c r="F1864" s="54"/>
    </row>
    <row r="1865" spans="2:6">
      <c r="B1865" s="64"/>
      <c r="C1865" s="52"/>
      <c r="D1865" s="65"/>
      <c r="E1865" s="53"/>
      <c r="F1865" s="54"/>
    </row>
    <row r="1866" spans="2:6">
      <c r="B1866" s="64"/>
      <c r="C1866" s="52"/>
      <c r="D1866" s="65"/>
      <c r="E1866" s="53"/>
      <c r="F1866" s="54"/>
    </row>
    <row r="1867" spans="2:6">
      <c r="B1867" s="64"/>
      <c r="C1867" s="52"/>
      <c r="D1867" s="65"/>
      <c r="E1867" s="53"/>
      <c r="F1867" s="54"/>
    </row>
    <row r="1868" spans="2:6">
      <c r="B1868" s="64"/>
      <c r="C1868" s="52"/>
      <c r="D1868" s="65"/>
      <c r="E1868" s="53"/>
      <c r="F1868" s="54"/>
    </row>
    <row r="1869" spans="2:6">
      <c r="B1869" s="64"/>
      <c r="C1869" s="52"/>
      <c r="D1869" s="65"/>
      <c r="E1869" s="53"/>
      <c r="F1869" s="54"/>
    </row>
    <row r="1870" spans="2:6">
      <c r="B1870" s="64"/>
      <c r="C1870" s="52"/>
      <c r="D1870" s="65"/>
      <c r="E1870" s="53"/>
      <c r="F1870" s="54"/>
    </row>
    <row r="1871" spans="2:6">
      <c r="B1871" s="64"/>
      <c r="C1871" s="52"/>
      <c r="D1871" s="65"/>
      <c r="E1871" s="53"/>
      <c r="F1871" s="54"/>
    </row>
    <row r="1872" spans="2:6">
      <c r="B1872" s="64"/>
      <c r="C1872" s="52"/>
      <c r="D1872" s="65"/>
      <c r="E1872" s="53"/>
      <c r="F1872" s="54"/>
    </row>
    <row r="1873" spans="2:6">
      <c r="B1873" s="64"/>
      <c r="C1873" s="52"/>
      <c r="D1873" s="65"/>
      <c r="E1873" s="53"/>
      <c r="F1873" s="54"/>
    </row>
    <row r="1874" spans="2:6">
      <c r="B1874" s="64"/>
      <c r="C1874" s="52"/>
      <c r="D1874" s="65"/>
      <c r="E1874" s="53"/>
      <c r="F1874" s="54"/>
    </row>
    <row r="1875" spans="2:6">
      <c r="B1875" s="64"/>
      <c r="C1875" s="52"/>
      <c r="D1875" s="65"/>
      <c r="E1875" s="53"/>
      <c r="F1875" s="54"/>
    </row>
    <row r="1876" spans="2:6">
      <c r="B1876" s="64"/>
      <c r="C1876" s="52"/>
      <c r="D1876" s="65"/>
      <c r="E1876" s="53"/>
      <c r="F1876" s="54"/>
    </row>
    <row r="1877" spans="2:6">
      <c r="B1877" s="64"/>
      <c r="C1877" s="52"/>
      <c r="D1877" s="65"/>
      <c r="E1877" s="53"/>
      <c r="F1877" s="54"/>
    </row>
    <row r="1878" spans="2:6">
      <c r="B1878" s="64"/>
      <c r="C1878" s="52"/>
      <c r="D1878" s="65"/>
      <c r="E1878" s="53"/>
      <c r="F1878" s="54"/>
    </row>
    <row r="1879" spans="2:6">
      <c r="B1879" s="64"/>
      <c r="C1879" s="52"/>
      <c r="D1879" s="65"/>
      <c r="E1879" s="53"/>
      <c r="F1879" s="54"/>
    </row>
    <row r="1880" spans="2:6">
      <c r="B1880" s="64"/>
      <c r="C1880" s="52"/>
      <c r="D1880" s="65"/>
      <c r="E1880" s="53"/>
      <c r="F1880" s="54"/>
    </row>
    <row r="1881" spans="2:6">
      <c r="B1881" s="64"/>
      <c r="C1881" s="52"/>
      <c r="D1881" s="65"/>
      <c r="E1881" s="53"/>
      <c r="F1881" s="54"/>
    </row>
    <row r="1882" spans="2:6">
      <c r="B1882" s="64"/>
      <c r="C1882" s="52"/>
      <c r="D1882" s="65"/>
      <c r="E1882" s="53"/>
      <c r="F1882" s="54"/>
    </row>
    <row r="1883" spans="2:6">
      <c r="B1883" s="64"/>
      <c r="C1883" s="52"/>
      <c r="D1883" s="65"/>
      <c r="E1883" s="53"/>
      <c r="F1883" s="54"/>
    </row>
    <row r="1884" spans="2:6">
      <c r="B1884" s="64"/>
      <c r="C1884" s="52"/>
      <c r="D1884" s="65"/>
      <c r="E1884" s="53"/>
      <c r="F1884" s="54"/>
    </row>
    <row r="1885" spans="2:6">
      <c r="B1885" s="64"/>
      <c r="C1885" s="52"/>
      <c r="D1885" s="65"/>
      <c r="E1885" s="53"/>
      <c r="F1885" s="54"/>
    </row>
    <row r="1886" spans="2:6">
      <c r="B1886" s="64"/>
      <c r="C1886" s="52"/>
      <c r="D1886" s="65"/>
      <c r="E1886" s="53"/>
      <c r="F1886" s="54"/>
    </row>
    <row r="1887" spans="2:6">
      <c r="B1887" s="64"/>
      <c r="C1887" s="52"/>
      <c r="D1887" s="65"/>
      <c r="E1887" s="53"/>
      <c r="F1887" s="54"/>
    </row>
    <row r="1888" spans="2:6">
      <c r="B1888" s="64"/>
      <c r="C1888" s="52"/>
      <c r="D1888" s="65"/>
      <c r="E1888" s="53"/>
      <c r="F1888" s="54"/>
    </row>
    <row r="1889" spans="2:6">
      <c r="B1889" s="64"/>
      <c r="C1889" s="52"/>
      <c r="D1889" s="65"/>
      <c r="E1889" s="53"/>
      <c r="F1889" s="54"/>
    </row>
    <row r="1890" spans="2:6">
      <c r="B1890" s="64"/>
      <c r="C1890" s="52"/>
      <c r="D1890" s="65"/>
      <c r="E1890" s="53"/>
      <c r="F1890" s="54"/>
    </row>
    <row r="1891" spans="2:6">
      <c r="B1891" s="64"/>
      <c r="C1891" s="52"/>
      <c r="D1891" s="65"/>
      <c r="E1891" s="53"/>
      <c r="F1891" s="54"/>
    </row>
    <row r="1892" spans="2:6">
      <c r="B1892" s="64"/>
      <c r="C1892" s="52"/>
      <c r="D1892" s="65"/>
      <c r="E1892" s="53"/>
      <c r="F1892" s="54"/>
    </row>
    <row r="1893" spans="2:6">
      <c r="B1893" s="64"/>
      <c r="C1893" s="52"/>
      <c r="D1893" s="65"/>
      <c r="E1893" s="53"/>
      <c r="F1893" s="54"/>
    </row>
    <row r="1894" spans="2:6">
      <c r="B1894" s="64"/>
      <c r="C1894" s="52"/>
      <c r="D1894" s="65"/>
      <c r="E1894" s="53"/>
      <c r="F1894" s="54"/>
    </row>
    <row r="1895" spans="2:6">
      <c r="B1895" s="64"/>
      <c r="C1895" s="52"/>
      <c r="D1895" s="65"/>
      <c r="E1895" s="53"/>
      <c r="F1895" s="54"/>
    </row>
    <row r="1896" spans="2:6">
      <c r="B1896" s="64"/>
      <c r="C1896" s="52"/>
      <c r="D1896" s="65"/>
      <c r="E1896" s="53"/>
      <c r="F1896" s="54"/>
    </row>
    <row r="1897" spans="2:6">
      <c r="B1897" s="64"/>
      <c r="C1897" s="52"/>
      <c r="D1897" s="65"/>
      <c r="E1897" s="53"/>
      <c r="F1897" s="54"/>
    </row>
    <row r="1898" spans="2:6">
      <c r="B1898" s="64"/>
      <c r="C1898" s="52"/>
      <c r="D1898" s="65"/>
      <c r="E1898" s="53"/>
      <c r="F1898" s="54"/>
    </row>
    <row r="1899" spans="2:6">
      <c r="B1899" s="64"/>
      <c r="C1899" s="52"/>
      <c r="D1899" s="65"/>
      <c r="E1899" s="53"/>
      <c r="F1899" s="54"/>
    </row>
    <row r="1900" spans="2:6">
      <c r="B1900" s="64"/>
      <c r="C1900" s="52"/>
      <c r="D1900" s="65"/>
      <c r="E1900" s="53"/>
      <c r="F1900" s="54"/>
    </row>
    <row r="1901" spans="2:6">
      <c r="B1901" s="64"/>
      <c r="C1901" s="52"/>
      <c r="D1901" s="65"/>
      <c r="E1901" s="53"/>
      <c r="F1901" s="54"/>
    </row>
    <row r="1902" spans="2:6">
      <c r="B1902" s="64"/>
      <c r="C1902" s="52"/>
      <c r="D1902" s="65"/>
      <c r="E1902" s="53"/>
      <c r="F1902" s="54"/>
    </row>
    <row r="1903" spans="2:6">
      <c r="B1903" s="64"/>
      <c r="C1903" s="52"/>
      <c r="D1903" s="65"/>
      <c r="E1903" s="53"/>
      <c r="F1903" s="54"/>
    </row>
    <row r="1904" spans="2:6">
      <c r="B1904" s="64"/>
      <c r="C1904" s="52"/>
      <c r="D1904" s="65"/>
      <c r="E1904" s="53"/>
      <c r="F1904" s="54"/>
    </row>
    <row r="1905" spans="2:6">
      <c r="B1905" s="64"/>
      <c r="C1905" s="52"/>
      <c r="D1905" s="65"/>
      <c r="E1905" s="53"/>
      <c r="F1905" s="54"/>
    </row>
    <row r="1906" spans="2:6">
      <c r="B1906" s="64"/>
      <c r="C1906" s="52"/>
      <c r="D1906" s="65"/>
      <c r="E1906" s="53"/>
      <c r="F1906" s="54"/>
    </row>
    <row r="1907" spans="2:6">
      <c r="B1907" s="64"/>
      <c r="C1907" s="52"/>
      <c r="D1907" s="65"/>
      <c r="E1907" s="53"/>
      <c r="F1907" s="54"/>
    </row>
    <row r="1908" spans="2:6">
      <c r="B1908" s="64"/>
      <c r="C1908" s="52"/>
      <c r="D1908" s="65"/>
      <c r="E1908" s="53"/>
      <c r="F1908" s="54"/>
    </row>
    <row r="1909" spans="2:6">
      <c r="B1909" s="64"/>
      <c r="C1909" s="52"/>
      <c r="D1909" s="65"/>
      <c r="E1909" s="53"/>
      <c r="F1909" s="54"/>
    </row>
    <row r="1910" spans="2:6">
      <c r="B1910" s="64"/>
      <c r="C1910" s="52"/>
      <c r="D1910" s="65"/>
      <c r="E1910" s="53"/>
      <c r="F1910" s="54"/>
    </row>
    <row r="1911" spans="2:6">
      <c r="B1911" s="64"/>
      <c r="C1911" s="52"/>
      <c r="D1911" s="65"/>
      <c r="E1911" s="53"/>
      <c r="F1911" s="54"/>
    </row>
    <row r="1912" spans="2:6">
      <c r="B1912" s="64"/>
      <c r="C1912" s="52"/>
      <c r="D1912" s="65"/>
      <c r="E1912" s="53"/>
      <c r="F1912" s="54"/>
    </row>
    <row r="1913" spans="2:6">
      <c r="B1913" s="64"/>
      <c r="C1913" s="52"/>
      <c r="D1913" s="65"/>
      <c r="E1913" s="53"/>
      <c r="F1913" s="54"/>
    </row>
    <row r="1914" spans="2:6">
      <c r="B1914" s="64"/>
      <c r="C1914" s="52"/>
      <c r="D1914" s="65"/>
      <c r="E1914" s="53"/>
      <c r="F1914" s="54"/>
    </row>
    <row r="1915" spans="2:6">
      <c r="B1915" s="64"/>
      <c r="C1915" s="52"/>
      <c r="D1915" s="65"/>
      <c r="E1915" s="53"/>
      <c r="F1915" s="54"/>
    </row>
    <row r="1916" spans="2:6">
      <c r="B1916" s="64"/>
      <c r="C1916" s="52"/>
      <c r="D1916" s="65"/>
      <c r="E1916" s="53"/>
      <c r="F1916" s="54"/>
    </row>
    <row r="1917" spans="2:6">
      <c r="B1917" s="64"/>
      <c r="C1917" s="52"/>
      <c r="D1917" s="65"/>
      <c r="E1917" s="53"/>
      <c r="F1917" s="54"/>
    </row>
    <row r="1918" spans="2:6">
      <c r="B1918" s="64"/>
      <c r="C1918" s="52"/>
      <c r="D1918" s="65"/>
      <c r="E1918" s="53"/>
      <c r="F1918" s="54"/>
    </row>
    <row r="1919" spans="2:6">
      <c r="B1919" s="64"/>
      <c r="C1919" s="52"/>
      <c r="D1919" s="65"/>
      <c r="E1919" s="53"/>
      <c r="F1919" s="54"/>
    </row>
    <row r="1920" spans="2:6">
      <c r="B1920" s="64"/>
      <c r="C1920" s="52"/>
      <c r="D1920" s="65"/>
      <c r="E1920" s="53"/>
      <c r="F1920" s="54"/>
    </row>
    <row r="1921" spans="2:6">
      <c r="B1921" s="64"/>
      <c r="C1921" s="52"/>
      <c r="D1921" s="65"/>
      <c r="E1921" s="53"/>
      <c r="F1921" s="54"/>
    </row>
    <row r="1922" spans="2:6">
      <c r="B1922" s="64"/>
      <c r="C1922" s="52"/>
      <c r="D1922" s="65"/>
      <c r="E1922" s="53"/>
      <c r="F1922" s="54"/>
    </row>
    <row r="1923" spans="2:6">
      <c r="B1923" s="64"/>
      <c r="C1923" s="52"/>
      <c r="D1923" s="65"/>
      <c r="E1923" s="53"/>
      <c r="F1923" s="54"/>
    </row>
    <row r="1924" spans="2:6">
      <c r="B1924" s="64"/>
      <c r="C1924" s="52"/>
      <c r="D1924" s="65"/>
      <c r="E1924" s="53"/>
      <c r="F1924" s="54"/>
    </row>
    <row r="1925" spans="2:6">
      <c r="B1925" s="64"/>
      <c r="C1925" s="52"/>
      <c r="D1925" s="65"/>
      <c r="E1925" s="53"/>
      <c r="F1925" s="54"/>
    </row>
    <row r="1926" spans="2:6">
      <c r="B1926" s="64"/>
      <c r="C1926" s="52"/>
      <c r="D1926" s="65"/>
      <c r="E1926" s="53"/>
      <c r="F1926" s="54"/>
    </row>
    <row r="1927" spans="2:6">
      <c r="B1927" s="64"/>
      <c r="C1927" s="52"/>
      <c r="D1927" s="65"/>
      <c r="E1927" s="53"/>
      <c r="F1927" s="54"/>
    </row>
    <row r="1928" spans="2:6">
      <c r="B1928" s="64"/>
      <c r="C1928" s="52"/>
      <c r="D1928" s="65"/>
      <c r="E1928" s="53"/>
      <c r="F1928" s="54"/>
    </row>
    <row r="1929" spans="2:6">
      <c r="B1929" s="64"/>
      <c r="C1929" s="52"/>
      <c r="D1929" s="65"/>
      <c r="E1929" s="53"/>
      <c r="F1929" s="54"/>
    </row>
    <row r="1930" spans="2:6">
      <c r="B1930" s="64"/>
      <c r="C1930" s="52"/>
      <c r="D1930" s="65"/>
      <c r="E1930" s="53"/>
      <c r="F1930" s="54"/>
    </row>
    <row r="1931" spans="2:6">
      <c r="B1931" s="64"/>
      <c r="C1931" s="52"/>
      <c r="D1931" s="65"/>
      <c r="E1931" s="53"/>
      <c r="F1931" s="54"/>
    </row>
    <row r="1932" spans="2:6">
      <c r="B1932" s="64"/>
      <c r="C1932" s="52"/>
      <c r="D1932" s="65"/>
      <c r="E1932" s="53"/>
      <c r="F1932" s="54"/>
    </row>
    <row r="1933" spans="2:6">
      <c r="B1933" s="64"/>
      <c r="C1933" s="52"/>
      <c r="D1933" s="65"/>
      <c r="E1933" s="53"/>
      <c r="F1933" s="54"/>
    </row>
    <row r="1934" spans="2:6">
      <c r="B1934" s="64"/>
      <c r="C1934" s="52"/>
      <c r="D1934" s="65"/>
      <c r="E1934" s="53"/>
      <c r="F1934" s="54"/>
    </row>
    <row r="1935" spans="2:6">
      <c r="B1935" s="64"/>
      <c r="C1935" s="52"/>
      <c r="D1935" s="65"/>
      <c r="E1935" s="53"/>
      <c r="F1935" s="54"/>
    </row>
    <row r="1936" spans="2:6">
      <c r="B1936" s="64"/>
      <c r="C1936" s="52"/>
      <c r="D1936" s="65"/>
      <c r="E1936" s="53"/>
      <c r="F1936" s="54"/>
    </row>
    <row r="1937" spans="2:6">
      <c r="B1937" s="64"/>
      <c r="C1937" s="52"/>
      <c r="D1937" s="65"/>
      <c r="E1937" s="53"/>
      <c r="F1937" s="54"/>
    </row>
    <row r="1938" spans="2:6">
      <c r="B1938" s="64"/>
      <c r="C1938" s="52"/>
      <c r="D1938" s="65"/>
      <c r="E1938" s="53"/>
      <c r="F1938" s="54"/>
    </row>
    <row r="1939" spans="2:6">
      <c r="B1939" s="64"/>
      <c r="C1939" s="52"/>
      <c r="D1939" s="65"/>
      <c r="E1939" s="53"/>
      <c r="F1939" s="54"/>
    </row>
    <row r="1940" spans="2:6">
      <c r="B1940" s="64"/>
      <c r="C1940" s="52"/>
      <c r="D1940" s="65"/>
      <c r="E1940" s="53"/>
      <c r="F1940" s="54"/>
    </row>
    <row r="1941" spans="2:6">
      <c r="B1941" s="64"/>
      <c r="C1941" s="52"/>
      <c r="D1941" s="65"/>
      <c r="E1941" s="53"/>
      <c r="F1941" s="54"/>
    </row>
    <row r="1942" spans="2:6">
      <c r="B1942" s="64"/>
      <c r="C1942" s="52"/>
      <c r="D1942" s="65"/>
      <c r="E1942" s="53"/>
      <c r="F1942" s="54"/>
    </row>
    <row r="1943" spans="2:6">
      <c r="B1943" s="64"/>
      <c r="C1943" s="52"/>
      <c r="D1943" s="65"/>
      <c r="E1943" s="53"/>
      <c r="F1943" s="54"/>
    </row>
    <row r="1944" spans="2:6">
      <c r="B1944" s="64"/>
      <c r="C1944" s="52"/>
      <c r="D1944" s="65"/>
      <c r="E1944" s="53"/>
      <c r="F1944" s="54"/>
    </row>
    <row r="1945" spans="2:6">
      <c r="B1945" s="64"/>
      <c r="C1945" s="52"/>
      <c r="D1945" s="65"/>
      <c r="E1945" s="53"/>
      <c r="F1945" s="54"/>
    </row>
    <row r="1946" spans="2:6">
      <c r="B1946" s="64"/>
      <c r="C1946" s="52"/>
      <c r="D1946" s="65"/>
      <c r="E1946" s="53"/>
      <c r="F1946" s="54"/>
    </row>
    <row r="1947" spans="2:6">
      <c r="B1947" s="64"/>
      <c r="C1947" s="52"/>
      <c r="D1947" s="65"/>
      <c r="E1947" s="53"/>
      <c r="F1947" s="54"/>
    </row>
    <row r="1948" spans="2:6">
      <c r="B1948" s="64"/>
      <c r="C1948" s="52"/>
      <c r="D1948" s="65"/>
      <c r="E1948" s="53"/>
      <c r="F1948" s="54"/>
    </row>
    <row r="1949" spans="2:6">
      <c r="B1949" s="64"/>
      <c r="C1949" s="52"/>
      <c r="D1949" s="65"/>
      <c r="E1949" s="53"/>
      <c r="F1949" s="54"/>
    </row>
    <row r="1950" spans="2:6">
      <c r="B1950" s="64"/>
      <c r="C1950" s="52"/>
      <c r="D1950" s="65"/>
      <c r="E1950" s="53"/>
      <c r="F1950" s="54"/>
    </row>
    <row r="1951" spans="2:6">
      <c r="B1951" s="64"/>
      <c r="C1951" s="52"/>
      <c r="D1951" s="65"/>
      <c r="E1951" s="53"/>
      <c r="F1951" s="54"/>
    </row>
    <row r="1952" spans="2:6">
      <c r="B1952" s="64"/>
      <c r="C1952" s="52"/>
      <c r="D1952" s="65"/>
      <c r="E1952" s="53"/>
      <c r="F1952" s="54"/>
    </row>
    <row r="1953" spans="2:6">
      <c r="B1953" s="64"/>
      <c r="C1953" s="52"/>
      <c r="D1953" s="65"/>
      <c r="E1953" s="53"/>
      <c r="F1953" s="54"/>
    </row>
    <row r="1954" spans="2:6">
      <c r="B1954" s="64"/>
      <c r="C1954" s="52"/>
      <c r="D1954" s="65"/>
      <c r="E1954" s="53"/>
      <c r="F1954" s="54"/>
    </row>
    <row r="1955" spans="2:6">
      <c r="B1955" s="64"/>
      <c r="C1955" s="52"/>
      <c r="D1955" s="65"/>
      <c r="E1955" s="53"/>
      <c r="F1955" s="54"/>
    </row>
    <row r="1956" spans="2:6">
      <c r="B1956" s="64"/>
      <c r="C1956" s="52"/>
      <c r="D1956" s="65"/>
      <c r="E1956" s="53"/>
      <c r="F1956" s="54"/>
    </row>
    <row r="1957" spans="2:6">
      <c r="B1957" s="64"/>
      <c r="C1957" s="52"/>
      <c r="D1957" s="65"/>
      <c r="E1957" s="53"/>
      <c r="F1957" s="54"/>
    </row>
    <row r="1958" spans="2:6">
      <c r="B1958" s="64"/>
      <c r="C1958" s="52"/>
      <c r="D1958" s="65"/>
      <c r="E1958" s="53"/>
      <c r="F1958" s="54"/>
    </row>
    <row r="1959" spans="2:6">
      <c r="B1959" s="64"/>
      <c r="C1959" s="52"/>
      <c r="D1959" s="65"/>
      <c r="E1959" s="53"/>
      <c r="F1959" s="54"/>
    </row>
    <row r="1960" spans="2:6">
      <c r="B1960" s="64"/>
      <c r="C1960" s="52"/>
      <c r="D1960" s="65"/>
      <c r="E1960" s="53"/>
      <c r="F1960" s="54"/>
    </row>
    <row r="1961" spans="2:6">
      <c r="B1961" s="64"/>
      <c r="C1961" s="52"/>
      <c r="D1961" s="65"/>
      <c r="E1961" s="53"/>
      <c r="F1961" s="54"/>
    </row>
    <row r="1962" spans="2:6">
      <c r="B1962" s="64"/>
      <c r="C1962" s="52"/>
      <c r="D1962" s="65"/>
      <c r="E1962" s="53"/>
      <c r="F1962" s="54"/>
    </row>
    <row r="1963" spans="2:6">
      <c r="B1963" s="64"/>
      <c r="C1963" s="52"/>
      <c r="D1963" s="65"/>
      <c r="E1963" s="53"/>
      <c r="F1963" s="54"/>
    </row>
    <row r="1964" spans="2:6">
      <c r="B1964" s="64"/>
      <c r="C1964" s="52"/>
      <c r="D1964" s="65"/>
      <c r="E1964" s="53"/>
      <c r="F1964" s="54"/>
    </row>
    <row r="1965" spans="2:6">
      <c r="B1965" s="64"/>
      <c r="C1965" s="52"/>
      <c r="D1965" s="65"/>
      <c r="E1965" s="53"/>
      <c r="F1965" s="54"/>
    </row>
    <row r="1966" spans="2:6">
      <c r="B1966" s="64"/>
      <c r="C1966" s="52"/>
      <c r="D1966" s="65"/>
      <c r="E1966" s="53"/>
      <c r="F1966" s="54"/>
    </row>
    <row r="1967" spans="2:6">
      <c r="B1967" s="64"/>
      <c r="C1967" s="52"/>
      <c r="D1967" s="65"/>
      <c r="E1967" s="53"/>
      <c r="F1967" s="54"/>
    </row>
    <row r="1968" spans="2:6">
      <c r="B1968" s="64"/>
      <c r="C1968" s="52"/>
      <c r="D1968" s="65"/>
      <c r="E1968" s="53"/>
      <c r="F1968" s="54"/>
    </row>
    <row r="1969" spans="2:6">
      <c r="B1969" s="64"/>
      <c r="C1969" s="52"/>
      <c r="D1969" s="65"/>
      <c r="E1969" s="53"/>
      <c r="F1969" s="54"/>
    </row>
    <row r="1970" spans="2:6">
      <c r="B1970" s="64"/>
      <c r="C1970" s="52"/>
      <c r="D1970" s="65"/>
      <c r="E1970" s="53"/>
      <c r="F1970" s="54"/>
    </row>
    <row r="1971" spans="2:6">
      <c r="B1971" s="64"/>
      <c r="C1971" s="52"/>
      <c r="D1971" s="65"/>
      <c r="E1971" s="53"/>
      <c r="F1971" s="54"/>
    </row>
    <row r="1972" spans="2:6">
      <c r="B1972" s="64"/>
      <c r="C1972" s="52"/>
      <c r="D1972" s="65"/>
      <c r="E1972" s="53"/>
      <c r="F1972" s="54"/>
    </row>
    <row r="1973" spans="2:6">
      <c r="B1973" s="64"/>
      <c r="C1973" s="52"/>
      <c r="D1973" s="65"/>
      <c r="E1973" s="53"/>
      <c r="F1973" s="54"/>
    </row>
    <row r="1974" spans="2:6">
      <c r="B1974" s="64"/>
      <c r="C1974" s="52"/>
      <c r="D1974" s="65"/>
      <c r="E1974" s="53"/>
      <c r="F1974" s="54"/>
    </row>
    <row r="1975" spans="2:6">
      <c r="B1975" s="64"/>
      <c r="C1975" s="52"/>
      <c r="D1975" s="65"/>
      <c r="E1975" s="53"/>
      <c r="F1975" s="54"/>
    </row>
    <row r="1976" spans="2:6">
      <c r="B1976" s="64"/>
      <c r="C1976" s="52"/>
      <c r="D1976" s="65"/>
      <c r="E1976" s="53"/>
      <c r="F1976" s="54"/>
    </row>
    <row r="1977" spans="2:6">
      <c r="B1977" s="64"/>
      <c r="C1977" s="52"/>
      <c r="D1977" s="65"/>
      <c r="E1977" s="53"/>
      <c r="F1977" s="54"/>
    </row>
    <row r="1978" spans="2:6">
      <c r="B1978" s="64"/>
      <c r="C1978" s="52"/>
      <c r="D1978" s="65"/>
      <c r="E1978" s="53"/>
      <c r="F1978" s="54"/>
    </row>
    <row r="1979" spans="2:6">
      <c r="B1979" s="64"/>
      <c r="C1979" s="52"/>
      <c r="D1979" s="65"/>
      <c r="E1979" s="53"/>
      <c r="F1979" s="54"/>
    </row>
    <row r="1980" spans="2:6">
      <c r="B1980" s="64"/>
      <c r="C1980" s="52"/>
      <c r="D1980" s="65"/>
      <c r="E1980" s="53"/>
      <c r="F1980" s="54"/>
    </row>
    <row r="1981" spans="2:6">
      <c r="B1981" s="64"/>
      <c r="C1981" s="52"/>
      <c r="D1981" s="65"/>
      <c r="E1981" s="53"/>
      <c r="F1981" s="54"/>
    </row>
    <row r="1982" spans="2:6">
      <c r="B1982" s="64"/>
      <c r="C1982" s="52"/>
      <c r="D1982" s="65"/>
      <c r="E1982" s="53"/>
      <c r="F1982" s="54"/>
    </row>
    <row r="1983" spans="2:6">
      <c r="B1983" s="64"/>
      <c r="C1983" s="52"/>
      <c r="D1983" s="65"/>
      <c r="E1983" s="53"/>
      <c r="F1983" s="54"/>
    </row>
    <row r="1984" spans="2:6">
      <c r="B1984" s="64"/>
      <c r="C1984" s="52"/>
      <c r="D1984" s="65"/>
      <c r="E1984" s="53"/>
      <c r="F1984" s="54"/>
    </row>
    <row r="1985" spans="2:6">
      <c r="B1985" s="64"/>
      <c r="C1985" s="52"/>
      <c r="D1985" s="65"/>
      <c r="E1985" s="53"/>
      <c r="F1985" s="54"/>
    </row>
    <row r="1986" spans="2:6">
      <c r="B1986" s="64"/>
      <c r="C1986" s="52"/>
      <c r="D1986" s="65"/>
      <c r="E1986" s="53"/>
      <c r="F1986" s="54"/>
    </row>
    <row r="1987" spans="2:6">
      <c r="B1987" s="64"/>
      <c r="C1987" s="52"/>
      <c r="D1987" s="65"/>
      <c r="E1987" s="53"/>
      <c r="F1987" s="54"/>
    </row>
    <row r="1988" spans="2:6">
      <c r="B1988" s="64"/>
      <c r="C1988" s="52"/>
      <c r="D1988" s="65"/>
      <c r="E1988" s="53"/>
      <c r="F1988" s="54"/>
    </row>
    <row r="1989" spans="2:6">
      <c r="B1989" s="64"/>
      <c r="C1989" s="52"/>
      <c r="D1989" s="65"/>
      <c r="E1989" s="53"/>
      <c r="F1989" s="54"/>
    </row>
    <row r="1990" spans="2:6">
      <c r="B1990" s="64"/>
      <c r="C1990" s="52"/>
      <c r="D1990" s="65"/>
      <c r="E1990" s="53"/>
      <c r="F1990" s="54"/>
    </row>
    <row r="1991" spans="2:6">
      <c r="B1991" s="64"/>
      <c r="C1991" s="52"/>
      <c r="D1991" s="65"/>
      <c r="E1991" s="53"/>
      <c r="F1991" s="54"/>
    </row>
    <row r="1992" spans="2:6">
      <c r="B1992" s="64"/>
      <c r="C1992" s="52"/>
      <c r="D1992" s="65"/>
      <c r="E1992" s="53"/>
      <c r="F1992" s="54"/>
    </row>
    <row r="1993" spans="2:6">
      <c r="B1993" s="64"/>
      <c r="C1993" s="52"/>
      <c r="D1993" s="65"/>
      <c r="E1993" s="53"/>
      <c r="F1993" s="54"/>
    </row>
    <row r="1994" spans="2:6">
      <c r="B1994" s="64"/>
      <c r="C1994" s="52"/>
      <c r="D1994" s="65"/>
      <c r="E1994" s="53"/>
      <c r="F1994" s="54"/>
    </row>
    <row r="1995" spans="2:6">
      <c r="B1995" s="64"/>
      <c r="C1995" s="52"/>
      <c r="D1995" s="65"/>
      <c r="E1995" s="53"/>
      <c r="F1995" s="54"/>
    </row>
    <row r="1996" spans="2:6">
      <c r="B1996" s="64"/>
      <c r="C1996" s="52"/>
      <c r="D1996" s="65"/>
      <c r="E1996" s="53"/>
      <c r="F1996" s="54"/>
    </row>
    <row r="1997" spans="2:6">
      <c r="B1997" s="64"/>
      <c r="C1997" s="52"/>
      <c r="D1997" s="65"/>
      <c r="E1997" s="53"/>
      <c r="F1997" s="54"/>
    </row>
    <row r="1998" spans="2:6">
      <c r="B1998" s="64"/>
      <c r="C1998" s="52"/>
      <c r="D1998" s="65"/>
      <c r="E1998" s="53"/>
      <c r="F1998" s="54"/>
    </row>
    <row r="1999" spans="2:6">
      <c r="B1999" s="64"/>
      <c r="C1999" s="52"/>
      <c r="D1999" s="65"/>
      <c r="E1999" s="53"/>
      <c r="F1999" s="54"/>
    </row>
    <row r="2000" spans="2:6">
      <c r="B2000" s="64"/>
      <c r="C2000" s="52"/>
      <c r="D2000" s="65"/>
      <c r="E2000" s="53"/>
      <c r="F2000" s="54"/>
    </row>
    <row r="2001" spans="2:6">
      <c r="B2001" s="64"/>
      <c r="C2001" s="52"/>
      <c r="D2001" s="65"/>
      <c r="E2001" s="53"/>
      <c r="F2001" s="54"/>
    </row>
    <row r="2002" spans="2:6">
      <c r="B2002" s="64"/>
      <c r="C2002" s="52"/>
      <c r="D2002" s="65"/>
      <c r="E2002" s="53"/>
      <c r="F2002" s="54"/>
    </row>
    <row r="2003" spans="2:6">
      <c r="B2003" s="64"/>
      <c r="C2003" s="52"/>
      <c r="D2003" s="65"/>
      <c r="E2003" s="53"/>
      <c r="F2003" s="54"/>
    </row>
    <row r="2004" spans="2:6">
      <c r="B2004" s="64"/>
      <c r="C2004" s="52"/>
      <c r="D2004" s="65"/>
      <c r="E2004" s="53"/>
      <c r="F2004" s="54"/>
    </row>
    <row r="2005" spans="2:6">
      <c r="B2005" s="64"/>
      <c r="C2005" s="52"/>
      <c r="D2005" s="65"/>
      <c r="E2005" s="53"/>
      <c r="F2005" s="54"/>
    </row>
    <row r="2006" spans="2:6">
      <c r="B2006" s="64"/>
      <c r="C2006" s="52"/>
      <c r="D2006" s="65"/>
      <c r="E2006" s="53"/>
      <c r="F2006" s="54"/>
    </row>
    <row r="2007" spans="2:6">
      <c r="B2007" s="64"/>
      <c r="C2007" s="52"/>
      <c r="D2007" s="65"/>
      <c r="E2007" s="53"/>
      <c r="F2007" s="54"/>
    </row>
    <row r="2008" spans="2:6">
      <c r="B2008" s="64"/>
      <c r="C2008" s="52"/>
      <c r="D2008" s="65"/>
      <c r="E2008" s="53"/>
      <c r="F2008" s="54"/>
    </row>
    <row r="2009" spans="2:6">
      <c r="B2009" s="64"/>
      <c r="C2009" s="52"/>
      <c r="D2009" s="65"/>
      <c r="E2009" s="53"/>
      <c r="F2009" s="54"/>
    </row>
    <row r="2010" spans="2:6">
      <c r="B2010" s="64"/>
      <c r="C2010" s="52"/>
      <c r="D2010" s="65"/>
      <c r="E2010" s="53"/>
      <c r="F2010" s="54"/>
    </row>
    <row r="2011" spans="2:6">
      <c r="B2011" s="64"/>
      <c r="C2011" s="52"/>
      <c r="D2011" s="65"/>
      <c r="E2011" s="53"/>
      <c r="F2011" s="54"/>
    </row>
    <row r="2012" spans="2:6">
      <c r="B2012" s="64"/>
      <c r="C2012" s="52"/>
      <c r="D2012" s="65"/>
      <c r="E2012" s="53"/>
      <c r="F2012" s="54"/>
    </row>
    <row r="2013" spans="2:6">
      <c r="B2013" s="64"/>
      <c r="C2013" s="52"/>
      <c r="D2013" s="65"/>
      <c r="E2013" s="53"/>
      <c r="F2013" s="54"/>
    </row>
    <row r="2014" spans="2:6">
      <c r="B2014" s="64"/>
      <c r="C2014" s="52"/>
      <c r="D2014" s="65"/>
      <c r="E2014" s="53"/>
      <c r="F2014" s="54"/>
    </row>
    <row r="2015" spans="2:6">
      <c r="B2015" s="64"/>
      <c r="C2015" s="52"/>
      <c r="D2015" s="65"/>
      <c r="E2015" s="53"/>
      <c r="F2015" s="54"/>
    </row>
    <row r="2016" spans="2:6">
      <c r="B2016" s="64"/>
      <c r="C2016" s="52"/>
      <c r="D2016" s="65"/>
      <c r="E2016" s="53"/>
      <c r="F2016" s="54"/>
    </row>
    <row r="2017" spans="2:6">
      <c r="B2017" s="64"/>
      <c r="C2017" s="52"/>
      <c r="D2017" s="65"/>
      <c r="E2017" s="53"/>
      <c r="F2017" s="54"/>
    </row>
    <row r="2018" spans="2:6">
      <c r="B2018" s="64"/>
      <c r="C2018" s="52"/>
      <c r="D2018" s="65"/>
      <c r="E2018" s="53"/>
      <c r="F2018" s="54"/>
    </row>
    <row r="2019" spans="2:6">
      <c r="B2019" s="64"/>
      <c r="C2019" s="52"/>
      <c r="D2019" s="65"/>
      <c r="E2019" s="53"/>
      <c r="F2019" s="54"/>
    </row>
    <row r="2020" spans="2:6">
      <c r="B2020" s="64"/>
      <c r="C2020" s="52"/>
      <c r="D2020" s="65"/>
      <c r="E2020" s="53"/>
      <c r="F2020" s="54"/>
    </row>
    <row r="2021" spans="2:6">
      <c r="B2021" s="64"/>
      <c r="C2021" s="52"/>
      <c r="D2021" s="65"/>
      <c r="E2021" s="53"/>
      <c r="F2021" s="54"/>
    </row>
    <row r="2022" spans="2:6">
      <c r="B2022" s="64"/>
      <c r="C2022" s="52"/>
      <c r="D2022" s="65"/>
      <c r="E2022" s="53"/>
      <c r="F2022" s="54"/>
    </row>
    <row r="2023" spans="2:6">
      <c r="B2023" s="64"/>
      <c r="C2023" s="52"/>
      <c r="D2023" s="65"/>
      <c r="E2023" s="53"/>
      <c r="F2023" s="54"/>
    </row>
    <row r="2024" spans="2:6">
      <c r="B2024" s="64"/>
      <c r="C2024" s="52"/>
      <c r="D2024" s="65"/>
      <c r="E2024" s="53"/>
      <c r="F2024" s="54"/>
    </row>
    <row r="2025" spans="2:6">
      <c r="B2025" s="64"/>
      <c r="C2025" s="52"/>
      <c r="D2025" s="65"/>
      <c r="E2025" s="53"/>
      <c r="F2025" s="54"/>
    </row>
    <row r="2026" spans="2:6">
      <c r="B2026" s="64"/>
      <c r="C2026" s="52"/>
      <c r="D2026" s="65"/>
      <c r="E2026" s="53"/>
      <c r="F2026" s="54"/>
    </row>
    <row r="2027" spans="2:6">
      <c r="B2027" s="64"/>
      <c r="C2027" s="52"/>
      <c r="D2027" s="65"/>
      <c r="E2027" s="53"/>
      <c r="F2027" s="54"/>
    </row>
    <row r="2028" spans="2:6">
      <c r="B2028" s="64"/>
      <c r="C2028" s="52"/>
      <c r="D2028" s="65"/>
      <c r="E2028" s="53"/>
      <c r="F2028" s="54"/>
    </row>
    <row r="2029" spans="2:6">
      <c r="B2029" s="64"/>
      <c r="C2029" s="52"/>
      <c r="D2029" s="65"/>
      <c r="E2029" s="53"/>
      <c r="F2029" s="54"/>
    </row>
    <row r="2030" spans="2:6">
      <c r="B2030" s="64"/>
      <c r="C2030" s="52"/>
      <c r="D2030" s="65"/>
      <c r="E2030" s="53"/>
      <c r="F2030" s="54"/>
    </row>
    <row r="2031" spans="2:6">
      <c r="B2031" s="64"/>
      <c r="C2031" s="52"/>
      <c r="D2031" s="65"/>
      <c r="E2031" s="53"/>
      <c r="F2031" s="54"/>
    </row>
    <row r="2032" spans="2:6">
      <c r="B2032" s="64"/>
      <c r="C2032" s="52"/>
      <c r="D2032" s="65"/>
      <c r="E2032" s="53"/>
      <c r="F2032" s="54"/>
    </row>
    <row r="2033" spans="2:6">
      <c r="B2033" s="64"/>
      <c r="C2033" s="52"/>
      <c r="D2033" s="65"/>
      <c r="E2033" s="53"/>
      <c r="F2033" s="54"/>
    </row>
    <row r="2034" spans="2:6">
      <c r="B2034" s="64"/>
      <c r="C2034" s="52"/>
      <c r="D2034" s="65"/>
      <c r="E2034" s="53"/>
      <c r="F2034" s="54"/>
    </row>
    <row r="2035" spans="2:6">
      <c r="B2035" s="64"/>
      <c r="C2035" s="52"/>
      <c r="D2035" s="65"/>
      <c r="E2035" s="53"/>
      <c r="F2035" s="54"/>
    </row>
    <row r="2036" spans="2:6">
      <c r="B2036" s="64"/>
      <c r="C2036" s="52"/>
      <c r="D2036" s="65"/>
      <c r="E2036" s="53"/>
      <c r="F2036" s="54"/>
    </row>
    <row r="2037" spans="2:6">
      <c r="B2037" s="64"/>
      <c r="C2037" s="52"/>
      <c r="D2037" s="65"/>
      <c r="E2037" s="53"/>
      <c r="F2037" s="54"/>
    </row>
    <row r="2038" spans="2:6">
      <c r="B2038" s="64"/>
      <c r="C2038" s="52"/>
      <c r="D2038" s="65"/>
      <c r="E2038" s="53"/>
      <c r="F2038" s="54"/>
    </row>
    <row r="2039" spans="2:6">
      <c r="B2039" s="64"/>
      <c r="C2039" s="52"/>
      <c r="D2039" s="65"/>
      <c r="E2039" s="53"/>
      <c r="F2039" s="54"/>
    </row>
    <row r="2040" spans="2:6">
      <c r="B2040" s="64"/>
      <c r="C2040" s="52"/>
      <c r="D2040" s="65"/>
      <c r="E2040" s="53"/>
      <c r="F2040" s="54"/>
    </row>
    <row r="2041" spans="2:6">
      <c r="B2041" s="64"/>
      <c r="C2041" s="52"/>
      <c r="D2041" s="65"/>
      <c r="E2041" s="53"/>
      <c r="F2041" s="54"/>
    </row>
    <row r="2042" spans="2:6">
      <c r="B2042" s="64"/>
      <c r="C2042" s="52"/>
      <c r="D2042" s="65"/>
      <c r="E2042" s="53"/>
      <c r="F2042" s="54"/>
    </row>
    <row r="2043" spans="2:6">
      <c r="B2043" s="64"/>
      <c r="C2043" s="52"/>
      <c r="D2043" s="65"/>
      <c r="E2043" s="53"/>
      <c r="F2043" s="54"/>
    </row>
    <row r="2044" spans="2:6">
      <c r="B2044" s="64"/>
      <c r="C2044" s="52"/>
      <c r="D2044" s="65"/>
      <c r="E2044" s="53"/>
      <c r="F2044" s="54"/>
    </row>
    <row r="2045" spans="2:6">
      <c r="B2045" s="64"/>
      <c r="C2045" s="52"/>
      <c r="D2045" s="65"/>
      <c r="E2045" s="53"/>
      <c r="F2045" s="54"/>
    </row>
    <row r="2046" spans="2:6">
      <c r="B2046" s="64"/>
      <c r="C2046" s="52"/>
      <c r="D2046" s="65"/>
      <c r="E2046" s="53"/>
      <c r="F2046" s="54"/>
    </row>
    <row r="2047" spans="2:6">
      <c r="B2047" s="64"/>
      <c r="C2047" s="52"/>
      <c r="D2047" s="65"/>
      <c r="E2047" s="53"/>
      <c r="F2047" s="54"/>
    </row>
    <row r="2048" spans="2:6">
      <c r="B2048" s="64"/>
      <c r="C2048" s="52"/>
      <c r="D2048" s="65"/>
      <c r="E2048" s="53"/>
      <c r="F2048" s="54"/>
    </row>
    <row r="2049" spans="2:6">
      <c r="B2049" s="64"/>
      <c r="C2049" s="52"/>
      <c r="D2049" s="65"/>
      <c r="E2049" s="53"/>
      <c r="F2049" s="54"/>
    </row>
    <row r="2050" spans="2:6">
      <c r="B2050" s="64"/>
      <c r="C2050" s="52"/>
      <c r="D2050" s="65"/>
      <c r="E2050" s="53"/>
      <c r="F2050" s="54"/>
    </row>
    <row r="2051" spans="2:6">
      <c r="B2051" s="64"/>
      <c r="C2051" s="52"/>
      <c r="D2051" s="65"/>
      <c r="E2051" s="53"/>
      <c r="F2051" s="54"/>
    </row>
    <row r="2052" spans="2:6">
      <c r="B2052" s="64"/>
      <c r="C2052" s="52"/>
      <c r="D2052" s="65"/>
      <c r="E2052" s="53"/>
      <c r="F2052" s="54"/>
    </row>
    <row r="2053" spans="2:6">
      <c r="B2053" s="64"/>
      <c r="C2053" s="52"/>
      <c r="D2053" s="65"/>
      <c r="E2053" s="53"/>
      <c r="F2053" s="54"/>
    </row>
    <row r="2054" spans="2:6">
      <c r="B2054" s="64"/>
      <c r="C2054" s="52"/>
      <c r="D2054" s="65"/>
      <c r="E2054" s="53"/>
      <c r="F2054" s="54"/>
    </row>
    <row r="2055" spans="2:6">
      <c r="B2055" s="64"/>
      <c r="C2055" s="52"/>
      <c r="D2055" s="65"/>
      <c r="E2055" s="53"/>
      <c r="F2055" s="54"/>
    </row>
    <row r="2056" spans="2:6">
      <c r="B2056" s="64"/>
      <c r="C2056" s="52"/>
      <c r="D2056" s="65"/>
      <c r="E2056" s="53"/>
      <c r="F2056" s="54"/>
    </row>
    <row r="2057" spans="2:6">
      <c r="B2057" s="64"/>
      <c r="C2057" s="52"/>
      <c r="D2057" s="65"/>
      <c r="E2057" s="53"/>
      <c r="F2057" s="54"/>
    </row>
    <row r="2058" spans="2:6">
      <c r="B2058" s="64"/>
      <c r="C2058" s="52"/>
      <c r="D2058" s="65"/>
      <c r="E2058" s="53"/>
      <c r="F2058" s="54"/>
    </row>
    <row r="2059" spans="2:6">
      <c r="B2059" s="64"/>
      <c r="C2059" s="52"/>
      <c r="D2059" s="65"/>
      <c r="E2059" s="53"/>
      <c r="F2059" s="54"/>
    </row>
    <row r="2060" spans="2:6">
      <c r="B2060" s="64"/>
      <c r="C2060" s="52"/>
      <c r="D2060" s="65"/>
      <c r="E2060" s="53"/>
      <c r="F2060" s="54"/>
    </row>
    <row r="2061" spans="2:6">
      <c r="B2061" s="64"/>
      <c r="C2061" s="52"/>
      <c r="D2061" s="65"/>
      <c r="E2061" s="53"/>
      <c r="F2061" s="54"/>
    </row>
    <row r="2062" spans="2:6">
      <c r="B2062" s="64"/>
      <c r="C2062" s="52"/>
      <c r="D2062" s="65"/>
      <c r="E2062" s="53"/>
      <c r="F2062" s="54"/>
    </row>
    <row r="2063" spans="2:6">
      <c r="B2063" s="64"/>
      <c r="C2063" s="52"/>
      <c r="D2063" s="65"/>
      <c r="E2063" s="53"/>
      <c r="F2063" s="54"/>
    </row>
    <row r="2064" spans="2:6">
      <c r="B2064" s="64"/>
      <c r="C2064" s="52"/>
      <c r="D2064" s="65"/>
      <c r="E2064" s="53"/>
      <c r="F2064" s="54"/>
    </row>
    <row r="2065" spans="2:6">
      <c r="B2065" s="64"/>
      <c r="C2065" s="52"/>
      <c r="D2065" s="65"/>
      <c r="E2065" s="53"/>
      <c r="F2065" s="54"/>
    </row>
    <row r="2066" spans="2:6">
      <c r="B2066" s="64"/>
      <c r="C2066" s="52"/>
      <c r="D2066" s="65"/>
      <c r="E2066" s="53"/>
      <c r="F2066" s="54"/>
    </row>
    <row r="2067" spans="2:6">
      <c r="B2067" s="64"/>
      <c r="C2067" s="52"/>
      <c r="D2067" s="65"/>
      <c r="E2067" s="53"/>
      <c r="F2067" s="54"/>
    </row>
    <row r="2068" spans="2:6">
      <c r="B2068" s="64"/>
      <c r="C2068" s="52"/>
      <c r="D2068" s="65"/>
      <c r="E2068" s="53"/>
      <c r="F2068" s="54"/>
    </row>
    <row r="2069" spans="2:6">
      <c r="B2069" s="64"/>
      <c r="C2069" s="52"/>
      <c r="D2069" s="65"/>
      <c r="E2069" s="53"/>
      <c r="F2069" s="54"/>
    </row>
    <row r="2070" spans="2:6">
      <c r="B2070" s="64"/>
      <c r="C2070" s="52"/>
      <c r="D2070" s="65"/>
      <c r="E2070" s="53"/>
      <c r="F2070" s="54"/>
    </row>
    <row r="2071" spans="2:6">
      <c r="B2071" s="64"/>
      <c r="C2071" s="52"/>
      <c r="D2071" s="65"/>
      <c r="E2071" s="53"/>
      <c r="F2071" s="54"/>
    </row>
    <row r="2072" spans="2:6">
      <c r="B2072" s="64"/>
      <c r="C2072" s="52"/>
      <c r="D2072" s="65"/>
      <c r="E2072" s="53"/>
      <c r="F2072" s="54"/>
    </row>
    <row r="2073" spans="2:6">
      <c r="B2073" s="64"/>
      <c r="C2073" s="52"/>
      <c r="D2073" s="65"/>
      <c r="E2073" s="53"/>
      <c r="F2073" s="54"/>
    </row>
    <row r="2074" spans="2:6">
      <c r="B2074" s="64"/>
      <c r="C2074" s="52"/>
      <c r="D2074" s="65"/>
      <c r="E2074" s="53"/>
      <c r="F2074" s="54"/>
    </row>
    <row r="2075" spans="2:6">
      <c r="B2075" s="64"/>
      <c r="C2075" s="52"/>
      <c r="D2075" s="65"/>
      <c r="E2075" s="53"/>
      <c r="F2075" s="54"/>
    </row>
    <row r="2076" spans="2:6">
      <c r="B2076" s="64"/>
      <c r="C2076" s="52"/>
      <c r="D2076" s="65"/>
      <c r="E2076" s="53"/>
      <c r="F2076" s="54"/>
    </row>
    <row r="2077" spans="2:6">
      <c r="B2077" s="64"/>
      <c r="C2077" s="52"/>
      <c r="D2077" s="65"/>
      <c r="E2077" s="53"/>
      <c r="F2077" s="54"/>
    </row>
    <row r="2078" spans="2:6">
      <c r="B2078" s="64"/>
      <c r="C2078" s="52"/>
      <c r="D2078" s="65"/>
      <c r="E2078" s="53"/>
      <c r="F2078" s="54"/>
    </row>
    <row r="2079" spans="2:6">
      <c r="B2079" s="64"/>
      <c r="C2079" s="52"/>
      <c r="D2079" s="65"/>
      <c r="E2079" s="53"/>
      <c r="F2079" s="54"/>
    </row>
    <row r="2080" spans="2:6">
      <c r="B2080" s="64"/>
      <c r="C2080" s="52"/>
      <c r="D2080" s="65"/>
      <c r="E2080" s="53"/>
      <c r="F2080" s="54"/>
    </row>
    <row r="2081" spans="2:6">
      <c r="B2081" s="64"/>
      <c r="C2081" s="52"/>
      <c r="D2081" s="65"/>
      <c r="E2081" s="53"/>
      <c r="F2081" s="54"/>
    </row>
    <row r="2082" spans="2:6">
      <c r="B2082" s="64"/>
      <c r="C2082" s="52"/>
      <c r="D2082" s="65"/>
      <c r="E2082" s="53"/>
      <c r="F2082" s="54"/>
    </row>
    <row r="2083" spans="2:6">
      <c r="B2083" s="64"/>
      <c r="C2083" s="52"/>
      <c r="D2083" s="65"/>
      <c r="E2083" s="53"/>
      <c r="F2083" s="54"/>
    </row>
    <row r="2084" spans="2:6">
      <c r="B2084" s="64"/>
      <c r="C2084" s="52"/>
      <c r="D2084" s="65"/>
      <c r="E2084" s="53"/>
      <c r="F2084" s="54"/>
    </row>
    <row r="2085" spans="2:6">
      <c r="B2085" s="64"/>
      <c r="C2085" s="52"/>
      <c r="D2085" s="65"/>
      <c r="E2085" s="53"/>
      <c r="F2085" s="54"/>
    </row>
    <row r="2086" spans="2:6">
      <c r="B2086" s="64"/>
      <c r="C2086" s="52"/>
      <c r="D2086" s="65"/>
      <c r="E2086" s="53"/>
      <c r="F2086" s="54"/>
    </row>
    <row r="2087" spans="2:6">
      <c r="B2087" s="64"/>
      <c r="C2087" s="52"/>
      <c r="D2087" s="65"/>
      <c r="E2087" s="53"/>
      <c r="F2087" s="54"/>
    </row>
    <row r="2088" spans="2:6">
      <c r="B2088" s="64"/>
      <c r="C2088" s="52"/>
      <c r="D2088" s="65"/>
      <c r="E2088" s="53"/>
      <c r="F2088" s="54"/>
    </row>
    <row r="2089" spans="2:6">
      <c r="B2089" s="64"/>
      <c r="C2089" s="52"/>
      <c r="D2089" s="65"/>
      <c r="E2089" s="53"/>
      <c r="F2089" s="54"/>
    </row>
    <row r="2090" spans="2:6">
      <c r="B2090" s="64"/>
      <c r="C2090" s="52"/>
      <c r="D2090" s="65"/>
      <c r="E2090" s="53"/>
      <c r="F2090" s="54"/>
    </row>
    <row r="2091" spans="2:6">
      <c r="B2091" s="64"/>
      <c r="C2091" s="52"/>
      <c r="D2091" s="65"/>
      <c r="E2091" s="53"/>
      <c r="F2091" s="54"/>
    </row>
    <row r="2092" spans="2:6">
      <c r="B2092" s="64"/>
      <c r="C2092" s="52"/>
      <c r="D2092" s="65"/>
      <c r="E2092" s="53"/>
      <c r="F2092" s="54"/>
    </row>
    <row r="2093" spans="2:6">
      <c r="B2093" s="64"/>
      <c r="C2093" s="52"/>
      <c r="D2093" s="65"/>
      <c r="E2093" s="53"/>
      <c r="F2093" s="54"/>
    </row>
    <row r="2094" spans="2:6">
      <c r="B2094" s="64"/>
      <c r="C2094" s="52"/>
      <c r="D2094" s="65"/>
      <c r="E2094" s="53"/>
      <c r="F2094" s="54"/>
    </row>
    <row r="2095" spans="2:6">
      <c r="B2095" s="64"/>
      <c r="C2095" s="52"/>
      <c r="D2095" s="65"/>
      <c r="E2095" s="53"/>
      <c r="F2095" s="54"/>
    </row>
    <row r="2096" spans="2:6">
      <c r="B2096" s="64"/>
      <c r="C2096" s="52"/>
      <c r="D2096" s="65"/>
      <c r="E2096" s="53"/>
      <c r="F2096" s="54"/>
    </row>
    <row r="2097" spans="2:6">
      <c r="B2097" s="64"/>
      <c r="C2097" s="52"/>
      <c r="D2097" s="65"/>
      <c r="E2097" s="53"/>
      <c r="F2097" s="54"/>
    </row>
    <row r="2098" spans="2:6">
      <c r="B2098" s="64"/>
      <c r="C2098" s="52"/>
      <c r="D2098" s="65"/>
      <c r="E2098" s="53"/>
      <c r="F2098" s="54"/>
    </row>
    <row r="2099" spans="2:6">
      <c r="B2099" s="64"/>
      <c r="C2099" s="52"/>
      <c r="D2099" s="65"/>
      <c r="E2099" s="53"/>
      <c r="F2099" s="54"/>
    </row>
    <row r="2100" spans="2:6">
      <c r="B2100" s="64"/>
      <c r="C2100" s="52"/>
      <c r="D2100" s="65"/>
      <c r="E2100" s="53"/>
      <c r="F2100" s="54"/>
    </row>
    <row r="2101" spans="2:6">
      <c r="B2101" s="64"/>
      <c r="C2101" s="52"/>
      <c r="D2101" s="65"/>
      <c r="E2101" s="53"/>
      <c r="F2101" s="54"/>
    </row>
    <row r="2102" spans="2:6">
      <c r="B2102" s="64"/>
      <c r="C2102" s="52"/>
      <c r="D2102" s="65"/>
      <c r="E2102" s="53"/>
      <c r="F2102" s="54"/>
    </row>
    <row r="2103" spans="2:6">
      <c r="B2103" s="64"/>
      <c r="C2103" s="52"/>
      <c r="D2103" s="65"/>
      <c r="E2103" s="53"/>
      <c r="F2103" s="54"/>
    </row>
    <row r="2104" spans="2:6">
      <c r="B2104" s="64"/>
      <c r="C2104" s="52"/>
      <c r="D2104" s="65"/>
      <c r="E2104" s="53"/>
      <c r="F2104" s="54"/>
    </row>
    <row r="2105" spans="2:6">
      <c r="B2105" s="64"/>
      <c r="C2105" s="52"/>
      <c r="D2105" s="65"/>
      <c r="E2105" s="53"/>
      <c r="F2105" s="54"/>
    </row>
    <row r="2106" spans="2:6">
      <c r="B2106" s="64"/>
      <c r="C2106" s="52"/>
      <c r="D2106" s="65"/>
      <c r="E2106" s="53"/>
      <c r="F2106" s="54"/>
    </row>
    <row r="2107" spans="2:6">
      <c r="B2107" s="64"/>
      <c r="C2107" s="52"/>
      <c r="D2107" s="65"/>
      <c r="E2107" s="53"/>
      <c r="F2107" s="54"/>
    </row>
    <row r="2108" spans="2:6">
      <c r="B2108" s="64"/>
      <c r="C2108" s="52"/>
      <c r="D2108" s="65"/>
      <c r="E2108" s="53"/>
      <c r="F2108" s="54"/>
    </row>
    <row r="2109" spans="2:6">
      <c r="B2109" s="64"/>
      <c r="C2109" s="52"/>
      <c r="D2109" s="65"/>
      <c r="E2109" s="53"/>
      <c r="F2109" s="54"/>
    </row>
    <row r="2110" spans="2:6">
      <c r="B2110" s="64"/>
      <c r="C2110" s="52"/>
      <c r="D2110" s="65"/>
      <c r="E2110" s="53"/>
      <c r="F2110" s="54"/>
    </row>
    <row r="2111" spans="2:6">
      <c r="B2111" s="64"/>
      <c r="C2111" s="52"/>
      <c r="D2111" s="65"/>
      <c r="E2111" s="53"/>
      <c r="F2111" s="54"/>
    </row>
    <row r="2112" spans="2:6">
      <c r="B2112" s="64"/>
      <c r="C2112" s="52"/>
      <c r="D2112" s="65"/>
      <c r="E2112" s="53"/>
      <c r="F2112" s="54"/>
    </row>
    <row r="2113" spans="2:6">
      <c r="B2113" s="64"/>
      <c r="C2113" s="52"/>
      <c r="D2113" s="65"/>
      <c r="E2113" s="53"/>
      <c r="F2113" s="54"/>
    </row>
    <row r="2114" spans="2:6">
      <c r="B2114" s="64"/>
      <c r="C2114" s="52"/>
      <c r="D2114" s="65"/>
      <c r="E2114" s="53"/>
      <c r="F2114" s="54"/>
    </row>
    <row r="2115" spans="2:6">
      <c r="B2115" s="64"/>
      <c r="C2115" s="52"/>
      <c r="D2115" s="65"/>
      <c r="E2115" s="53"/>
      <c r="F2115" s="54"/>
    </row>
    <row r="2116" spans="2:6">
      <c r="B2116" s="64"/>
      <c r="C2116" s="52"/>
      <c r="D2116" s="65"/>
      <c r="E2116" s="53"/>
      <c r="F2116" s="54"/>
    </row>
    <row r="2117" spans="2:6">
      <c r="B2117" s="64"/>
      <c r="C2117" s="52"/>
      <c r="D2117" s="65"/>
      <c r="E2117" s="53"/>
      <c r="F2117" s="54"/>
    </row>
    <row r="2118" spans="2:6">
      <c r="B2118" s="64"/>
      <c r="C2118" s="52"/>
      <c r="D2118" s="65"/>
      <c r="E2118" s="53"/>
      <c r="F2118" s="54"/>
    </row>
    <row r="2119" spans="2:6">
      <c r="B2119" s="64"/>
      <c r="C2119" s="52"/>
      <c r="D2119" s="65"/>
      <c r="E2119" s="53"/>
      <c r="F2119" s="54"/>
    </row>
    <row r="2120" spans="2:6">
      <c r="B2120" s="64"/>
      <c r="C2120" s="52"/>
      <c r="D2120" s="65"/>
      <c r="E2120" s="53"/>
      <c r="F2120" s="54"/>
    </row>
    <row r="2121" spans="2:6">
      <c r="B2121" s="64"/>
      <c r="C2121" s="52"/>
      <c r="D2121" s="65"/>
      <c r="E2121" s="53"/>
      <c r="F2121" s="54"/>
    </row>
    <row r="2122" spans="2:6">
      <c r="B2122" s="64"/>
      <c r="C2122" s="52"/>
      <c r="D2122" s="65"/>
      <c r="E2122" s="53"/>
      <c r="F2122" s="54"/>
    </row>
    <row r="2123" spans="2:6">
      <c r="B2123" s="64"/>
      <c r="C2123" s="52"/>
      <c r="D2123" s="65"/>
      <c r="E2123" s="53"/>
      <c r="F2123" s="54"/>
    </row>
    <row r="2124" spans="2:6">
      <c r="B2124" s="64"/>
      <c r="C2124" s="52"/>
      <c r="D2124" s="65"/>
      <c r="E2124" s="53"/>
      <c r="F2124" s="54"/>
    </row>
    <row r="2125" spans="2:6">
      <c r="B2125" s="64"/>
      <c r="C2125" s="52"/>
      <c r="D2125" s="65"/>
      <c r="E2125" s="53"/>
      <c r="F2125" s="54"/>
    </row>
    <row r="2126" spans="2:6">
      <c r="B2126" s="64"/>
      <c r="C2126" s="52"/>
      <c r="D2126" s="65"/>
      <c r="E2126" s="53"/>
      <c r="F2126" s="54"/>
    </row>
    <row r="2127" spans="2:6">
      <c r="B2127" s="64"/>
      <c r="C2127" s="52"/>
      <c r="D2127" s="65"/>
      <c r="E2127" s="53"/>
      <c r="F2127" s="54"/>
    </row>
    <row r="2128" spans="2:6">
      <c r="B2128" s="64"/>
      <c r="C2128" s="52"/>
      <c r="D2128" s="65"/>
      <c r="E2128" s="53"/>
      <c r="F2128" s="54"/>
    </row>
    <row r="2129" spans="2:6">
      <c r="B2129" s="64"/>
      <c r="C2129" s="52"/>
      <c r="D2129" s="65"/>
      <c r="E2129" s="53"/>
      <c r="F2129" s="54"/>
    </row>
    <row r="2130" spans="2:6">
      <c r="B2130" s="64"/>
      <c r="C2130" s="52"/>
      <c r="D2130" s="65"/>
      <c r="E2130" s="53"/>
      <c r="F2130" s="54"/>
    </row>
    <row r="2131" spans="2:6">
      <c r="B2131" s="64"/>
      <c r="C2131" s="52"/>
      <c r="D2131" s="65"/>
      <c r="E2131" s="53"/>
      <c r="F2131" s="54"/>
    </row>
    <row r="2132" spans="2:6">
      <c r="B2132" s="64"/>
      <c r="C2132" s="52"/>
      <c r="D2132" s="65"/>
      <c r="E2132" s="53"/>
      <c r="F2132" s="54"/>
    </row>
    <row r="2133" spans="2:6">
      <c r="B2133" s="64"/>
      <c r="C2133" s="52"/>
      <c r="D2133" s="65"/>
      <c r="E2133" s="53"/>
      <c r="F2133" s="54"/>
    </row>
    <row r="2134" spans="2:6">
      <c r="B2134" s="64"/>
      <c r="C2134" s="52"/>
      <c r="D2134" s="65"/>
      <c r="E2134" s="53"/>
      <c r="F2134" s="54"/>
    </row>
    <row r="2135" spans="2:6">
      <c r="B2135" s="64"/>
      <c r="C2135" s="52"/>
      <c r="D2135" s="65"/>
      <c r="E2135" s="53"/>
      <c r="F2135" s="54"/>
    </row>
    <row r="2136" spans="2:6">
      <c r="B2136" s="64"/>
      <c r="C2136" s="52"/>
      <c r="D2136" s="65"/>
      <c r="E2136" s="53"/>
      <c r="F2136" s="54"/>
    </row>
    <row r="2137" spans="2:6">
      <c r="B2137" s="64"/>
      <c r="C2137" s="52"/>
      <c r="D2137" s="65"/>
      <c r="E2137" s="53"/>
      <c r="F2137" s="54"/>
    </row>
    <row r="2138" spans="2:6">
      <c r="B2138" s="64"/>
      <c r="C2138" s="52"/>
      <c r="D2138" s="65"/>
      <c r="E2138" s="53"/>
      <c r="F2138" s="54"/>
    </row>
    <row r="2139" spans="2:6">
      <c r="B2139" s="64"/>
      <c r="C2139" s="52"/>
      <c r="D2139" s="65"/>
      <c r="E2139" s="53"/>
      <c r="F2139" s="54"/>
    </row>
    <row r="2140" spans="2:6">
      <c r="B2140" s="64"/>
      <c r="C2140" s="52"/>
      <c r="D2140" s="65"/>
      <c r="E2140" s="53"/>
      <c r="F2140" s="54"/>
    </row>
    <row r="2141" spans="2:6">
      <c r="B2141" s="64"/>
      <c r="C2141" s="52"/>
      <c r="D2141" s="65"/>
      <c r="E2141" s="53"/>
      <c r="F2141" s="54"/>
    </row>
    <row r="2142" spans="2:6">
      <c r="B2142" s="64"/>
      <c r="C2142" s="52"/>
      <c r="D2142" s="65"/>
      <c r="E2142" s="53"/>
      <c r="F2142" s="54"/>
    </row>
    <row r="2143" spans="2:6">
      <c r="B2143" s="64"/>
      <c r="C2143" s="52"/>
      <c r="D2143" s="65"/>
      <c r="E2143" s="53"/>
      <c r="F2143" s="54"/>
    </row>
    <row r="2144" spans="2:6">
      <c r="B2144" s="64"/>
      <c r="C2144" s="52"/>
      <c r="D2144" s="65"/>
      <c r="E2144" s="53"/>
      <c r="F2144" s="54"/>
    </row>
    <row r="2145" spans="2:6">
      <c r="B2145" s="64"/>
      <c r="C2145" s="52"/>
      <c r="D2145" s="65"/>
      <c r="E2145" s="53"/>
      <c r="F2145" s="54"/>
    </row>
    <row r="2146" spans="2:6">
      <c r="B2146" s="64"/>
      <c r="C2146" s="52"/>
      <c r="D2146" s="65"/>
      <c r="E2146" s="53"/>
      <c r="F2146" s="54"/>
    </row>
    <row r="2147" spans="2:6">
      <c r="B2147" s="64"/>
      <c r="C2147" s="52"/>
      <c r="D2147" s="65"/>
      <c r="E2147" s="53"/>
      <c r="F2147" s="54"/>
    </row>
    <row r="2148" spans="2:6">
      <c r="B2148" s="64"/>
      <c r="C2148" s="52"/>
      <c r="D2148" s="65"/>
      <c r="E2148" s="53"/>
      <c r="F2148" s="54"/>
    </row>
    <row r="2149" spans="2:6">
      <c r="B2149" s="64"/>
      <c r="C2149" s="52"/>
      <c r="D2149" s="65"/>
      <c r="E2149" s="53"/>
      <c r="F2149" s="54"/>
    </row>
    <row r="2150" spans="2:6">
      <c r="B2150" s="64"/>
      <c r="C2150" s="52"/>
      <c r="D2150" s="65"/>
      <c r="E2150" s="53"/>
      <c r="F2150" s="54"/>
    </row>
    <row r="2151" spans="2:6">
      <c r="B2151" s="64"/>
      <c r="C2151" s="52"/>
      <c r="D2151" s="65"/>
      <c r="E2151" s="53"/>
      <c r="F2151" s="54"/>
    </row>
    <row r="2152" spans="2:6">
      <c r="B2152" s="64"/>
      <c r="C2152" s="52"/>
      <c r="D2152" s="65"/>
      <c r="E2152" s="53"/>
      <c r="F2152" s="54"/>
    </row>
    <row r="2153" spans="2:6">
      <c r="B2153" s="64"/>
      <c r="C2153" s="52"/>
      <c r="D2153" s="65"/>
      <c r="E2153" s="53"/>
      <c r="F2153" s="54"/>
    </row>
    <row r="2154" spans="2:6">
      <c r="B2154" s="64"/>
      <c r="C2154" s="52"/>
      <c r="D2154" s="65"/>
      <c r="E2154" s="53"/>
      <c r="F2154" s="54"/>
    </row>
    <row r="2155" spans="2:6">
      <c r="B2155" s="64"/>
      <c r="C2155" s="52"/>
      <c r="D2155" s="65"/>
      <c r="E2155" s="53"/>
      <c r="F2155" s="54"/>
    </row>
    <row r="2156" spans="2:6">
      <c r="B2156" s="64"/>
      <c r="C2156" s="52"/>
      <c r="D2156" s="65"/>
      <c r="E2156" s="53"/>
      <c r="F2156" s="54"/>
    </row>
    <row r="2157" spans="2:6">
      <c r="B2157" s="64"/>
      <c r="C2157" s="52"/>
      <c r="D2157" s="65"/>
      <c r="E2157" s="53"/>
      <c r="F2157" s="54"/>
    </row>
    <row r="2158" spans="2:6">
      <c r="B2158" s="64"/>
      <c r="C2158" s="52"/>
      <c r="D2158" s="65"/>
      <c r="E2158" s="53"/>
      <c r="F2158" s="54"/>
    </row>
    <row r="2159" spans="2:6">
      <c r="B2159" s="64"/>
      <c r="C2159" s="52"/>
      <c r="D2159" s="65"/>
      <c r="E2159" s="53"/>
      <c r="F2159" s="54"/>
    </row>
    <row r="2160" spans="2:6">
      <c r="B2160" s="64"/>
      <c r="C2160" s="52"/>
      <c r="D2160" s="65"/>
      <c r="E2160" s="53"/>
      <c r="F2160" s="54"/>
    </row>
    <row r="2161" spans="2:6">
      <c r="B2161" s="64"/>
      <c r="C2161" s="52"/>
      <c r="D2161" s="65"/>
      <c r="E2161" s="53"/>
      <c r="F2161" s="54"/>
    </row>
    <row r="2162" spans="2:6">
      <c r="B2162" s="64"/>
      <c r="C2162" s="52"/>
      <c r="D2162" s="65"/>
      <c r="E2162" s="53"/>
      <c r="F2162" s="54"/>
    </row>
    <row r="2163" spans="2:6">
      <c r="B2163" s="64"/>
      <c r="C2163" s="52"/>
      <c r="D2163" s="65"/>
      <c r="E2163" s="53"/>
      <c r="F2163" s="54"/>
    </row>
    <row r="2164" spans="2:6">
      <c r="B2164" s="64"/>
      <c r="C2164" s="52"/>
      <c r="D2164" s="65"/>
      <c r="E2164" s="53"/>
      <c r="F2164" s="54"/>
    </row>
    <row r="2165" spans="2:6">
      <c r="B2165" s="64"/>
      <c r="C2165" s="52"/>
      <c r="D2165" s="65"/>
      <c r="E2165" s="53"/>
      <c r="F2165" s="54"/>
    </row>
    <row r="2166" spans="2:6">
      <c r="B2166" s="64"/>
      <c r="C2166" s="52"/>
      <c r="D2166" s="65"/>
      <c r="E2166" s="53"/>
      <c r="F2166" s="54"/>
    </row>
    <row r="2167" spans="2:6">
      <c r="B2167" s="64"/>
      <c r="C2167" s="52"/>
      <c r="D2167" s="65"/>
      <c r="E2167" s="53"/>
      <c r="F2167" s="54"/>
    </row>
    <row r="2168" spans="2:6">
      <c r="B2168" s="64"/>
      <c r="C2168" s="52"/>
      <c r="D2168" s="65"/>
      <c r="E2168" s="53"/>
      <c r="F2168" s="54"/>
    </row>
    <row r="2169" spans="2:6">
      <c r="B2169" s="64"/>
      <c r="C2169" s="52"/>
      <c r="D2169" s="65"/>
      <c r="E2169" s="53"/>
      <c r="F2169" s="54"/>
    </row>
    <row r="2170" spans="2:6">
      <c r="B2170" s="64"/>
      <c r="C2170" s="52"/>
      <c r="D2170" s="65"/>
      <c r="E2170" s="53"/>
      <c r="F2170" s="54"/>
    </row>
    <row r="2171" spans="2:6">
      <c r="B2171" s="64"/>
      <c r="C2171" s="52"/>
      <c r="D2171" s="65"/>
      <c r="E2171" s="53"/>
      <c r="F2171" s="54"/>
    </row>
    <row r="2172" spans="2:6">
      <c r="B2172" s="64"/>
      <c r="C2172" s="52"/>
      <c r="D2172" s="65"/>
      <c r="E2172" s="53"/>
      <c r="F2172" s="54"/>
    </row>
    <row r="2173" spans="2:6">
      <c r="B2173" s="64"/>
      <c r="C2173" s="52"/>
      <c r="D2173" s="65"/>
      <c r="E2173" s="53"/>
      <c r="F2173" s="54"/>
    </row>
    <row r="2174" spans="2:6">
      <c r="B2174" s="64"/>
      <c r="C2174" s="52"/>
      <c r="D2174" s="65"/>
      <c r="E2174" s="53"/>
      <c r="F2174" s="54"/>
    </row>
    <row r="2175" spans="2:6">
      <c r="B2175" s="64"/>
      <c r="C2175" s="52"/>
      <c r="D2175" s="65"/>
      <c r="E2175" s="53"/>
      <c r="F2175" s="54"/>
    </row>
    <row r="2176" spans="2:6">
      <c r="B2176" s="64"/>
      <c r="C2176" s="52"/>
      <c r="D2176" s="65"/>
      <c r="E2176" s="53"/>
      <c r="F2176" s="54"/>
    </row>
    <row r="2177" spans="2:6">
      <c r="B2177" s="64"/>
      <c r="C2177" s="52"/>
      <c r="D2177" s="65"/>
      <c r="E2177" s="53"/>
      <c r="F2177" s="54"/>
    </row>
    <row r="2178" spans="2:6">
      <c r="B2178" s="64"/>
      <c r="C2178" s="52"/>
      <c r="D2178" s="65"/>
      <c r="E2178" s="53"/>
      <c r="F2178" s="54"/>
    </row>
    <row r="2179" spans="2:6">
      <c r="B2179" s="64"/>
      <c r="C2179" s="52"/>
      <c r="D2179" s="65"/>
      <c r="E2179" s="53"/>
      <c r="F2179" s="54"/>
    </row>
    <row r="2180" spans="2:6">
      <c r="B2180" s="64"/>
      <c r="C2180" s="52"/>
      <c r="D2180" s="65"/>
      <c r="E2180" s="53"/>
      <c r="F2180" s="54"/>
    </row>
    <row r="2181" spans="2:6">
      <c r="B2181" s="64"/>
      <c r="C2181" s="52"/>
      <c r="D2181" s="65"/>
      <c r="E2181" s="53"/>
      <c r="F2181" s="54"/>
    </row>
    <row r="2182" spans="2:6">
      <c r="B2182" s="64"/>
      <c r="C2182" s="52"/>
      <c r="D2182" s="65"/>
      <c r="E2182" s="53"/>
      <c r="F2182" s="54"/>
    </row>
    <row r="2183" spans="2:6">
      <c r="B2183" s="64"/>
      <c r="C2183" s="52"/>
      <c r="D2183" s="65"/>
      <c r="E2183" s="53"/>
      <c r="F2183" s="54"/>
    </row>
    <row r="2184" spans="2:6">
      <c r="B2184" s="64"/>
      <c r="C2184" s="52"/>
      <c r="D2184" s="65"/>
      <c r="E2184" s="53"/>
      <c r="F2184" s="54"/>
    </row>
    <row r="2185" spans="2:6">
      <c r="B2185" s="64"/>
      <c r="C2185" s="52"/>
      <c r="D2185" s="65"/>
      <c r="E2185" s="53"/>
      <c r="F2185" s="54"/>
    </row>
    <row r="2186" spans="2:6">
      <c r="B2186" s="64"/>
      <c r="C2186" s="52"/>
      <c r="D2186" s="65"/>
      <c r="E2186" s="53"/>
      <c r="F2186" s="54"/>
    </row>
    <row r="2187" spans="2:6">
      <c r="B2187" s="64"/>
      <c r="C2187" s="52"/>
      <c r="D2187" s="65"/>
      <c r="E2187" s="53"/>
      <c r="F2187" s="54"/>
    </row>
    <row r="2188" spans="2:6">
      <c r="B2188" s="64"/>
      <c r="C2188" s="52"/>
      <c r="D2188" s="65"/>
      <c r="E2188" s="53"/>
      <c r="F2188" s="54"/>
    </row>
    <row r="2189" spans="2:6">
      <c r="B2189" s="64"/>
      <c r="C2189" s="52"/>
      <c r="D2189" s="65"/>
      <c r="E2189" s="53"/>
      <c r="F2189" s="54"/>
    </row>
    <row r="2190" spans="2:6">
      <c r="B2190" s="64"/>
      <c r="C2190" s="52"/>
      <c r="D2190" s="65"/>
      <c r="E2190" s="53"/>
      <c r="F2190" s="54"/>
    </row>
    <row r="2191" spans="2:6">
      <c r="B2191" s="64"/>
      <c r="C2191" s="52"/>
      <c r="D2191" s="65"/>
      <c r="E2191" s="53"/>
      <c r="F2191" s="54"/>
    </row>
    <row r="2192" spans="2:6">
      <c r="B2192" s="64"/>
      <c r="C2192" s="52"/>
      <c r="D2192" s="65"/>
      <c r="E2192" s="53"/>
      <c r="F2192" s="54"/>
    </row>
    <row r="2193" spans="2:6">
      <c r="B2193" s="64"/>
      <c r="C2193" s="52"/>
      <c r="D2193" s="65"/>
      <c r="E2193" s="53"/>
      <c r="F2193" s="54"/>
    </row>
    <row r="2194" spans="2:6">
      <c r="B2194" s="64"/>
      <c r="C2194" s="52"/>
      <c r="D2194" s="65"/>
      <c r="E2194" s="53"/>
      <c r="F2194" s="54"/>
    </row>
    <row r="2195" spans="2:6">
      <c r="B2195" s="64"/>
      <c r="C2195" s="52"/>
      <c r="D2195" s="65"/>
      <c r="E2195" s="53"/>
      <c r="F2195" s="54"/>
    </row>
    <row r="2196" spans="2:6">
      <c r="B2196" s="64"/>
      <c r="C2196" s="52"/>
      <c r="D2196" s="65"/>
      <c r="E2196" s="53"/>
      <c r="F2196" s="54"/>
    </row>
    <row r="2197" spans="2:6">
      <c r="B2197" s="64"/>
      <c r="C2197" s="52"/>
      <c r="D2197" s="65"/>
      <c r="E2197" s="53"/>
      <c r="F2197" s="54"/>
    </row>
    <row r="2198" spans="2:6">
      <c r="B2198" s="64"/>
      <c r="C2198" s="52"/>
      <c r="D2198" s="65"/>
      <c r="E2198" s="53"/>
      <c r="F2198" s="54"/>
    </row>
    <row r="2199" spans="2:6">
      <c r="B2199" s="64"/>
      <c r="C2199" s="52"/>
      <c r="D2199" s="65"/>
      <c r="E2199" s="53"/>
      <c r="F2199" s="54"/>
    </row>
    <row r="2200" spans="2:6">
      <c r="B2200" s="64"/>
      <c r="C2200" s="52"/>
      <c r="D2200" s="65"/>
      <c r="E2200" s="53"/>
      <c r="F2200" s="54"/>
    </row>
    <row r="2201" spans="2:6">
      <c r="B2201" s="64"/>
      <c r="C2201" s="52"/>
      <c r="D2201" s="65"/>
      <c r="E2201" s="53"/>
      <c r="F2201" s="54"/>
    </row>
    <row r="2202" spans="2:6">
      <c r="B2202" s="64"/>
      <c r="C2202" s="52"/>
      <c r="D2202" s="65"/>
      <c r="E2202" s="53"/>
      <c r="F2202" s="54"/>
    </row>
    <row r="2203" spans="2:6">
      <c r="B2203" s="64"/>
      <c r="C2203" s="52"/>
      <c r="D2203" s="65"/>
      <c r="E2203" s="53"/>
      <c r="F2203" s="54"/>
    </row>
    <row r="2204" spans="2:6">
      <c r="B2204" s="64"/>
      <c r="C2204" s="52"/>
      <c r="D2204" s="65"/>
      <c r="E2204" s="53"/>
      <c r="F2204" s="54"/>
    </row>
    <row r="2205" spans="2:6">
      <c r="B2205" s="64"/>
      <c r="C2205" s="52"/>
      <c r="D2205" s="65"/>
      <c r="E2205" s="53"/>
      <c r="F2205" s="54"/>
    </row>
    <row r="2206" spans="2:6">
      <c r="B2206" s="64"/>
      <c r="C2206" s="52"/>
      <c r="D2206" s="65"/>
      <c r="E2206" s="53"/>
      <c r="F2206" s="54"/>
    </row>
    <row r="2207" spans="2:6">
      <c r="B2207" s="64"/>
      <c r="C2207" s="52"/>
      <c r="D2207" s="65"/>
      <c r="E2207" s="53"/>
      <c r="F2207" s="54"/>
    </row>
    <row r="2208" spans="2:6">
      <c r="B2208" s="64"/>
      <c r="C2208" s="52"/>
      <c r="D2208" s="65"/>
      <c r="E2208" s="53"/>
      <c r="F2208" s="54"/>
    </row>
    <row r="2209" spans="2:6">
      <c r="B2209" s="64"/>
      <c r="C2209" s="52"/>
      <c r="D2209" s="65"/>
      <c r="E2209" s="53"/>
      <c r="F2209" s="54"/>
    </row>
    <row r="2210" spans="2:6">
      <c r="B2210" s="64"/>
      <c r="C2210" s="52"/>
      <c r="D2210" s="65"/>
      <c r="E2210" s="53"/>
      <c r="F2210" s="54"/>
    </row>
    <row r="2211" spans="2:6">
      <c r="B2211" s="64"/>
      <c r="C2211" s="52"/>
      <c r="D2211" s="65"/>
      <c r="E2211" s="53"/>
      <c r="F2211" s="54"/>
    </row>
    <row r="2212" spans="2:6">
      <c r="B2212" s="64"/>
      <c r="C2212" s="52"/>
      <c r="D2212" s="65"/>
      <c r="E2212" s="53"/>
      <c r="F2212" s="54"/>
    </row>
    <row r="2213" spans="2:6">
      <c r="B2213" s="64"/>
      <c r="C2213" s="52"/>
      <c r="D2213" s="65"/>
      <c r="E2213" s="53"/>
      <c r="F2213" s="54"/>
    </row>
    <row r="2214" spans="2:6">
      <c r="B2214" s="64"/>
      <c r="C2214" s="52"/>
      <c r="D2214" s="65"/>
      <c r="E2214" s="53"/>
      <c r="F2214" s="54"/>
    </row>
    <row r="2215" spans="2:6">
      <c r="B2215" s="64"/>
      <c r="C2215" s="52"/>
      <c r="D2215" s="65"/>
      <c r="E2215" s="53"/>
      <c r="F2215" s="54"/>
    </row>
    <row r="2216" spans="2:6">
      <c r="B2216" s="64"/>
      <c r="C2216" s="52"/>
      <c r="D2216" s="65"/>
      <c r="E2216" s="53"/>
      <c r="F2216" s="54"/>
    </row>
    <row r="2217" spans="2:6">
      <c r="B2217" s="64"/>
      <c r="C2217" s="52"/>
      <c r="D2217" s="65"/>
      <c r="E2217" s="53"/>
      <c r="F2217" s="54"/>
    </row>
    <row r="2218" spans="2:6">
      <c r="B2218" s="64"/>
      <c r="C2218" s="52"/>
      <c r="D2218" s="65"/>
      <c r="E2218" s="53"/>
      <c r="F2218" s="54"/>
    </row>
    <row r="2219" spans="2:6">
      <c r="B2219" s="64"/>
      <c r="C2219" s="52"/>
      <c r="D2219" s="65"/>
      <c r="E2219" s="53"/>
      <c r="F2219" s="54"/>
    </row>
    <row r="2220" spans="2:6">
      <c r="B2220" s="64"/>
      <c r="C2220" s="52"/>
      <c r="D2220" s="65"/>
      <c r="E2220" s="53"/>
      <c r="F2220" s="54"/>
    </row>
    <row r="2221" spans="2:6">
      <c r="B2221" s="64"/>
      <c r="C2221" s="52"/>
      <c r="D2221" s="65"/>
      <c r="E2221" s="53"/>
      <c r="F2221" s="54"/>
    </row>
    <row r="2222" spans="2:6">
      <c r="B2222" s="64"/>
      <c r="C2222" s="52"/>
      <c r="D2222" s="65"/>
      <c r="E2222" s="53"/>
      <c r="F2222" s="54"/>
    </row>
    <row r="2223" spans="2:6">
      <c r="B2223" s="64"/>
      <c r="C2223" s="52"/>
      <c r="D2223" s="65"/>
      <c r="E2223" s="53"/>
      <c r="F2223" s="54"/>
    </row>
    <row r="2224" spans="2:6">
      <c r="B2224" s="64"/>
      <c r="C2224" s="52"/>
      <c r="D2224" s="65"/>
      <c r="E2224" s="53"/>
      <c r="F2224" s="54"/>
    </row>
    <row r="2225" spans="2:6">
      <c r="B2225" s="64"/>
      <c r="C2225" s="52"/>
      <c r="D2225" s="65"/>
      <c r="E2225" s="53"/>
      <c r="F2225" s="54"/>
    </row>
    <row r="2226" spans="2:6">
      <c r="B2226" s="64"/>
      <c r="C2226" s="52"/>
      <c r="D2226" s="65"/>
      <c r="E2226" s="53"/>
      <c r="F2226" s="54"/>
    </row>
    <row r="2227" spans="2:6">
      <c r="B2227" s="64"/>
      <c r="C2227" s="52"/>
      <c r="D2227" s="65"/>
      <c r="E2227" s="53"/>
      <c r="F2227" s="54"/>
    </row>
    <row r="2228" spans="2:6">
      <c r="B2228" s="64"/>
      <c r="C2228" s="52"/>
      <c r="D2228" s="65"/>
      <c r="E2228" s="53"/>
      <c r="F2228" s="54"/>
    </row>
    <row r="2229" spans="2:6">
      <c r="B2229" s="64"/>
      <c r="C2229" s="52"/>
      <c r="D2229" s="65"/>
      <c r="E2229" s="53"/>
      <c r="F2229" s="54"/>
    </row>
    <row r="2230" spans="2:6">
      <c r="B2230" s="64"/>
      <c r="C2230" s="52"/>
      <c r="D2230" s="65"/>
      <c r="E2230" s="53"/>
      <c r="F2230" s="54"/>
    </row>
    <row r="2231" spans="2:6">
      <c r="B2231" s="64"/>
      <c r="C2231" s="52"/>
      <c r="D2231" s="65"/>
      <c r="E2231" s="53"/>
      <c r="F2231" s="54"/>
    </row>
    <row r="2232" spans="2:6">
      <c r="B2232" s="64"/>
      <c r="C2232" s="52"/>
      <c r="D2232" s="65"/>
      <c r="E2232" s="53"/>
      <c r="F2232" s="54"/>
    </row>
    <row r="2233" spans="2:6">
      <c r="B2233" s="64"/>
      <c r="C2233" s="52"/>
      <c r="D2233" s="65"/>
      <c r="E2233" s="53"/>
      <c r="F2233" s="54"/>
    </row>
    <row r="2234" spans="2:6">
      <c r="B2234" s="64"/>
      <c r="C2234" s="52"/>
      <c r="D2234" s="65"/>
      <c r="E2234" s="53"/>
      <c r="F2234" s="54"/>
    </row>
    <row r="2235" spans="2:6">
      <c r="B2235" s="64"/>
      <c r="C2235" s="52"/>
      <c r="D2235" s="65"/>
      <c r="E2235" s="53"/>
      <c r="F2235" s="54"/>
    </row>
    <row r="2236" spans="2:6">
      <c r="B2236" s="64"/>
      <c r="C2236" s="52"/>
      <c r="D2236" s="65"/>
      <c r="E2236" s="53"/>
      <c r="F2236" s="54"/>
    </row>
    <row r="2237" spans="2:6">
      <c r="B2237" s="64"/>
      <c r="C2237" s="52"/>
      <c r="D2237" s="65"/>
      <c r="E2237" s="53"/>
      <c r="F2237" s="54"/>
    </row>
    <row r="2238" spans="2:6">
      <c r="B2238" s="64"/>
      <c r="C2238" s="52"/>
      <c r="D2238" s="65"/>
      <c r="E2238" s="53"/>
      <c r="F2238" s="54"/>
    </row>
    <row r="2239" spans="2:6">
      <c r="B2239" s="64"/>
      <c r="C2239" s="52"/>
      <c r="D2239" s="65"/>
      <c r="E2239" s="53"/>
      <c r="F2239" s="54"/>
    </row>
    <row r="2240" spans="2:6">
      <c r="B2240" s="64"/>
      <c r="C2240" s="52"/>
      <c r="D2240" s="65"/>
      <c r="E2240" s="53"/>
      <c r="F2240" s="54"/>
    </row>
    <row r="2241" spans="2:6">
      <c r="B2241" s="64"/>
      <c r="C2241" s="52"/>
      <c r="D2241" s="65"/>
      <c r="E2241" s="53"/>
      <c r="F2241" s="54"/>
    </row>
    <row r="2242" spans="2:6">
      <c r="B2242" s="64"/>
      <c r="C2242" s="52"/>
      <c r="D2242" s="65"/>
      <c r="E2242" s="53"/>
      <c r="F2242" s="54"/>
    </row>
    <row r="2243" spans="2:6">
      <c r="B2243" s="64"/>
      <c r="C2243" s="52"/>
      <c r="D2243" s="65"/>
      <c r="E2243" s="53"/>
      <c r="F2243" s="54"/>
    </row>
    <row r="2244" spans="2:6">
      <c r="B2244" s="64"/>
      <c r="C2244" s="52"/>
      <c r="D2244" s="65"/>
      <c r="E2244" s="53"/>
      <c r="F2244" s="54"/>
    </row>
    <row r="2245" spans="2:6">
      <c r="B2245" s="64"/>
      <c r="C2245" s="52"/>
      <c r="D2245" s="65"/>
      <c r="E2245" s="53"/>
      <c r="F2245" s="54"/>
    </row>
    <row r="2246" spans="2:6">
      <c r="B2246" s="64"/>
      <c r="C2246" s="52"/>
      <c r="D2246" s="65"/>
      <c r="E2246" s="53"/>
      <c r="F2246" s="54"/>
    </row>
    <row r="2247" spans="2:6">
      <c r="B2247" s="64"/>
      <c r="C2247" s="52"/>
      <c r="D2247" s="65"/>
      <c r="E2247" s="53"/>
      <c r="F2247" s="54"/>
    </row>
    <row r="2248" spans="2:6">
      <c r="B2248" s="64"/>
      <c r="C2248" s="52"/>
      <c r="D2248" s="65"/>
      <c r="E2248" s="53"/>
      <c r="F2248" s="54"/>
    </row>
    <row r="2249" spans="2:6">
      <c r="B2249" s="64"/>
      <c r="C2249" s="52"/>
      <c r="D2249" s="65"/>
      <c r="E2249" s="53"/>
      <c r="F2249" s="54"/>
    </row>
    <row r="2250" spans="2:6">
      <c r="B2250" s="64"/>
      <c r="C2250" s="52"/>
      <c r="D2250" s="65"/>
      <c r="E2250" s="53"/>
      <c r="F2250" s="54"/>
    </row>
    <row r="2251" spans="2:6">
      <c r="B2251" s="64"/>
      <c r="C2251" s="52"/>
      <c r="D2251" s="65"/>
      <c r="E2251" s="53"/>
      <c r="F2251" s="54"/>
    </row>
    <row r="2252" spans="2:6">
      <c r="B2252" s="64"/>
      <c r="C2252" s="52"/>
      <c r="D2252" s="65"/>
      <c r="E2252" s="53"/>
      <c r="F2252" s="54"/>
    </row>
    <row r="2253" spans="2:6">
      <c r="B2253" s="64"/>
      <c r="C2253" s="52"/>
      <c r="D2253" s="65"/>
      <c r="E2253" s="53"/>
      <c r="F2253" s="54"/>
    </row>
    <row r="2254" spans="2:6">
      <c r="B2254" s="64"/>
      <c r="C2254" s="52"/>
      <c r="D2254" s="65"/>
      <c r="E2254" s="53"/>
      <c r="F2254" s="54"/>
    </row>
    <row r="2255" spans="2:6">
      <c r="B2255" s="64"/>
      <c r="C2255" s="52"/>
      <c r="D2255" s="65"/>
      <c r="E2255" s="53"/>
      <c r="F2255" s="54"/>
    </row>
    <row r="2256" spans="2:6">
      <c r="B2256" s="64"/>
      <c r="C2256" s="52"/>
      <c r="D2256" s="65"/>
      <c r="E2256" s="53"/>
      <c r="F2256" s="54"/>
    </row>
    <row r="2257" spans="2:6">
      <c r="B2257" s="64"/>
      <c r="C2257" s="52"/>
      <c r="D2257" s="65"/>
      <c r="E2257" s="53"/>
      <c r="F2257" s="54"/>
    </row>
    <row r="2258" spans="2:6">
      <c r="B2258" s="64"/>
      <c r="C2258" s="52"/>
      <c r="D2258" s="65"/>
      <c r="E2258" s="53"/>
      <c r="F2258" s="54"/>
    </row>
    <row r="2259" spans="2:6">
      <c r="B2259" s="64"/>
      <c r="C2259" s="52"/>
      <c r="D2259" s="65"/>
      <c r="E2259" s="53"/>
      <c r="F2259" s="54"/>
    </row>
    <row r="2260" spans="2:6">
      <c r="B2260" s="64"/>
      <c r="C2260" s="52"/>
      <c r="D2260" s="65"/>
      <c r="E2260" s="53"/>
      <c r="F2260" s="54"/>
    </row>
    <row r="2261" spans="2:6">
      <c r="B2261" s="64"/>
      <c r="C2261" s="52"/>
      <c r="D2261" s="65"/>
      <c r="E2261" s="53"/>
      <c r="F2261" s="54"/>
    </row>
    <row r="2262" spans="2:6">
      <c r="B2262" s="64"/>
      <c r="C2262" s="52"/>
      <c r="D2262" s="65"/>
      <c r="E2262" s="53"/>
      <c r="F2262" s="54"/>
    </row>
    <row r="2263" spans="2:6">
      <c r="B2263" s="64"/>
      <c r="C2263" s="52"/>
      <c r="D2263" s="65"/>
      <c r="E2263" s="53"/>
      <c r="F2263" s="54"/>
    </row>
    <row r="2264" spans="2:6">
      <c r="B2264" s="64"/>
      <c r="C2264" s="52"/>
      <c r="D2264" s="65"/>
      <c r="E2264" s="53"/>
      <c r="F2264" s="54"/>
    </row>
    <row r="2265" spans="2:6">
      <c r="B2265" s="64"/>
      <c r="C2265" s="52"/>
      <c r="D2265" s="65"/>
      <c r="E2265" s="53"/>
      <c r="F2265" s="54"/>
    </row>
    <row r="2266" spans="2:6">
      <c r="B2266" s="64"/>
      <c r="C2266" s="52"/>
      <c r="D2266" s="65"/>
      <c r="E2266" s="53"/>
      <c r="F2266" s="54"/>
    </row>
    <row r="2267" spans="2:6">
      <c r="B2267" s="64"/>
      <c r="C2267" s="52"/>
      <c r="D2267" s="65"/>
      <c r="E2267" s="53"/>
      <c r="F2267" s="54"/>
    </row>
    <row r="2268" spans="2:6">
      <c r="B2268" s="64"/>
      <c r="C2268" s="52"/>
      <c r="D2268" s="65"/>
      <c r="E2268" s="53"/>
      <c r="F2268" s="54"/>
    </row>
    <row r="2269" spans="2:6">
      <c r="B2269" s="64"/>
      <c r="C2269" s="52"/>
      <c r="D2269" s="65"/>
      <c r="E2269" s="53"/>
      <c r="F2269" s="54"/>
    </row>
    <row r="2270" spans="2:6">
      <c r="B2270" s="64"/>
      <c r="C2270" s="52"/>
      <c r="D2270" s="65"/>
      <c r="E2270" s="53"/>
      <c r="F2270" s="54"/>
    </row>
    <row r="2271" spans="2:6">
      <c r="B2271" s="64"/>
      <c r="C2271" s="52"/>
      <c r="D2271" s="65"/>
      <c r="E2271" s="53"/>
      <c r="F2271" s="54"/>
    </row>
    <row r="2272" spans="2:6">
      <c r="B2272" s="64"/>
      <c r="C2272" s="52"/>
      <c r="D2272" s="65"/>
      <c r="E2272" s="53"/>
      <c r="F2272" s="54"/>
    </row>
    <row r="2273" spans="2:6">
      <c r="B2273" s="64"/>
      <c r="C2273" s="52"/>
      <c r="D2273" s="65"/>
      <c r="E2273" s="53"/>
      <c r="F2273" s="54"/>
    </row>
    <row r="2274" spans="2:6">
      <c r="B2274" s="64"/>
      <c r="C2274" s="52"/>
      <c r="D2274" s="65"/>
      <c r="E2274" s="53"/>
      <c r="F2274" s="54"/>
    </row>
    <row r="2275" spans="2:6">
      <c r="B2275" s="64"/>
      <c r="C2275" s="52"/>
      <c r="D2275" s="65"/>
      <c r="E2275" s="53"/>
      <c r="F2275" s="54"/>
    </row>
    <row r="2276" spans="2:6">
      <c r="B2276" s="64"/>
      <c r="C2276" s="52"/>
      <c r="D2276" s="65"/>
      <c r="E2276" s="53"/>
      <c r="F2276" s="54"/>
    </row>
    <row r="2277" spans="2:6">
      <c r="B2277" s="64"/>
      <c r="C2277" s="52"/>
      <c r="D2277" s="65"/>
      <c r="E2277" s="53"/>
      <c r="F2277" s="54"/>
    </row>
    <row r="2278" spans="2:6">
      <c r="B2278" s="64"/>
      <c r="C2278" s="52"/>
      <c r="D2278" s="65"/>
      <c r="E2278" s="53"/>
      <c r="F2278" s="54"/>
    </row>
    <row r="2279" spans="2:6">
      <c r="B2279" s="64"/>
      <c r="C2279" s="52"/>
      <c r="D2279" s="65"/>
      <c r="E2279" s="53"/>
      <c r="F2279" s="54"/>
    </row>
    <row r="2280" spans="2:6">
      <c r="B2280" s="64"/>
      <c r="C2280" s="52"/>
      <c r="D2280" s="65"/>
      <c r="E2280" s="53"/>
      <c r="F2280" s="54"/>
    </row>
    <row r="2281" spans="2:6">
      <c r="B2281" s="64"/>
      <c r="C2281" s="52"/>
      <c r="D2281" s="65"/>
      <c r="E2281" s="53"/>
      <c r="F2281" s="54"/>
    </row>
    <row r="2282" spans="2:6">
      <c r="B2282" s="64"/>
      <c r="C2282" s="52"/>
      <c r="D2282" s="65"/>
      <c r="E2282" s="53"/>
      <c r="F2282" s="54"/>
    </row>
    <row r="2283" spans="2:6">
      <c r="B2283" s="64"/>
      <c r="C2283" s="52"/>
      <c r="D2283" s="65"/>
      <c r="E2283" s="53"/>
      <c r="F2283" s="54"/>
    </row>
    <row r="2284" spans="2:6">
      <c r="B2284" s="64"/>
      <c r="C2284" s="52"/>
      <c r="D2284" s="65"/>
      <c r="E2284" s="53"/>
      <c r="F2284" s="54"/>
    </row>
    <row r="2285" spans="2:6">
      <c r="B2285" s="64"/>
      <c r="C2285" s="52"/>
      <c r="D2285" s="65"/>
      <c r="E2285" s="53"/>
      <c r="F2285" s="54"/>
    </row>
    <row r="2286" spans="2:6">
      <c r="B2286" s="64"/>
      <c r="C2286" s="52"/>
      <c r="D2286" s="65"/>
      <c r="E2286" s="53"/>
      <c r="F2286" s="54"/>
    </row>
    <row r="2287" spans="2:6">
      <c r="B2287" s="64"/>
      <c r="C2287" s="52"/>
      <c r="D2287" s="65"/>
      <c r="E2287" s="53"/>
      <c r="F2287" s="54"/>
    </row>
    <row r="2288" spans="2:6">
      <c r="B2288" s="64"/>
      <c r="C2288" s="52"/>
      <c r="D2288" s="65"/>
      <c r="E2288" s="53"/>
      <c r="F2288" s="54"/>
    </row>
    <row r="2289" spans="2:6">
      <c r="B2289" s="64"/>
      <c r="C2289" s="52"/>
      <c r="D2289" s="65"/>
      <c r="E2289" s="53"/>
      <c r="F2289" s="54"/>
    </row>
    <row r="2290" spans="2:6">
      <c r="B2290" s="64"/>
      <c r="C2290" s="52"/>
      <c r="D2290" s="65"/>
      <c r="E2290" s="53"/>
      <c r="F2290" s="54"/>
    </row>
    <row r="2291" spans="2:6">
      <c r="B2291" s="64"/>
      <c r="C2291" s="52"/>
      <c r="D2291" s="65"/>
      <c r="E2291" s="53"/>
      <c r="F2291" s="54"/>
    </row>
    <row r="2292" spans="2:6">
      <c r="B2292" s="64"/>
      <c r="C2292" s="52"/>
      <c r="D2292" s="65"/>
      <c r="E2292" s="53"/>
      <c r="F2292" s="54"/>
    </row>
    <row r="2293" spans="2:6">
      <c r="B2293" s="64"/>
      <c r="C2293" s="52"/>
      <c r="D2293" s="65"/>
      <c r="E2293" s="53"/>
      <c r="F2293" s="54"/>
    </row>
    <row r="2294" spans="2:6">
      <c r="B2294" s="64"/>
      <c r="C2294" s="52"/>
      <c r="D2294" s="65"/>
      <c r="E2294" s="53"/>
      <c r="F2294" s="54"/>
    </row>
    <row r="2295" spans="2:6">
      <c r="B2295" s="64"/>
      <c r="C2295" s="52"/>
      <c r="D2295" s="65"/>
      <c r="E2295" s="53"/>
      <c r="F2295" s="54"/>
    </row>
    <row r="2296" spans="2:6">
      <c r="B2296" s="64"/>
      <c r="C2296" s="52"/>
      <c r="D2296" s="65"/>
      <c r="E2296" s="53"/>
      <c r="F2296" s="54"/>
    </row>
    <row r="2297" spans="2:6">
      <c r="B2297" s="64"/>
      <c r="C2297" s="52"/>
      <c r="D2297" s="65"/>
      <c r="E2297" s="53"/>
      <c r="F2297" s="54"/>
    </row>
    <row r="2298" spans="2:6">
      <c r="B2298" s="64"/>
      <c r="C2298" s="52"/>
      <c r="D2298" s="65"/>
      <c r="E2298" s="53"/>
      <c r="F2298" s="54"/>
    </row>
    <row r="2299" spans="2:6">
      <c r="B2299" s="64"/>
      <c r="C2299" s="52"/>
      <c r="D2299" s="65"/>
      <c r="E2299" s="53"/>
      <c r="F2299" s="54"/>
    </row>
    <row r="2300" spans="2:6">
      <c r="B2300" s="64"/>
      <c r="C2300" s="52"/>
      <c r="D2300" s="65"/>
      <c r="E2300" s="53"/>
      <c r="F2300" s="54"/>
    </row>
    <row r="2301" spans="2:6">
      <c r="B2301" s="64"/>
      <c r="C2301" s="52"/>
      <c r="D2301" s="65"/>
      <c r="E2301" s="53"/>
      <c r="F2301" s="54"/>
    </row>
    <row r="2302" spans="2:6">
      <c r="B2302" s="64"/>
      <c r="C2302" s="52"/>
      <c r="D2302" s="65"/>
      <c r="E2302" s="53"/>
      <c r="F2302" s="54"/>
    </row>
    <row r="2303" spans="2:6">
      <c r="B2303" s="64"/>
      <c r="C2303" s="52"/>
      <c r="D2303" s="65"/>
      <c r="E2303" s="53"/>
      <c r="F2303" s="54"/>
    </row>
    <row r="2304" spans="2:6">
      <c r="B2304" s="64"/>
      <c r="C2304" s="52"/>
      <c r="D2304" s="65"/>
      <c r="E2304" s="53"/>
      <c r="F2304" s="54"/>
    </row>
    <row r="2305" spans="2:6">
      <c r="B2305" s="64"/>
      <c r="C2305" s="52"/>
      <c r="D2305" s="65"/>
      <c r="E2305" s="53"/>
      <c r="F2305" s="54"/>
    </row>
    <row r="2306" spans="2:6">
      <c r="B2306" s="64"/>
      <c r="C2306" s="52"/>
      <c r="D2306" s="65"/>
      <c r="E2306" s="53"/>
      <c r="F2306" s="54"/>
    </row>
    <row r="2307" spans="2:6">
      <c r="B2307" s="64"/>
      <c r="C2307" s="52"/>
      <c r="D2307" s="65"/>
      <c r="E2307" s="53"/>
      <c r="F2307" s="54"/>
    </row>
    <row r="2308" spans="2:6">
      <c r="B2308" s="64"/>
      <c r="C2308" s="52"/>
      <c r="D2308" s="65"/>
      <c r="E2308" s="53"/>
      <c r="F2308" s="54"/>
    </row>
    <row r="2309" spans="2:6">
      <c r="B2309" s="64"/>
      <c r="C2309" s="52"/>
      <c r="D2309" s="65"/>
      <c r="E2309" s="53"/>
      <c r="F2309" s="54"/>
    </row>
    <row r="2310" spans="2:6">
      <c r="B2310" s="64"/>
      <c r="C2310" s="52"/>
      <c r="D2310" s="65"/>
      <c r="E2310" s="53"/>
      <c r="F2310" s="54"/>
    </row>
    <row r="2311" spans="2:6">
      <c r="B2311" s="64"/>
      <c r="C2311" s="52"/>
      <c r="D2311" s="65"/>
      <c r="E2311" s="53"/>
      <c r="F2311" s="54"/>
    </row>
    <row r="2312" spans="2:6">
      <c r="B2312" s="64"/>
      <c r="C2312" s="52"/>
      <c r="D2312" s="65"/>
      <c r="E2312" s="53"/>
      <c r="F2312" s="54"/>
    </row>
    <row r="2313" spans="2:6">
      <c r="B2313" s="64"/>
      <c r="C2313" s="52"/>
      <c r="D2313" s="65"/>
      <c r="E2313" s="53"/>
      <c r="F2313" s="54"/>
    </row>
    <row r="2314" spans="2:6">
      <c r="B2314" s="64"/>
      <c r="C2314" s="52"/>
      <c r="D2314" s="65"/>
      <c r="E2314" s="53"/>
      <c r="F2314" s="54"/>
    </row>
    <row r="2315" spans="2:6">
      <c r="B2315" s="64"/>
      <c r="C2315" s="52"/>
      <c r="D2315" s="65"/>
      <c r="E2315" s="53"/>
      <c r="F2315" s="54"/>
    </row>
    <row r="2316" spans="2:6">
      <c r="B2316" s="64"/>
      <c r="C2316" s="52"/>
      <c r="D2316" s="65"/>
      <c r="E2316" s="53"/>
      <c r="F2316" s="54"/>
    </row>
    <row r="2317" spans="2:6">
      <c r="B2317" s="64"/>
      <c r="C2317" s="52"/>
      <c r="D2317" s="65"/>
      <c r="E2317" s="53"/>
      <c r="F2317" s="54"/>
    </row>
    <row r="2318" spans="2:6">
      <c r="B2318" s="64"/>
      <c r="C2318" s="52"/>
      <c r="D2318" s="65"/>
      <c r="E2318" s="53"/>
      <c r="F2318" s="54"/>
    </row>
    <row r="2319" spans="2:6">
      <c r="B2319" s="64"/>
      <c r="C2319" s="52"/>
      <c r="D2319" s="65"/>
      <c r="E2319" s="53"/>
      <c r="F2319" s="54"/>
    </row>
    <row r="2320" spans="2:6">
      <c r="B2320" s="64"/>
      <c r="C2320" s="52"/>
      <c r="D2320" s="65"/>
      <c r="E2320" s="53"/>
      <c r="F2320" s="54"/>
    </row>
    <row r="2321" spans="2:6">
      <c r="B2321" s="64"/>
      <c r="C2321" s="52"/>
      <c r="D2321" s="65"/>
      <c r="E2321" s="53"/>
      <c r="F2321" s="54"/>
    </row>
    <row r="2322" spans="2:6">
      <c r="B2322" s="64"/>
      <c r="C2322" s="52"/>
      <c r="D2322" s="65"/>
      <c r="E2322" s="53"/>
      <c r="F2322" s="54"/>
    </row>
    <row r="2323" spans="2:6">
      <c r="B2323" s="64"/>
      <c r="C2323" s="52"/>
      <c r="D2323" s="65"/>
      <c r="E2323" s="53"/>
      <c r="F2323" s="54"/>
    </row>
    <row r="2324" spans="2:6">
      <c r="B2324" s="64"/>
      <c r="C2324" s="52"/>
      <c r="D2324" s="65"/>
      <c r="E2324" s="53"/>
      <c r="F2324" s="54"/>
    </row>
    <row r="2325" spans="2:6">
      <c r="B2325" s="64"/>
      <c r="C2325" s="52"/>
      <c r="D2325" s="65"/>
      <c r="E2325" s="53"/>
      <c r="F2325" s="54"/>
    </row>
    <row r="2326" spans="2:6">
      <c r="B2326" s="64"/>
      <c r="C2326" s="52"/>
      <c r="D2326" s="65"/>
      <c r="E2326" s="53"/>
      <c r="F2326" s="54"/>
    </row>
    <row r="2327" spans="2:6">
      <c r="B2327" s="64"/>
      <c r="C2327" s="52"/>
      <c r="D2327" s="65"/>
      <c r="E2327" s="53"/>
      <c r="F2327" s="54"/>
    </row>
    <row r="2328" spans="2:6">
      <c r="B2328" s="64"/>
      <c r="C2328" s="52"/>
      <c r="D2328" s="65"/>
      <c r="E2328" s="53"/>
      <c r="F2328" s="54"/>
    </row>
    <row r="2329" spans="2:6">
      <c r="B2329" s="64"/>
      <c r="C2329" s="52"/>
      <c r="D2329" s="65"/>
      <c r="E2329" s="53"/>
      <c r="F2329" s="54"/>
    </row>
    <row r="2330" spans="2:6">
      <c r="B2330" s="64"/>
      <c r="C2330" s="52"/>
      <c r="D2330" s="65"/>
      <c r="E2330" s="53"/>
      <c r="F2330" s="54"/>
    </row>
    <row r="2331" spans="2:6">
      <c r="B2331" s="64"/>
      <c r="C2331" s="52"/>
      <c r="D2331" s="65"/>
      <c r="E2331" s="53"/>
      <c r="F2331" s="54"/>
    </row>
    <row r="2332" spans="2:6">
      <c r="B2332" s="64"/>
      <c r="C2332" s="52"/>
      <c r="D2332" s="65"/>
      <c r="E2332" s="53"/>
      <c r="F2332" s="54"/>
    </row>
    <row r="2333" spans="2:6">
      <c r="B2333" s="64"/>
      <c r="C2333" s="52"/>
      <c r="D2333" s="65"/>
      <c r="E2333" s="53"/>
      <c r="F2333" s="54"/>
    </row>
    <row r="2334" spans="2:6">
      <c r="B2334" s="64"/>
      <c r="C2334" s="52"/>
      <c r="D2334" s="65"/>
      <c r="E2334" s="53"/>
      <c r="F2334" s="54"/>
    </row>
    <row r="2335" spans="2:6">
      <c r="B2335" s="64"/>
      <c r="C2335" s="52"/>
      <c r="D2335" s="65"/>
      <c r="E2335" s="53"/>
      <c r="F2335" s="54"/>
    </row>
    <row r="2336" spans="2:6">
      <c r="B2336" s="64"/>
      <c r="C2336" s="52"/>
      <c r="D2336" s="65"/>
      <c r="E2336" s="53"/>
      <c r="F2336" s="54"/>
    </row>
    <row r="2337" spans="2:6">
      <c r="B2337" s="64"/>
      <c r="C2337" s="52"/>
      <c r="D2337" s="65"/>
      <c r="E2337" s="53"/>
      <c r="F2337" s="54"/>
    </row>
    <row r="2338" spans="2:6">
      <c r="B2338" s="64"/>
      <c r="C2338" s="52"/>
      <c r="D2338" s="65"/>
      <c r="E2338" s="53"/>
      <c r="F2338" s="54"/>
    </row>
    <row r="2339" spans="2:6">
      <c r="B2339" s="64"/>
      <c r="C2339" s="52"/>
      <c r="D2339" s="65"/>
      <c r="E2339" s="53"/>
      <c r="F2339" s="54"/>
    </row>
    <row r="2340" spans="2:6">
      <c r="B2340" s="64"/>
      <c r="C2340" s="52"/>
      <c r="D2340" s="65"/>
      <c r="E2340" s="53"/>
      <c r="F2340" s="54"/>
    </row>
    <row r="2341" spans="2:6">
      <c r="B2341" s="64"/>
      <c r="C2341" s="52"/>
      <c r="D2341" s="65"/>
      <c r="E2341" s="53"/>
      <c r="F2341" s="54"/>
    </row>
    <row r="2342" spans="2:6">
      <c r="B2342" s="64"/>
      <c r="C2342" s="52"/>
      <c r="D2342" s="65"/>
      <c r="E2342" s="53"/>
      <c r="F2342" s="54"/>
    </row>
    <row r="2343" spans="2:6">
      <c r="B2343" s="64"/>
      <c r="C2343" s="52"/>
      <c r="D2343" s="65"/>
      <c r="E2343" s="53"/>
      <c r="F2343" s="54"/>
    </row>
    <row r="2344" spans="2:6">
      <c r="B2344" s="64"/>
      <c r="C2344" s="52"/>
      <c r="D2344" s="65"/>
      <c r="E2344" s="53"/>
      <c r="F2344" s="54"/>
    </row>
    <row r="2345" spans="2:6">
      <c r="B2345" s="64"/>
      <c r="C2345" s="52"/>
      <c r="D2345" s="65"/>
      <c r="E2345" s="53"/>
      <c r="F2345" s="54"/>
    </row>
    <row r="2346" spans="2:6">
      <c r="B2346" s="64"/>
      <c r="C2346" s="52"/>
      <c r="D2346" s="65"/>
      <c r="E2346" s="53"/>
      <c r="F2346" s="54"/>
    </row>
    <row r="2347" spans="2:6">
      <c r="B2347" s="64"/>
      <c r="C2347" s="52"/>
      <c r="D2347" s="65"/>
      <c r="E2347" s="53"/>
      <c r="F2347" s="54"/>
    </row>
    <row r="2348" spans="2:6">
      <c r="B2348" s="64"/>
      <c r="C2348" s="52"/>
      <c r="D2348" s="65"/>
      <c r="E2348" s="53"/>
      <c r="F2348" s="54"/>
    </row>
    <row r="2349" spans="2:6">
      <c r="B2349" s="64"/>
      <c r="C2349" s="52"/>
      <c r="D2349" s="65"/>
      <c r="E2349" s="53"/>
      <c r="F2349" s="54"/>
    </row>
    <row r="2350" spans="2:6">
      <c r="B2350" s="64"/>
      <c r="C2350" s="52"/>
      <c r="D2350" s="65"/>
      <c r="E2350" s="53"/>
      <c r="F2350" s="54"/>
    </row>
    <row r="2351" spans="2:6">
      <c r="B2351" s="64"/>
      <c r="C2351" s="52"/>
      <c r="D2351" s="65"/>
      <c r="E2351" s="53"/>
      <c r="F2351" s="54"/>
    </row>
    <row r="2352" spans="2:6">
      <c r="B2352" s="64"/>
      <c r="C2352" s="52"/>
      <c r="D2352" s="65"/>
      <c r="E2352" s="53"/>
      <c r="F2352" s="54"/>
    </row>
    <row r="2353" spans="2:6">
      <c r="B2353" s="64"/>
      <c r="C2353" s="52"/>
      <c r="D2353" s="65"/>
      <c r="E2353" s="53"/>
      <c r="F2353" s="54"/>
    </row>
    <row r="2354" spans="2:6">
      <c r="B2354" s="64"/>
      <c r="C2354" s="52"/>
      <c r="D2354" s="65"/>
      <c r="E2354" s="53"/>
      <c r="F2354" s="54"/>
    </row>
    <row r="2355" spans="2:6">
      <c r="B2355" s="64"/>
      <c r="C2355" s="52"/>
      <c r="D2355" s="65"/>
      <c r="E2355" s="53"/>
      <c r="F2355" s="54"/>
    </row>
    <row r="2356" spans="2:6">
      <c r="B2356" s="64"/>
      <c r="C2356" s="52"/>
      <c r="D2356" s="65"/>
      <c r="E2356" s="53"/>
      <c r="F2356" s="54"/>
    </row>
    <row r="2357" spans="2:6">
      <c r="B2357" s="64"/>
      <c r="C2357" s="52"/>
      <c r="D2357" s="65"/>
      <c r="E2357" s="53"/>
      <c r="F2357" s="54"/>
    </row>
    <row r="2358" spans="2:6">
      <c r="B2358" s="64"/>
      <c r="C2358" s="52"/>
      <c r="D2358" s="65"/>
      <c r="E2358" s="53"/>
      <c r="F2358" s="54"/>
    </row>
    <row r="2359" spans="2:6">
      <c r="B2359" s="64"/>
      <c r="C2359" s="52"/>
      <c r="D2359" s="65"/>
      <c r="E2359" s="53"/>
      <c r="F2359" s="54"/>
    </row>
    <row r="2360" spans="2:6">
      <c r="B2360" s="64"/>
      <c r="C2360" s="52"/>
      <c r="D2360" s="65"/>
      <c r="E2360" s="53"/>
      <c r="F2360" s="54"/>
    </row>
    <row r="2361" spans="2:6">
      <c r="B2361" s="64"/>
      <c r="C2361" s="52"/>
      <c r="D2361" s="65"/>
      <c r="E2361" s="53"/>
      <c r="F2361" s="54"/>
    </row>
    <row r="2362" spans="2:6">
      <c r="B2362" s="64"/>
      <c r="C2362" s="52"/>
      <c r="D2362" s="65"/>
      <c r="E2362" s="53"/>
      <c r="F2362" s="54"/>
    </row>
    <row r="2363" spans="2:6">
      <c r="B2363" s="64"/>
      <c r="C2363" s="52"/>
      <c r="D2363" s="65"/>
      <c r="E2363" s="53"/>
      <c r="F2363" s="54"/>
    </row>
    <row r="2364" spans="2:6">
      <c r="B2364" s="64"/>
      <c r="C2364" s="52"/>
      <c r="D2364" s="65"/>
      <c r="E2364" s="53"/>
      <c r="F2364" s="54"/>
    </row>
    <row r="2365" spans="2:6">
      <c r="B2365" s="64"/>
      <c r="C2365" s="52"/>
      <c r="D2365" s="65"/>
      <c r="E2365" s="53"/>
      <c r="F2365" s="54"/>
    </row>
    <row r="2366" spans="2:6">
      <c r="B2366" s="64"/>
      <c r="C2366" s="52"/>
      <c r="D2366" s="65"/>
      <c r="E2366" s="53"/>
      <c r="F2366" s="54"/>
    </row>
    <row r="2367" spans="2:6">
      <c r="B2367" s="64"/>
      <c r="C2367" s="52"/>
      <c r="D2367" s="65"/>
      <c r="E2367" s="53"/>
      <c r="F2367" s="54"/>
    </row>
    <row r="2368" spans="2:6">
      <c r="B2368" s="64"/>
      <c r="C2368" s="52"/>
      <c r="D2368" s="65"/>
      <c r="E2368" s="53"/>
      <c r="F2368" s="54"/>
    </row>
    <row r="2369" spans="2:6">
      <c r="B2369" s="64"/>
      <c r="C2369" s="52"/>
      <c r="D2369" s="65"/>
      <c r="E2369" s="53"/>
      <c r="F2369" s="54"/>
    </row>
    <row r="2370" spans="2:6">
      <c r="B2370" s="64"/>
      <c r="C2370" s="52"/>
      <c r="D2370" s="65"/>
      <c r="E2370" s="53"/>
      <c r="F2370" s="54"/>
    </row>
    <row r="2371" spans="2:6">
      <c r="B2371" s="64"/>
      <c r="C2371" s="52"/>
      <c r="D2371" s="65"/>
      <c r="E2371" s="53"/>
      <c r="F2371" s="54"/>
    </row>
    <row r="2372" spans="2:6">
      <c r="B2372" s="64"/>
      <c r="C2372" s="52"/>
      <c r="D2372" s="65"/>
      <c r="E2372" s="53"/>
      <c r="F2372" s="54"/>
    </row>
    <row r="2373" spans="2:6">
      <c r="B2373" s="64"/>
      <c r="C2373" s="52"/>
      <c r="D2373" s="65"/>
      <c r="E2373" s="53"/>
      <c r="F2373" s="54"/>
    </row>
    <row r="2374" spans="2:6">
      <c r="B2374" s="64"/>
      <c r="C2374" s="52"/>
      <c r="D2374" s="65"/>
      <c r="E2374" s="53"/>
      <c r="F2374" s="54"/>
    </row>
    <row r="2375" spans="2:6">
      <c r="B2375" s="64"/>
      <c r="C2375" s="52"/>
      <c r="D2375" s="65"/>
      <c r="E2375" s="53"/>
      <c r="F2375" s="54"/>
    </row>
    <row r="2376" spans="2:6">
      <c r="B2376" s="64"/>
      <c r="C2376" s="52"/>
      <c r="D2376" s="65"/>
      <c r="E2376" s="53"/>
      <c r="F2376" s="54"/>
    </row>
    <row r="2377" spans="2:6">
      <c r="B2377" s="64"/>
      <c r="C2377" s="52"/>
      <c r="D2377" s="65"/>
      <c r="E2377" s="53"/>
      <c r="F2377" s="54"/>
    </row>
    <row r="2378" spans="2:6">
      <c r="B2378" s="64"/>
      <c r="C2378" s="52"/>
      <c r="D2378" s="65"/>
      <c r="E2378" s="53"/>
      <c r="F2378" s="54"/>
    </row>
    <row r="2379" spans="2:6">
      <c r="B2379" s="64"/>
      <c r="C2379" s="52"/>
      <c r="D2379" s="65"/>
      <c r="E2379" s="53"/>
      <c r="F2379" s="54"/>
    </row>
    <row r="2380" spans="2:6">
      <c r="B2380" s="64"/>
      <c r="C2380" s="52"/>
      <c r="D2380" s="65"/>
      <c r="E2380" s="53"/>
      <c r="F2380" s="54"/>
    </row>
    <row r="2381" spans="2:6">
      <c r="B2381" s="64"/>
      <c r="C2381" s="52"/>
      <c r="D2381" s="65"/>
      <c r="E2381" s="53"/>
      <c r="F2381" s="54"/>
    </row>
    <row r="2382" spans="2:6">
      <c r="B2382" s="64"/>
      <c r="C2382" s="52"/>
      <c r="D2382" s="65"/>
      <c r="E2382" s="53"/>
      <c r="F2382" s="54"/>
    </row>
    <row r="2383" spans="2:6">
      <c r="B2383" s="64"/>
      <c r="C2383" s="52"/>
      <c r="D2383" s="65"/>
      <c r="E2383" s="53"/>
      <c r="F2383" s="54"/>
    </row>
    <row r="2384" spans="2:6">
      <c r="B2384" s="64"/>
      <c r="C2384" s="52"/>
      <c r="D2384" s="65"/>
      <c r="E2384" s="53"/>
      <c r="F2384" s="54"/>
    </row>
    <row r="2385" spans="2:6">
      <c r="B2385" s="64"/>
      <c r="C2385" s="52"/>
      <c r="D2385" s="65"/>
      <c r="E2385" s="53"/>
      <c r="F2385" s="54"/>
    </row>
    <row r="2386" spans="2:6">
      <c r="B2386" s="64"/>
      <c r="C2386" s="52"/>
      <c r="D2386" s="65"/>
      <c r="E2386" s="53"/>
      <c r="F2386" s="54"/>
    </row>
    <row r="2387" spans="2:6">
      <c r="B2387" s="64"/>
      <c r="C2387" s="52"/>
      <c r="D2387" s="65"/>
      <c r="E2387" s="53"/>
      <c r="F2387" s="54"/>
    </row>
    <row r="2388" spans="2:6">
      <c r="B2388" s="64"/>
      <c r="C2388" s="52"/>
      <c r="D2388" s="65"/>
      <c r="E2388" s="53"/>
      <c r="F2388" s="54"/>
    </row>
    <row r="2389" spans="2:6">
      <c r="B2389" s="64"/>
      <c r="C2389" s="52"/>
      <c r="D2389" s="65"/>
      <c r="E2389" s="53"/>
      <c r="F2389" s="54"/>
    </row>
    <row r="2390" spans="2:6">
      <c r="B2390" s="64"/>
      <c r="C2390" s="52"/>
      <c r="D2390" s="65"/>
      <c r="E2390" s="53"/>
      <c r="F2390" s="54"/>
    </row>
    <row r="2391" spans="2:6">
      <c r="B2391" s="64"/>
      <c r="C2391" s="52"/>
      <c r="D2391" s="65"/>
      <c r="E2391" s="53"/>
      <c r="F2391" s="54"/>
    </row>
    <row r="2392" spans="2:6">
      <c r="B2392" s="64"/>
      <c r="C2392" s="52"/>
      <c r="D2392" s="65"/>
      <c r="E2392" s="53"/>
      <c r="F2392" s="54"/>
    </row>
    <row r="2393" spans="2:6">
      <c r="B2393" s="64"/>
      <c r="C2393" s="52"/>
      <c r="D2393" s="65"/>
      <c r="E2393" s="53"/>
      <c r="F2393" s="54"/>
    </row>
    <row r="2394" spans="2:6">
      <c r="B2394" s="64"/>
      <c r="C2394" s="52"/>
      <c r="D2394" s="65"/>
      <c r="E2394" s="53"/>
      <c r="F2394" s="54"/>
    </row>
    <row r="2395" spans="2:6">
      <c r="B2395" s="64"/>
      <c r="C2395" s="52"/>
      <c r="D2395" s="65"/>
      <c r="E2395" s="53"/>
      <c r="F2395" s="54"/>
    </row>
    <row r="2396" spans="2:6">
      <c r="B2396" s="64"/>
      <c r="C2396" s="52"/>
      <c r="D2396" s="65"/>
      <c r="E2396" s="53"/>
      <c r="F2396" s="54"/>
    </row>
    <row r="2397" spans="2:6">
      <c r="B2397" s="64"/>
      <c r="C2397" s="52"/>
      <c r="D2397" s="65"/>
      <c r="E2397" s="53"/>
      <c r="F2397" s="54"/>
    </row>
    <row r="2398" spans="2:6">
      <c r="B2398" s="64"/>
      <c r="C2398" s="52"/>
      <c r="D2398" s="65"/>
      <c r="E2398" s="53"/>
      <c r="F2398" s="54"/>
    </row>
    <row r="2399" spans="2:6">
      <c r="B2399" s="64"/>
      <c r="C2399" s="52"/>
      <c r="D2399" s="65"/>
      <c r="E2399" s="53"/>
      <c r="F2399" s="54"/>
    </row>
    <row r="2400" spans="2:6">
      <c r="B2400" s="64"/>
      <c r="C2400" s="52"/>
      <c r="D2400" s="65"/>
      <c r="E2400" s="53"/>
      <c r="F2400" s="54"/>
    </row>
    <row r="2401" spans="2:6">
      <c r="B2401" s="64"/>
      <c r="C2401" s="52"/>
      <c r="D2401" s="65"/>
      <c r="E2401" s="53"/>
      <c r="F2401" s="54"/>
    </row>
    <row r="2402" spans="2:6">
      <c r="B2402" s="64"/>
      <c r="C2402" s="52"/>
      <c r="D2402" s="65"/>
      <c r="E2402" s="53"/>
      <c r="F2402" s="54"/>
    </row>
    <row r="2403" spans="2:6">
      <c r="B2403" s="64"/>
      <c r="C2403" s="52"/>
      <c r="D2403" s="65"/>
      <c r="E2403" s="53"/>
      <c r="F2403" s="54"/>
    </row>
    <row r="2404" spans="2:6">
      <c r="B2404" s="64"/>
      <c r="C2404" s="52"/>
      <c r="D2404" s="65"/>
      <c r="E2404" s="53"/>
      <c r="F2404" s="54"/>
    </row>
    <row r="2405" spans="2:6">
      <c r="B2405" s="64"/>
      <c r="C2405" s="52"/>
      <c r="D2405" s="65"/>
      <c r="E2405" s="53"/>
      <c r="F2405" s="54"/>
    </row>
    <row r="2406" spans="2:6">
      <c r="B2406" s="64"/>
      <c r="C2406" s="52"/>
      <c r="D2406" s="65"/>
      <c r="E2406" s="53"/>
      <c r="F2406" s="54"/>
    </row>
    <row r="2407" spans="2:6">
      <c r="B2407" s="64"/>
      <c r="C2407" s="52"/>
      <c r="D2407" s="65"/>
      <c r="E2407" s="53"/>
      <c r="F2407" s="54"/>
    </row>
    <row r="2408" spans="2:6">
      <c r="B2408" s="64"/>
      <c r="C2408" s="52"/>
      <c r="D2408" s="65"/>
      <c r="E2408" s="53"/>
      <c r="F2408" s="54"/>
    </row>
    <row r="2409" spans="2:6">
      <c r="B2409" s="64"/>
      <c r="C2409" s="52"/>
      <c r="D2409" s="65"/>
      <c r="E2409" s="53"/>
      <c r="F2409" s="54"/>
    </row>
    <row r="2410" spans="2:6">
      <c r="B2410" s="64"/>
      <c r="C2410" s="52"/>
      <c r="D2410" s="65"/>
      <c r="E2410" s="53"/>
      <c r="F2410" s="54"/>
    </row>
    <row r="2411" spans="2:6">
      <c r="B2411" s="64"/>
      <c r="C2411" s="52"/>
      <c r="D2411" s="65"/>
      <c r="E2411" s="53"/>
      <c r="F2411" s="54"/>
    </row>
    <row r="2412" spans="2:6">
      <c r="B2412" s="64"/>
      <c r="C2412" s="52"/>
      <c r="D2412" s="65"/>
      <c r="E2412" s="53"/>
      <c r="F2412" s="54"/>
    </row>
    <row r="2413" spans="2:6">
      <c r="B2413" s="64"/>
      <c r="C2413" s="52"/>
      <c r="D2413" s="65"/>
      <c r="E2413" s="53"/>
      <c r="F2413" s="54"/>
    </row>
    <row r="2414" spans="2:6">
      <c r="B2414" s="64"/>
      <c r="C2414" s="52"/>
      <c r="D2414" s="65"/>
      <c r="E2414" s="53"/>
      <c r="F2414" s="54"/>
    </row>
    <row r="2415" spans="2:6">
      <c r="B2415" s="64"/>
      <c r="C2415" s="52"/>
      <c r="D2415" s="65"/>
      <c r="E2415" s="53"/>
      <c r="F2415" s="54"/>
    </row>
    <row r="2416" spans="2:6">
      <c r="B2416" s="64"/>
      <c r="C2416" s="52"/>
      <c r="D2416" s="65"/>
      <c r="E2416" s="53"/>
      <c r="F2416" s="54"/>
    </row>
    <row r="2417" spans="2:6">
      <c r="B2417" s="64"/>
      <c r="C2417" s="52"/>
      <c r="D2417" s="65"/>
      <c r="E2417" s="53"/>
      <c r="F2417" s="54"/>
    </row>
    <row r="2418" spans="2:6">
      <c r="B2418" s="64"/>
      <c r="C2418" s="52"/>
      <c r="D2418" s="65"/>
      <c r="E2418" s="53"/>
      <c r="F2418" s="54"/>
    </row>
    <row r="2419" spans="2:6">
      <c r="B2419" s="64"/>
      <c r="C2419" s="52"/>
      <c r="D2419" s="65"/>
      <c r="E2419" s="53"/>
      <c r="F2419" s="54"/>
    </row>
    <row r="2420" spans="2:6">
      <c r="B2420" s="64"/>
      <c r="C2420" s="52"/>
      <c r="D2420" s="65"/>
      <c r="E2420" s="53"/>
      <c r="F2420" s="54"/>
    </row>
    <row r="2421" spans="2:6">
      <c r="B2421" s="64"/>
      <c r="C2421" s="52"/>
      <c r="D2421" s="65"/>
      <c r="E2421" s="53"/>
      <c r="F2421" s="54"/>
    </row>
    <row r="2422" spans="2:6">
      <c r="B2422" s="64"/>
      <c r="C2422" s="52"/>
      <c r="D2422" s="65"/>
      <c r="E2422" s="53"/>
      <c r="F2422" s="54"/>
    </row>
    <row r="2423" spans="2:6">
      <c r="B2423" s="64"/>
      <c r="C2423" s="52"/>
      <c r="D2423" s="65"/>
      <c r="E2423" s="53"/>
      <c r="F2423" s="54"/>
    </row>
    <row r="2424" spans="2:6">
      <c r="B2424" s="64"/>
      <c r="C2424" s="52"/>
      <c r="D2424" s="65"/>
      <c r="E2424" s="53"/>
      <c r="F2424" s="54"/>
    </row>
    <row r="2425" spans="2:6">
      <c r="B2425" s="64"/>
      <c r="C2425" s="52"/>
      <c r="D2425" s="65"/>
      <c r="E2425" s="53"/>
      <c r="F2425" s="54"/>
    </row>
    <row r="2426" spans="2:6">
      <c r="B2426" s="64"/>
      <c r="C2426" s="52"/>
      <c r="D2426" s="65"/>
      <c r="E2426" s="53"/>
      <c r="F2426" s="54"/>
    </row>
    <row r="2427" spans="2:6">
      <c r="B2427" s="64"/>
      <c r="C2427" s="52"/>
      <c r="D2427" s="65"/>
      <c r="E2427" s="53"/>
      <c r="F2427" s="54"/>
    </row>
    <row r="2428" spans="2:6">
      <c r="B2428" s="64"/>
      <c r="C2428" s="52"/>
      <c r="D2428" s="65"/>
      <c r="E2428" s="53"/>
      <c r="F2428" s="54"/>
    </row>
    <row r="2429" spans="2:6">
      <c r="B2429" s="64"/>
      <c r="C2429" s="52"/>
      <c r="D2429" s="65"/>
      <c r="E2429" s="53"/>
      <c r="F2429" s="54"/>
    </row>
    <row r="2430" spans="2:6">
      <c r="B2430" s="64"/>
      <c r="C2430" s="52"/>
      <c r="D2430" s="65"/>
      <c r="E2430" s="53"/>
      <c r="F2430" s="54"/>
    </row>
    <row r="2431" spans="2:6">
      <c r="B2431" s="64"/>
      <c r="C2431" s="52"/>
      <c r="D2431" s="65"/>
      <c r="E2431" s="53"/>
      <c r="F2431" s="54"/>
    </row>
    <row r="2432" spans="2:6">
      <c r="B2432" s="64"/>
      <c r="C2432" s="52"/>
      <c r="D2432" s="65"/>
      <c r="E2432" s="53"/>
      <c r="F2432" s="54"/>
    </row>
    <row r="2433" spans="2:6">
      <c r="B2433" s="64"/>
      <c r="C2433" s="52"/>
      <c r="D2433" s="65"/>
      <c r="E2433" s="53"/>
      <c r="F2433" s="54"/>
    </row>
    <row r="2434" spans="2:6">
      <c r="B2434" s="64"/>
      <c r="C2434" s="52"/>
      <c r="D2434" s="65"/>
      <c r="E2434" s="53"/>
      <c r="F2434" s="54"/>
    </row>
    <row r="2435" spans="2:6">
      <c r="B2435" s="64"/>
      <c r="C2435" s="52"/>
      <c r="D2435" s="65"/>
      <c r="E2435" s="53"/>
      <c r="F2435" s="54"/>
    </row>
    <row r="2436" spans="2:6">
      <c r="B2436" s="64"/>
      <c r="C2436" s="52"/>
      <c r="D2436" s="65"/>
      <c r="E2436" s="53"/>
      <c r="F2436" s="54"/>
    </row>
    <row r="2437" spans="2:6">
      <c r="B2437" s="64"/>
      <c r="C2437" s="52"/>
      <c r="D2437" s="65"/>
      <c r="E2437" s="53"/>
      <c r="F2437" s="54"/>
    </row>
    <row r="2438" spans="2:6">
      <c r="B2438" s="64"/>
      <c r="C2438" s="52"/>
      <c r="D2438" s="65"/>
      <c r="E2438" s="53"/>
      <c r="F2438" s="54"/>
    </row>
    <row r="2439" spans="2:6">
      <c r="B2439" s="64"/>
      <c r="C2439" s="52"/>
      <c r="D2439" s="65"/>
      <c r="E2439" s="53"/>
      <c r="F2439" s="54"/>
    </row>
    <row r="2440" spans="2:6">
      <c r="B2440" s="64"/>
      <c r="C2440" s="52"/>
      <c r="D2440" s="65"/>
      <c r="E2440" s="53"/>
      <c r="F2440" s="54"/>
    </row>
    <row r="2441" spans="2:6">
      <c r="B2441" s="64"/>
      <c r="C2441" s="52"/>
      <c r="D2441" s="65"/>
      <c r="E2441" s="53"/>
      <c r="F2441" s="54"/>
    </row>
    <row r="2442" spans="2:6">
      <c r="B2442" s="64"/>
      <c r="C2442" s="52"/>
      <c r="D2442" s="65"/>
      <c r="E2442" s="53"/>
      <c r="F2442" s="54"/>
    </row>
    <row r="2443" spans="2:6">
      <c r="B2443" s="64"/>
      <c r="C2443" s="52"/>
      <c r="D2443" s="65"/>
      <c r="E2443" s="53"/>
      <c r="F2443" s="54"/>
    </row>
    <row r="2444" spans="2:6">
      <c r="B2444" s="64"/>
      <c r="C2444" s="52"/>
      <c r="D2444" s="65"/>
      <c r="E2444" s="53"/>
      <c r="F2444" s="54"/>
    </row>
    <row r="2445" spans="2:6">
      <c r="B2445" s="64"/>
      <c r="C2445" s="52"/>
      <c r="D2445" s="65"/>
      <c r="E2445" s="53"/>
      <c r="F2445" s="54"/>
    </row>
    <row r="2446" spans="2:6">
      <c r="B2446" s="64"/>
      <c r="C2446" s="52"/>
      <c r="D2446" s="65"/>
      <c r="E2446" s="53"/>
      <c r="F2446" s="54"/>
    </row>
    <row r="2447" spans="2:6">
      <c r="B2447" s="64"/>
      <c r="C2447" s="52"/>
      <c r="D2447" s="65"/>
      <c r="E2447" s="53"/>
      <c r="F2447" s="54"/>
    </row>
    <row r="2448" spans="2:6">
      <c r="B2448" s="64"/>
      <c r="C2448" s="52"/>
      <c r="D2448" s="65"/>
      <c r="E2448" s="53"/>
      <c r="F2448" s="54"/>
    </row>
    <row r="2449" spans="2:6">
      <c r="B2449" s="64"/>
      <c r="C2449" s="52"/>
      <c r="D2449" s="65"/>
      <c r="E2449" s="53"/>
      <c r="F2449" s="54"/>
    </row>
    <row r="2450" spans="2:6">
      <c r="B2450" s="64"/>
      <c r="C2450" s="52"/>
      <c r="D2450" s="65"/>
      <c r="E2450" s="53"/>
      <c r="F2450" s="54"/>
    </row>
    <row r="2451" spans="2:6">
      <c r="B2451" s="64"/>
      <c r="C2451" s="52"/>
      <c r="D2451" s="65"/>
      <c r="E2451" s="53"/>
      <c r="F2451" s="54"/>
    </row>
    <row r="2452" spans="2:6">
      <c r="B2452" s="64"/>
      <c r="C2452" s="52"/>
      <c r="D2452" s="65"/>
      <c r="E2452" s="53"/>
      <c r="F2452" s="54"/>
    </row>
    <row r="2453" spans="2:6">
      <c r="B2453" s="64"/>
      <c r="C2453" s="52"/>
      <c r="D2453" s="65"/>
      <c r="E2453" s="53"/>
      <c r="F2453" s="54"/>
    </row>
    <row r="2454" spans="2:6">
      <c r="B2454" s="64"/>
      <c r="C2454" s="52"/>
      <c r="D2454" s="65"/>
      <c r="E2454" s="53"/>
      <c r="F2454" s="54"/>
    </row>
    <row r="2455" spans="2:6">
      <c r="B2455" s="64"/>
      <c r="C2455" s="52"/>
      <c r="D2455" s="65"/>
      <c r="E2455" s="53"/>
      <c r="F2455" s="54"/>
    </row>
    <row r="2456" spans="2:6">
      <c r="B2456" s="64"/>
      <c r="C2456" s="52"/>
      <c r="D2456" s="65"/>
      <c r="E2456" s="53"/>
      <c r="F2456" s="54"/>
    </row>
    <row r="2457" spans="2:6">
      <c r="B2457" s="64"/>
      <c r="C2457" s="52"/>
      <c r="D2457" s="65"/>
      <c r="E2457" s="53"/>
      <c r="F2457" s="54"/>
    </row>
    <row r="2458" spans="2:6">
      <c r="B2458" s="64"/>
      <c r="C2458" s="52"/>
      <c r="D2458" s="65"/>
      <c r="E2458" s="53"/>
      <c r="F2458" s="54"/>
    </row>
    <row r="2459" spans="2:6">
      <c r="B2459" s="64"/>
      <c r="C2459" s="52"/>
      <c r="D2459" s="65"/>
      <c r="E2459" s="53"/>
      <c r="F2459" s="54"/>
    </row>
    <row r="2460" spans="2:6">
      <c r="B2460" s="64"/>
      <c r="C2460" s="52"/>
      <c r="D2460" s="65"/>
      <c r="E2460" s="53"/>
      <c r="F2460" s="54"/>
    </row>
    <row r="2461" spans="2:6">
      <c r="B2461" s="64"/>
      <c r="C2461" s="52"/>
      <c r="D2461" s="65"/>
      <c r="E2461" s="53"/>
      <c r="F2461" s="54"/>
    </row>
    <row r="2462" spans="2:6">
      <c r="B2462" s="64"/>
      <c r="C2462" s="52"/>
      <c r="D2462" s="65"/>
      <c r="E2462" s="53"/>
      <c r="F2462" s="54"/>
    </row>
    <row r="2463" spans="2:6">
      <c r="B2463" s="64"/>
      <c r="C2463" s="52"/>
      <c r="D2463" s="65"/>
      <c r="E2463" s="53"/>
      <c r="F2463" s="54"/>
    </row>
    <row r="2464" spans="2:6">
      <c r="B2464" s="64"/>
      <c r="C2464" s="52"/>
      <c r="D2464" s="65"/>
      <c r="E2464" s="53"/>
      <c r="F2464" s="54"/>
    </row>
    <row r="2465" spans="2:6">
      <c r="B2465" s="64"/>
      <c r="C2465" s="52"/>
      <c r="D2465" s="65"/>
      <c r="E2465" s="53"/>
      <c r="F2465" s="54"/>
    </row>
    <row r="2466" spans="2:6">
      <c r="B2466" s="64"/>
      <c r="C2466" s="52"/>
      <c r="D2466" s="65"/>
      <c r="E2466" s="53"/>
      <c r="F2466" s="54"/>
    </row>
    <row r="2467" spans="2:6">
      <c r="B2467" s="64"/>
      <c r="C2467" s="52"/>
      <c r="D2467" s="65"/>
      <c r="E2467" s="53"/>
      <c r="F2467" s="54"/>
    </row>
    <row r="2468" spans="2:6">
      <c r="B2468" s="64"/>
      <c r="C2468" s="52"/>
      <c r="D2468" s="65"/>
      <c r="E2468" s="53"/>
      <c r="F2468" s="54"/>
    </row>
    <row r="2469" spans="2:6">
      <c r="B2469" s="64"/>
      <c r="C2469" s="52"/>
      <c r="D2469" s="65"/>
      <c r="E2469" s="53"/>
      <c r="F2469" s="54"/>
    </row>
    <row r="2470" spans="2:6">
      <c r="B2470" s="64"/>
      <c r="C2470" s="52"/>
      <c r="D2470" s="65"/>
      <c r="E2470" s="53"/>
      <c r="F2470" s="54"/>
    </row>
    <row r="2471" spans="2:6">
      <c r="B2471" s="64"/>
      <c r="C2471" s="52"/>
      <c r="D2471" s="65"/>
      <c r="E2471" s="53"/>
      <c r="F2471" s="54"/>
    </row>
    <row r="2472" spans="2:6">
      <c r="B2472" s="64"/>
      <c r="C2472" s="52"/>
      <c r="D2472" s="65"/>
      <c r="E2472" s="53"/>
      <c r="F2472" s="54"/>
    </row>
    <row r="2473" spans="2:6">
      <c r="B2473" s="64"/>
      <c r="C2473" s="52"/>
      <c r="D2473" s="65"/>
      <c r="E2473" s="53"/>
      <c r="F2473" s="54"/>
    </row>
    <row r="2474" spans="2:6">
      <c r="B2474" s="64"/>
      <c r="C2474" s="52"/>
      <c r="D2474" s="65"/>
      <c r="E2474" s="53"/>
      <c r="F2474" s="54"/>
    </row>
    <row r="2475" spans="2:6">
      <c r="B2475" s="64"/>
      <c r="C2475" s="52"/>
      <c r="D2475" s="65"/>
      <c r="E2475" s="53"/>
      <c r="F2475" s="54"/>
    </row>
    <row r="2476" spans="2:6">
      <c r="B2476" s="64"/>
      <c r="C2476" s="52"/>
      <c r="D2476" s="65"/>
      <c r="E2476" s="53"/>
      <c r="F2476" s="54"/>
    </row>
    <row r="2477" spans="2:6">
      <c r="B2477" s="64"/>
      <c r="C2477" s="52"/>
      <c r="D2477" s="65"/>
      <c r="E2477" s="53"/>
      <c r="F2477" s="54"/>
    </row>
    <row r="2478" spans="2:6">
      <c r="B2478" s="64"/>
      <c r="C2478" s="52"/>
      <c r="D2478" s="65"/>
      <c r="E2478" s="53"/>
      <c r="F2478" s="54"/>
    </row>
    <row r="2479" spans="2:6">
      <c r="B2479" s="64"/>
      <c r="C2479" s="52"/>
      <c r="D2479" s="65"/>
      <c r="E2479" s="53"/>
      <c r="F2479" s="54"/>
    </row>
    <row r="2480" spans="2:6">
      <c r="B2480" s="64"/>
      <c r="C2480" s="52"/>
      <c r="D2480" s="65"/>
      <c r="E2480" s="53"/>
      <c r="F2480" s="54"/>
    </row>
    <row r="2481" spans="2:6">
      <c r="B2481" s="64"/>
      <c r="C2481" s="52"/>
      <c r="D2481" s="65"/>
      <c r="E2481" s="53"/>
      <c r="F2481" s="54"/>
    </row>
    <row r="2482" spans="2:6">
      <c r="B2482" s="64"/>
      <c r="C2482" s="52"/>
      <c r="D2482" s="65"/>
      <c r="E2482" s="53"/>
      <c r="F2482" s="54"/>
    </row>
    <row r="2483" spans="2:6">
      <c r="B2483" s="64"/>
      <c r="C2483" s="52"/>
      <c r="D2483" s="65"/>
      <c r="E2483" s="53"/>
      <c r="F2483" s="54"/>
    </row>
    <row r="2484" spans="2:6">
      <c r="B2484" s="64"/>
      <c r="C2484" s="52"/>
      <c r="D2484" s="65"/>
      <c r="E2484" s="53"/>
      <c r="F2484" s="54"/>
    </row>
    <row r="2485" spans="2:6">
      <c r="B2485" s="64"/>
      <c r="C2485" s="52"/>
      <c r="D2485" s="65"/>
      <c r="E2485" s="53"/>
      <c r="F2485" s="54"/>
    </row>
    <row r="2486" spans="2:6">
      <c r="B2486" s="64"/>
      <c r="C2486" s="52"/>
      <c r="D2486" s="65"/>
      <c r="E2486" s="53"/>
      <c r="F2486" s="54"/>
    </row>
    <row r="2487" spans="2:6">
      <c r="B2487" s="64"/>
      <c r="C2487" s="52"/>
      <c r="D2487" s="65"/>
      <c r="E2487" s="53"/>
      <c r="F2487" s="54"/>
    </row>
    <row r="2488" spans="2:6">
      <c r="B2488" s="64"/>
      <c r="C2488" s="52"/>
      <c r="D2488" s="65"/>
      <c r="E2488" s="53"/>
      <c r="F2488" s="54"/>
    </row>
    <row r="2489" spans="2:6">
      <c r="B2489" s="64"/>
      <c r="C2489" s="52"/>
      <c r="D2489" s="65"/>
      <c r="E2489" s="53"/>
      <c r="F2489" s="54"/>
    </row>
    <row r="2490" spans="2:6">
      <c r="B2490" s="64"/>
      <c r="C2490" s="52"/>
      <c r="D2490" s="65"/>
      <c r="E2490" s="53"/>
      <c r="F2490" s="54"/>
    </row>
    <row r="2491" spans="2:6">
      <c r="B2491" s="64"/>
      <c r="C2491" s="52"/>
      <c r="D2491" s="65"/>
      <c r="E2491" s="53"/>
      <c r="F2491" s="54"/>
    </row>
    <row r="2492" spans="2:6">
      <c r="B2492" s="64"/>
      <c r="C2492" s="52"/>
      <c r="D2492" s="65"/>
      <c r="E2492" s="53"/>
      <c r="F2492" s="54"/>
    </row>
    <row r="2493" spans="2:6">
      <c r="B2493" s="64"/>
      <c r="C2493" s="52"/>
      <c r="D2493" s="65"/>
      <c r="E2493" s="53"/>
      <c r="F2493" s="54"/>
    </row>
    <row r="2494" spans="2:6">
      <c r="B2494" s="64"/>
      <c r="C2494" s="52"/>
      <c r="D2494" s="65"/>
      <c r="E2494" s="53"/>
      <c r="F2494" s="54"/>
    </row>
    <row r="2495" spans="2:6">
      <c r="B2495" s="64"/>
      <c r="C2495" s="52"/>
      <c r="D2495" s="65"/>
      <c r="E2495" s="53"/>
      <c r="F2495" s="54"/>
    </row>
    <row r="2496" spans="2:6">
      <c r="B2496" s="64"/>
      <c r="C2496" s="52"/>
      <c r="D2496" s="65"/>
      <c r="E2496" s="53"/>
      <c r="F2496" s="54"/>
    </row>
    <row r="2497" spans="2:6">
      <c r="B2497" s="64"/>
      <c r="C2497" s="52"/>
      <c r="D2497" s="65"/>
      <c r="E2497" s="53"/>
      <c r="F2497" s="54"/>
    </row>
    <row r="2498" spans="2:6">
      <c r="B2498" s="64"/>
      <c r="C2498" s="52"/>
      <c r="D2498" s="65"/>
      <c r="E2498" s="53"/>
      <c r="F2498" s="54"/>
    </row>
    <row r="2499" spans="2:6">
      <c r="B2499" s="64"/>
      <c r="C2499" s="52"/>
      <c r="D2499" s="65"/>
      <c r="E2499" s="53"/>
      <c r="F2499" s="54"/>
    </row>
    <row r="2500" spans="2:6">
      <c r="B2500" s="64"/>
      <c r="C2500" s="52"/>
      <c r="D2500" s="65"/>
      <c r="E2500" s="53"/>
      <c r="F2500" s="54"/>
    </row>
    <row r="2501" spans="2:6">
      <c r="B2501" s="64"/>
      <c r="C2501" s="52"/>
      <c r="D2501" s="65"/>
      <c r="E2501" s="53"/>
      <c r="F2501" s="54"/>
    </row>
    <row r="2502" spans="2:6">
      <c r="B2502" s="64"/>
      <c r="C2502" s="52"/>
      <c r="D2502" s="65"/>
      <c r="E2502" s="53"/>
      <c r="F2502" s="54"/>
    </row>
    <row r="2503" spans="2:6">
      <c r="B2503" s="64"/>
      <c r="C2503" s="52"/>
      <c r="D2503" s="65"/>
      <c r="E2503" s="53"/>
      <c r="F2503" s="54"/>
    </row>
    <row r="2504" spans="2:6">
      <c r="B2504" s="64"/>
      <c r="C2504" s="52"/>
      <c r="D2504" s="65"/>
      <c r="E2504" s="53"/>
      <c r="F2504" s="54"/>
    </row>
    <row r="2505" spans="2:6">
      <c r="B2505" s="64"/>
      <c r="C2505" s="52"/>
      <c r="D2505" s="65"/>
      <c r="E2505" s="53"/>
      <c r="F2505" s="54"/>
    </row>
    <row r="2506" spans="2:6">
      <c r="B2506" s="64"/>
      <c r="C2506" s="52"/>
      <c r="D2506" s="65"/>
      <c r="E2506" s="53"/>
      <c r="F2506" s="54"/>
    </row>
    <row r="2507" spans="2:6">
      <c r="B2507" s="64"/>
      <c r="C2507" s="52"/>
      <c r="D2507" s="65"/>
      <c r="E2507" s="53"/>
      <c r="F2507" s="54"/>
    </row>
    <row r="2508" spans="2:6">
      <c r="B2508" s="64"/>
      <c r="C2508" s="52"/>
      <c r="D2508" s="65"/>
      <c r="E2508" s="53"/>
      <c r="F2508" s="54"/>
    </row>
    <row r="2509" spans="2:6">
      <c r="B2509" s="64"/>
      <c r="C2509" s="52"/>
      <c r="D2509" s="65"/>
      <c r="E2509" s="53"/>
      <c r="F2509" s="54"/>
    </row>
    <row r="2510" spans="2:6">
      <c r="B2510" s="64"/>
      <c r="C2510" s="52"/>
      <c r="D2510" s="65"/>
      <c r="E2510" s="53"/>
      <c r="F2510" s="54"/>
    </row>
    <row r="2511" spans="2:6">
      <c r="B2511" s="64"/>
      <c r="C2511" s="52"/>
      <c r="D2511" s="65"/>
      <c r="E2511" s="53"/>
      <c r="F2511" s="54"/>
    </row>
    <row r="2512" spans="2:6">
      <c r="B2512" s="64"/>
      <c r="C2512" s="52"/>
      <c r="D2512" s="65"/>
      <c r="E2512" s="53"/>
      <c r="F2512" s="54"/>
    </row>
    <row r="2513" spans="2:6">
      <c r="B2513" s="64"/>
      <c r="C2513" s="52"/>
      <c r="D2513" s="65"/>
      <c r="E2513" s="53"/>
      <c r="F2513" s="54"/>
    </row>
    <row r="2514" spans="2:6">
      <c r="B2514" s="64"/>
      <c r="C2514" s="52"/>
      <c r="D2514" s="65"/>
      <c r="E2514" s="53"/>
      <c r="F2514" s="54"/>
    </row>
    <row r="2515" spans="2:6">
      <c r="B2515" s="64"/>
      <c r="C2515" s="52"/>
      <c r="D2515" s="65"/>
      <c r="E2515" s="53"/>
      <c r="F2515" s="54"/>
    </row>
    <row r="2516" spans="2:6">
      <c r="B2516" s="64"/>
      <c r="C2516" s="52"/>
      <c r="D2516" s="65"/>
      <c r="E2516" s="53"/>
      <c r="F2516" s="54"/>
    </row>
    <row r="2517" spans="2:6">
      <c r="B2517" s="64"/>
      <c r="C2517" s="52"/>
      <c r="D2517" s="65"/>
      <c r="E2517" s="53"/>
      <c r="F2517" s="54"/>
    </row>
    <row r="2518" spans="2:6">
      <c r="B2518" s="64"/>
      <c r="C2518" s="52"/>
      <c r="D2518" s="65"/>
      <c r="E2518" s="53"/>
      <c r="F2518" s="54"/>
    </row>
    <row r="2519" spans="2:6">
      <c r="B2519" s="64"/>
      <c r="C2519" s="52"/>
      <c r="D2519" s="65"/>
      <c r="E2519" s="53"/>
      <c r="F2519" s="54"/>
    </row>
    <row r="2520" spans="2:6">
      <c r="B2520" s="64"/>
      <c r="C2520" s="52"/>
      <c r="D2520" s="65"/>
      <c r="E2520" s="53"/>
      <c r="F2520" s="54"/>
    </row>
    <row r="2521" spans="2:6">
      <c r="B2521" s="64"/>
      <c r="C2521" s="52"/>
      <c r="D2521" s="65"/>
      <c r="E2521" s="53"/>
      <c r="F2521" s="54"/>
    </row>
    <row r="2522" spans="2:6">
      <c r="B2522" s="64"/>
      <c r="C2522" s="52"/>
      <c r="D2522" s="65"/>
      <c r="E2522" s="53"/>
      <c r="F2522" s="54"/>
    </row>
    <row r="2523" spans="2:6">
      <c r="B2523" s="64"/>
      <c r="C2523" s="52"/>
      <c r="D2523" s="65"/>
      <c r="E2523" s="53"/>
      <c r="F2523" s="54"/>
    </row>
    <row r="2524" spans="2:6">
      <c r="B2524" s="64"/>
      <c r="C2524" s="52"/>
      <c r="D2524" s="65"/>
      <c r="E2524" s="53"/>
      <c r="F2524" s="54"/>
    </row>
    <row r="2525" spans="2:6">
      <c r="B2525" s="64"/>
      <c r="C2525" s="52"/>
      <c r="D2525" s="65"/>
      <c r="E2525" s="53"/>
      <c r="F2525" s="54"/>
    </row>
    <row r="2526" spans="2:6">
      <c r="B2526" s="64"/>
      <c r="C2526" s="52"/>
      <c r="D2526" s="65"/>
      <c r="E2526" s="53"/>
      <c r="F2526" s="54"/>
    </row>
    <row r="2527" spans="2:6">
      <c r="B2527" s="64"/>
      <c r="C2527" s="52"/>
      <c r="D2527" s="65"/>
      <c r="E2527" s="53"/>
      <c r="F2527" s="54"/>
    </row>
    <row r="2528" spans="2:6">
      <c r="B2528" s="64"/>
      <c r="C2528" s="52"/>
      <c r="D2528" s="65"/>
      <c r="E2528" s="53"/>
      <c r="F2528" s="54"/>
    </row>
    <row r="2529" spans="2:6">
      <c r="B2529" s="64"/>
      <c r="C2529" s="52"/>
      <c r="D2529" s="65"/>
      <c r="E2529" s="53"/>
      <c r="F2529" s="54"/>
    </row>
    <row r="2530" spans="2:6">
      <c r="B2530" s="64"/>
      <c r="C2530" s="52"/>
      <c r="D2530" s="65"/>
      <c r="E2530" s="53"/>
      <c r="F2530" s="54"/>
    </row>
    <row r="2531" spans="2:6">
      <c r="B2531" s="64"/>
      <c r="C2531" s="52"/>
      <c r="D2531" s="65"/>
      <c r="E2531" s="53"/>
      <c r="F2531" s="54"/>
    </row>
    <row r="2532" spans="2:6">
      <c r="B2532" s="64"/>
      <c r="C2532" s="52"/>
      <c r="D2532" s="65"/>
      <c r="E2532" s="53"/>
      <c r="F2532" s="54"/>
    </row>
    <row r="2533" spans="2:6">
      <c r="B2533" s="64"/>
      <c r="C2533" s="52"/>
      <c r="D2533" s="65"/>
      <c r="E2533" s="53"/>
      <c r="F2533" s="54"/>
    </row>
    <row r="2534" spans="2:6">
      <c r="B2534" s="64"/>
      <c r="C2534" s="52"/>
      <c r="D2534" s="65"/>
      <c r="E2534" s="53"/>
      <c r="F2534" s="54"/>
    </row>
    <row r="2535" spans="2:6">
      <c r="B2535" s="64"/>
      <c r="C2535" s="52"/>
      <c r="D2535" s="65"/>
      <c r="E2535" s="53"/>
      <c r="F2535" s="54"/>
    </row>
    <row r="2536" spans="2:6">
      <c r="B2536" s="64"/>
      <c r="C2536" s="52"/>
      <c r="D2536" s="65"/>
      <c r="E2536" s="53"/>
      <c r="F2536" s="54"/>
    </row>
    <row r="2537" spans="2:6">
      <c r="B2537" s="64"/>
      <c r="C2537" s="52"/>
      <c r="D2537" s="65"/>
      <c r="E2537" s="53"/>
      <c r="F2537" s="54"/>
    </row>
    <row r="2538" spans="2:6">
      <c r="B2538" s="64"/>
      <c r="C2538" s="52"/>
      <c r="D2538" s="65"/>
      <c r="E2538" s="53"/>
      <c r="F2538" s="54"/>
    </row>
    <row r="2539" spans="2:6">
      <c r="B2539" s="64"/>
      <c r="C2539" s="52"/>
      <c r="D2539" s="65"/>
      <c r="E2539" s="53"/>
      <c r="F2539" s="54"/>
    </row>
    <row r="2540" spans="2:6">
      <c r="B2540" s="64"/>
      <c r="C2540" s="52"/>
      <c r="D2540" s="65"/>
      <c r="E2540" s="53"/>
      <c r="F2540" s="54"/>
    </row>
    <row r="2541" spans="2:6">
      <c r="B2541" s="64"/>
      <c r="C2541" s="52"/>
      <c r="D2541" s="65"/>
      <c r="E2541" s="53"/>
      <c r="F2541" s="54"/>
    </row>
    <row r="2542" spans="2:6">
      <c r="B2542" s="64"/>
      <c r="C2542" s="52"/>
      <c r="D2542" s="65"/>
      <c r="E2542" s="53"/>
      <c r="F2542" s="54"/>
    </row>
    <row r="2543" spans="2:6">
      <c r="B2543" s="64"/>
      <c r="C2543" s="52"/>
      <c r="D2543" s="65"/>
      <c r="E2543" s="53"/>
      <c r="F2543" s="54"/>
    </row>
    <row r="2544" spans="2:6">
      <c r="B2544" s="64"/>
      <c r="C2544" s="52"/>
      <c r="D2544" s="65"/>
      <c r="E2544" s="53"/>
      <c r="F2544" s="54"/>
    </row>
    <row r="2545" spans="2:6">
      <c r="B2545" s="64"/>
      <c r="C2545" s="52"/>
      <c r="D2545" s="65"/>
      <c r="E2545" s="53"/>
      <c r="F2545" s="54"/>
    </row>
    <row r="2546" spans="2:6">
      <c r="B2546" s="64"/>
      <c r="C2546" s="52"/>
      <c r="D2546" s="65"/>
      <c r="E2546" s="53"/>
      <c r="F2546" s="54"/>
    </row>
    <row r="2547" spans="2:6">
      <c r="B2547" s="64"/>
      <c r="C2547" s="52"/>
      <c r="D2547" s="65"/>
      <c r="E2547" s="53"/>
      <c r="F2547" s="54"/>
    </row>
    <row r="2548" spans="2:6">
      <c r="B2548" s="64"/>
      <c r="C2548" s="52"/>
      <c r="D2548" s="65"/>
      <c r="E2548" s="53"/>
      <c r="F2548" s="54"/>
    </row>
    <row r="2549" spans="2:6">
      <c r="B2549" s="64"/>
      <c r="C2549" s="52"/>
      <c r="D2549" s="65"/>
      <c r="E2549" s="53"/>
      <c r="F2549" s="54"/>
    </row>
    <row r="2550" spans="2:6">
      <c r="B2550" s="64"/>
      <c r="C2550" s="52"/>
      <c r="D2550" s="65"/>
      <c r="E2550" s="53"/>
      <c r="F2550" s="54"/>
    </row>
    <row r="2551" spans="2:6">
      <c r="B2551" s="64"/>
      <c r="C2551" s="52"/>
      <c r="D2551" s="65"/>
      <c r="E2551" s="53"/>
      <c r="F2551" s="54"/>
    </row>
    <row r="2552" spans="2:6">
      <c r="B2552" s="64"/>
      <c r="C2552" s="52"/>
      <c r="D2552" s="65"/>
      <c r="E2552" s="53"/>
      <c r="F2552" s="54"/>
    </row>
    <row r="2553" spans="2:6">
      <c r="B2553" s="64"/>
      <c r="C2553" s="52"/>
      <c r="D2553" s="65"/>
      <c r="E2553" s="53"/>
      <c r="F2553" s="54"/>
    </row>
    <row r="2554" spans="2:6">
      <c r="B2554" s="64"/>
      <c r="C2554" s="52"/>
      <c r="D2554" s="65"/>
      <c r="E2554" s="53"/>
      <c r="F2554" s="54"/>
    </row>
    <row r="2555" spans="2:6">
      <c r="B2555" s="64"/>
      <c r="C2555" s="52"/>
      <c r="D2555" s="65"/>
      <c r="E2555" s="53"/>
      <c r="F2555" s="54"/>
    </row>
    <row r="2556" spans="2:6">
      <c r="B2556" s="64"/>
      <c r="C2556" s="52"/>
      <c r="D2556" s="65"/>
      <c r="E2556" s="53"/>
      <c r="F2556" s="54"/>
    </row>
    <row r="2557" spans="2:6">
      <c r="B2557" s="64"/>
      <c r="C2557" s="52"/>
      <c r="D2557" s="65"/>
      <c r="E2557" s="53"/>
      <c r="F2557" s="54"/>
    </row>
    <row r="2558" spans="2:6">
      <c r="B2558" s="64"/>
      <c r="C2558" s="52"/>
      <c r="D2558" s="65"/>
      <c r="E2558" s="53"/>
      <c r="F2558" s="54"/>
    </row>
    <row r="2559" spans="2:6">
      <c r="B2559" s="64"/>
      <c r="C2559" s="52"/>
      <c r="D2559" s="65"/>
      <c r="E2559" s="53"/>
      <c r="F2559" s="54"/>
    </row>
    <row r="2560" spans="2:6">
      <c r="B2560" s="64"/>
      <c r="C2560" s="52"/>
      <c r="D2560" s="65"/>
      <c r="E2560" s="53"/>
      <c r="F2560" s="54"/>
    </row>
    <row r="2561" spans="2:6">
      <c r="B2561" s="64"/>
      <c r="C2561" s="52"/>
      <c r="D2561" s="65"/>
      <c r="E2561" s="53"/>
      <c r="F2561" s="54"/>
    </row>
    <row r="2562" spans="2:6">
      <c r="B2562" s="64"/>
      <c r="C2562" s="52"/>
      <c r="D2562" s="65"/>
      <c r="E2562" s="53"/>
      <c r="F2562" s="54"/>
    </row>
    <row r="2563" spans="2:6">
      <c r="B2563" s="64"/>
      <c r="C2563" s="52"/>
      <c r="D2563" s="65"/>
      <c r="E2563" s="53"/>
      <c r="F2563" s="54"/>
    </row>
    <row r="2564" spans="2:6">
      <c r="B2564" s="64"/>
      <c r="C2564" s="52"/>
      <c r="D2564" s="65"/>
      <c r="E2564" s="53"/>
      <c r="F2564" s="54"/>
    </row>
    <row r="2565" spans="2:6">
      <c r="B2565" s="64"/>
      <c r="C2565" s="52"/>
      <c r="D2565" s="65"/>
      <c r="E2565" s="53"/>
      <c r="F2565" s="54"/>
    </row>
    <row r="2566" spans="2:6">
      <c r="B2566" s="64"/>
      <c r="C2566" s="52"/>
      <c r="D2566" s="65"/>
      <c r="E2566" s="53"/>
      <c r="F2566" s="54"/>
    </row>
    <row r="2567" spans="2:6">
      <c r="B2567" s="64"/>
      <c r="C2567" s="52"/>
      <c r="D2567" s="65"/>
      <c r="E2567" s="53"/>
      <c r="F2567" s="54"/>
    </row>
    <row r="2568" spans="2:6">
      <c r="B2568" s="64"/>
      <c r="C2568" s="52"/>
      <c r="D2568" s="65"/>
      <c r="E2568" s="53"/>
      <c r="F2568" s="54"/>
    </row>
    <row r="2569" spans="2:6">
      <c r="B2569" s="64"/>
      <c r="C2569" s="52"/>
      <c r="D2569" s="65"/>
      <c r="E2569" s="53"/>
      <c r="F2569" s="54"/>
    </row>
    <row r="2570" spans="2:6">
      <c r="B2570" s="64"/>
      <c r="C2570" s="52"/>
      <c r="D2570" s="65"/>
      <c r="E2570" s="53"/>
      <c r="F2570" s="54"/>
    </row>
    <row r="2571" spans="2:6">
      <c r="B2571" s="64"/>
      <c r="C2571" s="52"/>
      <c r="D2571" s="65"/>
      <c r="E2571" s="53"/>
      <c r="F2571" s="54"/>
    </row>
    <row r="2572" spans="2:6">
      <c r="B2572" s="64"/>
      <c r="C2572" s="52"/>
      <c r="D2572" s="65"/>
      <c r="E2572" s="53"/>
      <c r="F2572" s="54"/>
    </row>
    <row r="2573" spans="2:6">
      <c r="B2573" s="64"/>
      <c r="C2573" s="52"/>
      <c r="D2573" s="65"/>
      <c r="E2573" s="53"/>
      <c r="F2573" s="54"/>
    </row>
    <row r="2574" spans="2:6">
      <c r="B2574" s="64"/>
      <c r="C2574" s="52"/>
      <c r="D2574" s="65"/>
      <c r="E2574" s="53"/>
      <c r="F2574" s="54"/>
    </row>
    <row r="2575" spans="2:6">
      <c r="B2575" s="64"/>
      <c r="C2575" s="52"/>
      <c r="D2575" s="65"/>
      <c r="E2575" s="53"/>
      <c r="F2575" s="54"/>
    </row>
    <row r="2576" spans="2:6">
      <c r="B2576" s="64"/>
      <c r="C2576" s="52"/>
      <c r="D2576" s="65"/>
      <c r="E2576" s="53"/>
      <c r="F2576" s="54"/>
    </row>
    <row r="2577" spans="2:6">
      <c r="B2577" s="64"/>
      <c r="C2577" s="52"/>
      <c r="D2577" s="65"/>
      <c r="E2577" s="53"/>
      <c r="F2577" s="54"/>
    </row>
    <row r="2578" spans="2:6">
      <c r="B2578" s="64"/>
      <c r="C2578" s="52"/>
      <c r="D2578" s="65"/>
      <c r="E2578" s="53"/>
      <c r="F2578" s="54"/>
    </row>
    <row r="2579" spans="2:6">
      <c r="B2579" s="64"/>
      <c r="C2579" s="52"/>
      <c r="D2579" s="65"/>
      <c r="E2579" s="53"/>
      <c r="F2579" s="54"/>
    </row>
    <row r="2580" spans="2:6">
      <c r="B2580" s="64"/>
      <c r="C2580" s="52"/>
      <c r="D2580" s="65"/>
      <c r="E2580" s="53"/>
      <c r="F2580" s="54"/>
    </row>
    <row r="2581" spans="2:6">
      <c r="B2581" s="64"/>
      <c r="C2581" s="52"/>
      <c r="D2581" s="65"/>
      <c r="E2581" s="53"/>
      <c r="F2581" s="54"/>
    </row>
    <row r="2582" spans="2:6">
      <c r="B2582" s="64"/>
      <c r="C2582" s="52"/>
      <c r="D2582" s="65"/>
      <c r="E2582" s="53"/>
      <c r="F2582" s="54"/>
    </row>
    <row r="2583" spans="2:6">
      <c r="B2583" s="64"/>
      <c r="C2583" s="52"/>
      <c r="D2583" s="65"/>
      <c r="E2583" s="53"/>
      <c r="F2583" s="54"/>
    </row>
    <row r="2584" spans="2:6">
      <c r="B2584" s="64"/>
      <c r="C2584" s="52"/>
      <c r="D2584" s="65"/>
      <c r="E2584" s="53"/>
      <c r="F2584" s="54"/>
    </row>
    <row r="2585" spans="2:6">
      <c r="B2585" s="64"/>
      <c r="C2585" s="52"/>
      <c r="D2585" s="65"/>
      <c r="E2585" s="53"/>
      <c r="F2585" s="54"/>
    </row>
    <row r="2586" spans="2:6">
      <c r="B2586" s="64"/>
      <c r="C2586" s="52"/>
      <c r="D2586" s="65"/>
      <c r="E2586" s="53"/>
      <c r="F2586" s="54"/>
    </row>
    <row r="2587" spans="2:6">
      <c r="B2587" s="64"/>
      <c r="C2587" s="52"/>
      <c r="D2587" s="65"/>
      <c r="E2587" s="53"/>
      <c r="F2587" s="54"/>
    </row>
    <row r="2588" spans="2:6">
      <c r="B2588" s="64"/>
      <c r="C2588" s="52"/>
      <c r="D2588" s="65"/>
      <c r="E2588" s="53"/>
      <c r="F2588" s="54"/>
    </row>
    <row r="2589" spans="2:6">
      <c r="B2589" s="64"/>
      <c r="C2589" s="52"/>
      <c r="D2589" s="65"/>
      <c r="E2589" s="53"/>
      <c r="F2589" s="54"/>
    </row>
    <row r="2590" spans="2:6">
      <c r="B2590" s="64"/>
      <c r="C2590" s="52"/>
      <c r="D2590" s="65"/>
      <c r="E2590" s="53"/>
      <c r="F2590" s="54"/>
    </row>
    <row r="2591" spans="2:6">
      <c r="B2591" s="64"/>
      <c r="C2591" s="52"/>
      <c r="D2591" s="65"/>
      <c r="E2591" s="53"/>
      <c r="F2591" s="54"/>
    </row>
    <row r="2592" spans="2:6">
      <c r="B2592" s="64"/>
      <c r="C2592" s="52"/>
      <c r="D2592" s="65"/>
      <c r="E2592" s="53"/>
      <c r="F2592" s="54"/>
    </row>
    <row r="2593" spans="2:6">
      <c r="B2593" s="64"/>
      <c r="C2593" s="52"/>
      <c r="D2593" s="65"/>
      <c r="E2593" s="53"/>
      <c r="F2593" s="54"/>
    </row>
    <row r="2594" spans="2:6">
      <c r="B2594" s="64"/>
      <c r="C2594" s="52"/>
      <c r="D2594" s="65"/>
      <c r="E2594" s="53"/>
      <c r="F2594" s="54"/>
    </row>
    <row r="2595" spans="2:6">
      <c r="B2595" s="64"/>
      <c r="C2595" s="52"/>
      <c r="D2595" s="65"/>
      <c r="E2595" s="53"/>
      <c r="F2595" s="54"/>
    </row>
    <row r="2596" spans="2:6">
      <c r="B2596" s="64"/>
      <c r="C2596" s="52"/>
      <c r="D2596" s="65"/>
      <c r="E2596" s="53"/>
      <c r="F2596" s="54"/>
    </row>
    <row r="2597" spans="2:6">
      <c r="B2597" s="64"/>
      <c r="C2597" s="52"/>
      <c r="D2597" s="65"/>
      <c r="E2597" s="53"/>
      <c r="F2597" s="54"/>
    </row>
    <row r="2598" spans="2:6">
      <c r="B2598" s="64"/>
      <c r="C2598" s="52"/>
      <c r="D2598" s="65"/>
      <c r="E2598" s="53"/>
      <c r="F2598" s="54"/>
    </row>
    <row r="2599" spans="2:6">
      <c r="B2599" s="64"/>
      <c r="C2599" s="52"/>
      <c r="D2599" s="65"/>
      <c r="E2599" s="53"/>
      <c r="F2599" s="54"/>
    </row>
    <row r="2600" spans="2:6">
      <c r="B2600" s="64"/>
      <c r="C2600" s="52"/>
      <c r="D2600" s="65"/>
      <c r="E2600" s="53"/>
      <c r="F2600" s="54"/>
    </row>
    <row r="2601" spans="2:6">
      <c r="B2601" s="64"/>
      <c r="C2601" s="52"/>
      <c r="D2601" s="65"/>
      <c r="E2601" s="53"/>
      <c r="F2601" s="54"/>
    </row>
    <row r="2602" spans="2:6">
      <c r="B2602" s="64"/>
      <c r="C2602" s="52"/>
      <c r="D2602" s="65"/>
      <c r="E2602" s="53"/>
      <c r="F2602" s="54"/>
    </row>
    <row r="2603" spans="2:6">
      <c r="B2603" s="64"/>
      <c r="C2603" s="52"/>
      <c r="D2603" s="65"/>
      <c r="E2603" s="53"/>
      <c r="F2603" s="54"/>
    </row>
    <row r="2604" spans="2:6">
      <c r="B2604" s="64"/>
      <c r="C2604" s="52"/>
      <c r="D2604" s="65"/>
      <c r="E2604" s="53"/>
      <c r="F2604" s="54"/>
    </row>
    <row r="2605" spans="2:6">
      <c r="B2605" s="64"/>
      <c r="C2605" s="52"/>
      <c r="D2605" s="65"/>
      <c r="E2605" s="53"/>
      <c r="F2605" s="54"/>
    </row>
    <row r="2606" spans="2:6">
      <c r="B2606" s="64"/>
      <c r="C2606" s="52"/>
      <c r="D2606" s="65"/>
      <c r="E2606" s="53"/>
      <c r="F2606" s="54"/>
    </row>
    <row r="2607" spans="2:6">
      <c r="B2607" s="64"/>
      <c r="C2607" s="52"/>
      <c r="D2607" s="65"/>
      <c r="E2607" s="53"/>
      <c r="F2607" s="54"/>
    </row>
    <row r="2608" spans="2:6">
      <c r="B2608" s="64"/>
      <c r="C2608" s="52"/>
      <c r="D2608" s="65"/>
      <c r="E2608" s="53"/>
      <c r="F2608" s="54"/>
    </row>
    <row r="2609" spans="2:6">
      <c r="B2609" s="64"/>
      <c r="C2609" s="52"/>
      <c r="D2609" s="65"/>
      <c r="E2609" s="53"/>
      <c r="F2609" s="54"/>
    </row>
    <row r="2610" spans="2:6">
      <c r="B2610" s="64"/>
      <c r="C2610" s="52"/>
      <c r="D2610" s="65"/>
      <c r="E2610" s="53"/>
      <c r="F2610" s="54"/>
    </row>
    <row r="2611" spans="2:6">
      <c r="B2611" s="64"/>
      <c r="C2611" s="52"/>
      <c r="D2611" s="65"/>
      <c r="E2611" s="53"/>
      <c r="F2611" s="54"/>
    </row>
    <row r="2612" spans="2:6">
      <c r="B2612" s="64"/>
      <c r="C2612" s="52"/>
      <c r="D2612" s="65"/>
      <c r="E2612" s="53"/>
      <c r="F2612" s="54"/>
    </row>
    <row r="2613" spans="2:6">
      <c r="B2613" s="64"/>
      <c r="C2613" s="52"/>
      <c r="D2613" s="65"/>
      <c r="E2613" s="53"/>
      <c r="F2613" s="54"/>
    </row>
    <row r="2614" spans="2:6">
      <c r="B2614" s="64"/>
      <c r="C2614" s="52"/>
      <c r="D2614" s="65"/>
      <c r="E2614" s="53"/>
      <c r="F2614" s="54"/>
    </row>
    <row r="2615" spans="2:6">
      <c r="B2615" s="64"/>
      <c r="C2615" s="52"/>
      <c r="D2615" s="65"/>
      <c r="E2615" s="53"/>
      <c r="F2615" s="54"/>
    </row>
    <row r="2616" spans="2:6">
      <c r="B2616" s="64"/>
      <c r="C2616" s="52"/>
      <c r="D2616" s="65"/>
      <c r="E2616" s="53"/>
      <c r="F2616" s="54"/>
    </row>
    <row r="2617" spans="2:6">
      <c r="B2617" s="64"/>
      <c r="C2617" s="52"/>
      <c r="D2617" s="65"/>
      <c r="E2617" s="53"/>
      <c r="F2617" s="54"/>
    </row>
    <row r="2618" spans="2:6">
      <c r="B2618" s="64"/>
      <c r="C2618" s="52"/>
      <c r="D2618" s="65"/>
      <c r="E2618" s="53"/>
      <c r="F2618" s="54"/>
    </row>
    <row r="2619" spans="2:6">
      <c r="B2619" s="64"/>
      <c r="C2619" s="52"/>
      <c r="D2619" s="65"/>
      <c r="E2619" s="53"/>
      <c r="F2619" s="54"/>
    </row>
    <row r="2620" spans="2:6">
      <c r="B2620" s="64"/>
      <c r="C2620" s="52"/>
      <c r="D2620" s="65"/>
      <c r="E2620" s="53"/>
      <c r="F2620" s="54"/>
    </row>
    <row r="2621" spans="2:6">
      <c r="B2621" s="64"/>
      <c r="C2621" s="52"/>
      <c r="D2621" s="65"/>
      <c r="E2621" s="53"/>
      <c r="F2621" s="54"/>
    </row>
    <row r="2622" spans="2:6">
      <c r="B2622" s="64"/>
      <c r="C2622" s="52"/>
      <c r="D2622" s="65"/>
      <c r="E2622" s="53"/>
      <c r="F2622" s="54"/>
    </row>
    <row r="2623" spans="2:6">
      <c r="B2623" s="64"/>
      <c r="C2623" s="52"/>
      <c r="D2623" s="65"/>
      <c r="E2623" s="53"/>
      <c r="F2623" s="54"/>
    </row>
    <row r="2624" spans="2:6">
      <c r="B2624" s="64"/>
      <c r="C2624" s="52"/>
      <c r="D2624" s="65"/>
      <c r="E2624" s="53"/>
      <c r="F2624" s="54"/>
    </row>
    <row r="2625" spans="2:6">
      <c r="B2625" s="64"/>
      <c r="C2625" s="52"/>
      <c r="D2625" s="65"/>
      <c r="E2625" s="53"/>
      <c r="F2625" s="54"/>
    </row>
    <row r="2626" spans="2:6">
      <c r="B2626" s="64"/>
      <c r="C2626" s="52"/>
      <c r="D2626" s="65"/>
      <c r="E2626" s="53"/>
      <c r="F2626" s="54"/>
    </row>
    <row r="2627" spans="2:6">
      <c r="B2627" s="64"/>
      <c r="C2627" s="52"/>
      <c r="D2627" s="65"/>
      <c r="E2627" s="53"/>
      <c r="F2627" s="54"/>
    </row>
    <row r="2628" spans="2:6">
      <c r="B2628" s="64"/>
      <c r="C2628" s="52"/>
      <c r="D2628" s="65"/>
      <c r="E2628" s="53"/>
      <c r="F2628" s="54"/>
    </row>
    <row r="2629" spans="2:6">
      <c r="B2629" s="64"/>
      <c r="C2629" s="52"/>
      <c r="D2629" s="65"/>
      <c r="E2629" s="53"/>
      <c r="F2629" s="54"/>
    </row>
    <row r="2630" spans="2:6">
      <c r="B2630" s="64"/>
      <c r="C2630" s="52"/>
      <c r="D2630" s="65"/>
      <c r="E2630" s="53"/>
      <c r="F2630" s="54"/>
    </row>
    <row r="2631" spans="2:6">
      <c r="B2631" s="64"/>
      <c r="C2631" s="52"/>
      <c r="D2631" s="65"/>
      <c r="E2631" s="53"/>
      <c r="F2631" s="54"/>
    </row>
    <row r="2632" spans="2:6">
      <c r="B2632" s="64"/>
      <c r="C2632" s="52"/>
      <c r="D2632" s="65"/>
      <c r="E2632" s="53"/>
      <c r="F2632" s="54"/>
    </row>
    <row r="2633" spans="2:6">
      <c r="B2633" s="64"/>
      <c r="C2633" s="52"/>
      <c r="D2633" s="65"/>
      <c r="E2633" s="53"/>
      <c r="F2633" s="54"/>
    </row>
    <row r="2634" spans="2:6">
      <c r="B2634" s="64"/>
      <c r="C2634" s="52"/>
      <c r="D2634" s="65"/>
      <c r="E2634" s="53"/>
      <c r="F2634" s="54"/>
    </row>
    <row r="2635" spans="2:6">
      <c r="B2635" s="64"/>
      <c r="C2635" s="52"/>
      <c r="D2635" s="65"/>
      <c r="E2635" s="53"/>
      <c r="F2635" s="54"/>
    </row>
    <row r="2636" spans="2:6">
      <c r="B2636" s="64"/>
      <c r="C2636" s="52"/>
      <c r="D2636" s="65"/>
      <c r="E2636" s="53"/>
      <c r="F2636" s="54"/>
    </row>
    <row r="2637" spans="2:6">
      <c r="B2637" s="64"/>
      <c r="C2637" s="52"/>
      <c r="D2637" s="65"/>
      <c r="E2637" s="53"/>
      <c r="F2637" s="54"/>
    </row>
    <row r="2638" spans="2:6">
      <c r="B2638" s="64"/>
      <c r="C2638" s="52"/>
      <c r="D2638" s="65"/>
      <c r="E2638" s="53"/>
      <c r="F2638" s="54"/>
    </row>
    <row r="2639" spans="2:6">
      <c r="B2639" s="64"/>
      <c r="C2639" s="52"/>
      <c r="D2639" s="65"/>
      <c r="E2639" s="53"/>
      <c r="F2639" s="54"/>
    </row>
    <row r="2640" spans="2:6">
      <c r="B2640" s="64"/>
      <c r="C2640" s="52"/>
      <c r="D2640" s="65"/>
      <c r="E2640" s="53"/>
      <c r="F2640" s="54"/>
    </row>
    <row r="2641" spans="2:6">
      <c r="B2641" s="64"/>
      <c r="C2641" s="52"/>
      <c r="D2641" s="65"/>
      <c r="E2641" s="53"/>
      <c r="F2641" s="54"/>
    </row>
    <row r="2642" spans="2:6">
      <c r="B2642" s="64"/>
      <c r="C2642" s="52"/>
      <c r="D2642" s="65"/>
      <c r="E2642" s="53"/>
      <c r="F2642" s="54"/>
    </row>
    <row r="2643" spans="2:6">
      <c r="B2643" s="64"/>
      <c r="C2643" s="52"/>
      <c r="D2643" s="65"/>
      <c r="E2643" s="53"/>
      <c r="F2643" s="54"/>
    </row>
    <row r="2644" spans="2:6">
      <c r="B2644" s="64"/>
      <c r="C2644" s="52"/>
      <c r="D2644" s="65"/>
      <c r="E2644" s="53"/>
      <c r="F2644" s="54"/>
    </row>
    <row r="2645" spans="2:6">
      <c r="B2645" s="64"/>
      <c r="C2645" s="52"/>
      <c r="D2645" s="65"/>
      <c r="E2645" s="53"/>
      <c r="F2645" s="54"/>
    </row>
    <row r="2646" spans="2:6">
      <c r="B2646" s="64"/>
      <c r="C2646" s="52"/>
      <c r="D2646" s="65"/>
      <c r="E2646" s="53"/>
      <c r="F2646" s="54"/>
    </row>
    <row r="2647" spans="2:6">
      <c r="B2647" s="64"/>
      <c r="C2647" s="52"/>
      <c r="D2647" s="65"/>
      <c r="E2647" s="53"/>
      <c r="F2647" s="54"/>
    </row>
    <row r="2648" spans="2:6">
      <c r="B2648" s="64"/>
      <c r="C2648" s="52"/>
      <c r="D2648" s="65"/>
      <c r="E2648" s="53"/>
      <c r="F2648" s="54"/>
    </row>
    <row r="2649" spans="2:6">
      <c r="B2649" s="64"/>
      <c r="C2649" s="52"/>
      <c r="D2649" s="65"/>
      <c r="E2649" s="53"/>
      <c r="F2649" s="54"/>
    </row>
    <row r="2650" spans="2:6">
      <c r="B2650" s="64"/>
      <c r="C2650" s="52"/>
      <c r="D2650" s="65"/>
      <c r="E2650" s="53"/>
      <c r="F2650" s="54"/>
    </row>
    <row r="2651" spans="2:6">
      <c r="B2651" s="64"/>
      <c r="C2651" s="52"/>
      <c r="D2651" s="65"/>
      <c r="E2651" s="53"/>
      <c r="F2651" s="54"/>
    </row>
    <row r="2652" spans="2:6">
      <c r="B2652" s="64"/>
      <c r="C2652" s="52"/>
      <c r="D2652" s="65"/>
      <c r="E2652" s="53"/>
      <c r="F2652" s="54"/>
    </row>
    <row r="2653" spans="2:6">
      <c r="B2653" s="64"/>
      <c r="C2653" s="52"/>
      <c r="D2653" s="65"/>
      <c r="E2653" s="53"/>
      <c r="F2653" s="54"/>
    </row>
    <row r="2654" spans="2:6">
      <c r="B2654" s="64"/>
      <c r="C2654" s="52"/>
      <c r="D2654" s="65"/>
      <c r="E2654" s="53"/>
      <c r="F2654" s="54"/>
    </row>
    <row r="2655" spans="2:6">
      <c r="B2655" s="64"/>
      <c r="C2655" s="52"/>
      <c r="D2655" s="65"/>
      <c r="E2655" s="53"/>
      <c r="F2655" s="54"/>
    </row>
    <row r="2656" spans="2:6">
      <c r="B2656" s="64"/>
      <c r="C2656" s="52"/>
      <c r="D2656" s="65"/>
      <c r="E2656" s="53"/>
      <c r="F2656" s="54"/>
    </row>
    <row r="2657" spans="2:6">
      <c r="B2657" s="64"/>
      <c r="C2657" s="52"/>
      <c r="D2657" s="65"/>
      <c r="E2657" s="53"/>
      <c r="F2657" s="54"/>
    </row>
    <row r="2658" spans="2:6">
      <c r="B2658" s="64"/>
      <c r="C2658" s="52"/>
      <c r="D2658" s="65"/>
      <c r="E2658" s="53"/>
      <c r="F2658" s="54"/>
    </row>
    <row r="2659" spans="2:6">
      <c r="B2659" s="64"/>
      <c r="C2659" s="52"/>
      <c r="D2659" s="65"/>
      <c r="E2659" s="53"/>
      <c r="F2659" s="54"/>
    </row>
    <row r="2660" spans="2:6">
      <c r="B2660" s="64"/>
      <c r="C2660" s="52"/>
      <c r="D2660" s="65"/>
      <c r="E2660" s="53"/>
      <c r="F2660" s="54"/>
    </row>
    <row r="2661" spans="2:6">
      <c r="B2661" s="64"/>
      <c r="C2661" s="52"/>
      <c r="D2661" s="65"/>
      <c r="E2661" s="53"/>
      <c r="F2661" s="54"/>
    </row>
    <row r="2662" spans="2:6">
      <c r="B2662" s="64"/>
      <c r="C2662" s="52"/>
      <c r="D2662" s="65"/>
      <c r="E2662" s="53"/>
      <c r="F2662" s="54"/>
    </row>
    <row r="2663" spans="2:6">
      <c r="B2663" s="64"/>
      <c r="C2663" s="52"/>
      <c r="D2663" s="65"/>
      <c r="E2663" s="53"/>
      <c r="F2663" s="54"/>
    </row>
    <row r="2664" spans="2:6">
      <c r="B2664" s="64"/>
      <c r="C2664" s="52"/>
      <c r="D2664" s="65"/>
      <c r="E2664" s="53"/>
      <c r="F2664" s="54"/>
    </row>
    <row r="2665" spans="2:6">
      <c r="B2665" s="64"/>
      <c r="C2665" s="52"/>
      <c r="D2665" s="65"/>
      <c r="E2665" s="53"/>
      <c r="F2665" s="54"/>
    </row>
    <row r="2666" spans="2:6">
      <c r="B2666" s="64"/>
      <c r="C2666" s="52"/>
      <c r="D2666" s="65"/>
      <c r="E2666" s="53"/>
      <c r="F2666" s="54"/>
    </row>
    <row r="2667" spans="2:6">
      <c r="B2667" s="64"/>
      <c r="C2667" s="52"/>
      <c r="D2667" s="65"/>
      <c r="E2667" s="53"/>
      <c r="F2667" s="54"/>
    </row>
    <row r="2668" spans="2:6">
      <c r="B2668" s="64"/>
      <c r="C2668" s="52"/>
      <c r="D2668" s="65"/>
      <c r="E2668" s="53"/>
      <c r="F2668" s="54"/>
    </row>
    <row r="2669" spans="2:6">
      <c r="B2669" s="64"/>
      <c r="C2669" s="52"/>
      <c r="D2669" s="65"/>
      <c r="E2669" s="53"/>
      <c r="F2669" s="54"/>
    </row>
    <row r="2670" spans="2:6">
      <c r="B2670" s="64"/>
      <c r="C2670" s="52"/>
      <c r="D2670" s="65"/>
      <c r="E2670" s="53"/>
      <c r="F2670" s="54"/>
    </row>
    <row r="2671" spans="2:6">
      <c r="B2671" s="64"/>
      <c r="C2671" s="52"/>
      <c r="D2671" s="65"/>
      <c r="E2671" s="53"/>
      <c r="F2671" s="54"/>
    </row>
    <row r="2672" spans="2:6">
      <c r="B2672" s="64"/>
      <c r="C2672" s="52"/>
      <c r="D2672" s="65"/>
      <c r="E2672" s="53"/>
      <c r="F2672" s="54"/>
    </row>
    <row r="2673" spans="2:6">
      <c r="B2673" s="64"/>
      <c r="C2673" s="52"/>
      <c r="D2673" s="65"/>
      <c r="E2673" s="53"/>
      <c r="F2673" s="54"/>
    </row>
    <row r="2674" spans="2:6">
      <c r="B2674" s="64"/>
      <c r="C2674" s="52"/>
      <c r="D2674" s="65"/>
      <c r="E2674" s="53"/>
      <c r="F2674" s="54"/>
    </row>
    <row r="2675" spans="2:6">
      <c r="B2675" s="64"/>
      <c r="C2675" s="52"/>
      <c r="D2675" s="65"/>
      <c r="E2675" s="53"/>
      <c r="F2675" s="54"/>
    </row>
    <row r="2676" spans="2:6">
      <c r="B2676" s="64"/>
      <c r="C2676" s="52"/>
      <c r="D2676" s="65"/>
      <c r="E2676" s="53"/>
      <c r="F2676" s="54"/>
    </row>
    <row r="2677" spans="2:6">
      <c r="B2677" s="64"/>
      <c r="C2677" s="52"/>
      <c r="D2677" s="65"/>
      <c r="E2677" s="53"/>
      <c r="F2677" s="54"/>
    </row>
    <row r="2678" spans="2:6">
      <c r="B2678" s="64"/>
      <c r="C2678" s="52"/>
      <c r="D2678" s="65"/>
      <c r="E2678" s="53"/>
      <c r="F2678" s="54"/>
    </row>
    <row r="2679" spans="2:6">
      <c r="B2679" s="64"/>
      <c r="C2679" s="52"/>
      <c r="D2679" s="65"/>
      <c r="E2679" s="53"/>
      <c r="F2679" s="54"/>
    </row>
    <row r="2680" spans="2:6">
      <c r="B2680" s="64"/>
      <c r="C2680" s="52"/>
      <c r="D2680" s="65"/>
      <c r="E2680" s="53"/>
      <c r="F2680" s="54"/>
    </row>
    <row r="2681" spans="2:6">
      <c r="B2681" s="64"/>
      <c r="C2681" s="52"/>
      <c r="D2681" s="65"/>
      <c r="E2681" s="53"/>
      <c r="F2681" s="54"/>
    </row>
    <row r="2682" spans="2:6">
      <c r="B2682" s="64"/>
      <c r="C2682" s="52"/>
      <c r="D2682" s="65"/>
      <c r="E2682" s="53"/>
      <c r="F2682" s="54"/>
    </row>
    <row r="2683" spans="2:6">
      <c r="B2683" s="64"/>
      <c r="C2683" s="52"/>
      <c r="D2683" s="65"/>
      <c r="E2683" s="53"/>
      <c r="F2683" s="54"/>
    </row>
    <row r="2684" spans="2:6">
      <c r="B2684" s="64"/>
      <c r="C2684" s="52"/>
      <c r="D2684" s="65"/>
      <c r="E2684" s="53"/>
      <c r="F2684" s="54"/>
    </row>
    <row r="2685" spans="2:6">
      <c r="B2685" s="64"/>
      <c r="C2685" s="52"/>
      <c r="D2685" s="65"/>
      <c r="E2685" s="53"/>
      <c r="F2685" s="54"/>
    </row>
    <row r="2686" spans="2:6">
      <c r="B2686" s="64"/>
      <c r="C2686" s="52"/>
      <c r="D2686" s="65"/>
      <c r="E2686" s="53"/>
      <c r="F2686" s="54"/>
    </row>
    <row r="2687" spans="2:6">
      <c r="B2687" s="64"/>
      <c r="C2687" s="52"/>
      <c r="D2687" s="65"/>
      <c r="E2687" s="53"/>
      <c r="F2687" s="54"/>
    </row>
    <row r="2688" spans="2:6">
      <c r="B2688" s="64"/>
      <c r="C2688" s="52"/>
      <c r="D2688" s="65"/>
      <c r="E2688" s="53"/>
      <c r="F2688" s="54"/>
    </row>
    <row r="2689" spans="2:6">
      <c r="B2689" s="64"/>
      <c r="C2689" s="52"/>
      <c r="D2689" s="65"/>
      <c r="E2689" s="53"/>
      <c r="F2689" s="54"/>
    </row>
    <row r="2690" spans="2:6">
      <c r="B2690" s="64"/>
      <c r="C2690" s="52"/>
      <c r="D2690" s="65"/>
      <c r="E2690" s="53"/>
      <c r="F2690" s="54"/>
    </row>
    <row r="2691" spans="2:6">
      <c r="B2691" s="64"/>
      <c r="C2691" s="52"/>
      <c r="D2691" s="65"/>
      <c r="E2691" s="53"/>
      <c r="F2691" s="54"/>
    </row>
    <row r="2692" spans="2:6">
      <c r="B2692" s="64"/>
      <c r="C2692" s="52"/>
      <c r="D2692" s="65"/>
      <c r="E2692" s="53"/>
      <c r="F2692" s="54"/>
    </row>
    <row r="2693" spans="2:6">
      <c r="B2693" s="64"/>
      <c r="C2693" s="52"/>
      <c r="D2693" s="65"/>
      <c r="E2693" s="53"/>
      <c r="F2693" s="54"/>
    </row>
    <row r="2694" spans="2:6">
      <c r="B2694" s="64"/>
      <c r="C2694" s="52"/>
      <c r="D2694" s="65"/>
      <c r="E2694" s="53"/>
      <c r="F2694" s="54"/>
    </row>
    <row r="2695" spans="2:6">
      <c r="B2695" s="64"/>
      <c r="C2695" s="52"/>
      <c r="D2695" s="65"/>
      <c r="E2695" s="53"/>
      <c r="F2695" s="54"/>
    </row>
    <row r="2696" spans="2:6">
      <c r="B2696" s="64"/>
      <c r="C2696" s="52"/>
      <c r="D2696" s="65"/>
      <c r="E2696" s="53"/>
      <c r="F2696" s="54"/>
    </row>
    <row r="2697" spans="2:6">
      <c r="B2697" s="64"/>
      <c r="C2697" s="52"/>
      <c r="D2697" s="65"/>
      <c r="E2697" s="53"/>
      <c r="F2697" s="54"/>
    </row>
    <row r="2698" spans="2:6">
      <c r="B2698" s="64"/>
      <c r="C2698" s="52"/>
      <c r="D2698" s="65"/>
      <c r="E2698" s="53"/>
      <c r="F2698" s="54"/>
    </row>
    <row r="2699" spans="2:6">
      <c r="B2699" s="64"/>
      <c r="C2699" s="52"/>
      <c r="D2699" s="65"/>
      <c r="E2699" s="53"/>
      <c r="F2699" s="54"/>
    </row>
    <row r="2700" spans="2:6">
      <c r="B2700" s="64"/>
      <c r="C2700" s="52"/>
      <c r="D2700" s="65"/>
      <c r="E2700" s="53"/>
      <c r="F2700" s="54"/>
    </row>
    <row r="2701" spans="2:6">
      <c r="B2701" s="64"/>
      <c r="C2701" s="52"/>
      <c r="D2701" s="65"/>
      <c r="E2701" s="53"/>
      <c r="F2701" s="54"/>
    </row>
    <row r="2702" spans="2:6">
      <c r="B2702" s="64"/>
      <c r="C2702" s="52"/>
      <c r="D2702" s="65"/>
      <c r="E2702" s="53"/>
      <c r="F2702" s="54"/>
    </row>
    <row r="2703" spans="2:6">
      <c r="B2703" s="64"/>
      <c r="C2703" s="52"/>
      <c r="D2703" s="65"/>
      <c r="E2703" s="53"/>
      <c r="F2703" s="54"/>
    </row>
    <row r="2704" spans="2:6">
      <c r="B2704" s="64"/>
      <c r="C2704" s="52"/>
      <c r="D2704" s="65"/>
      <c r="E2704" s="53"/>
      <c r="F2704" s="54"/>
    </row>
    <row r="2705" spans="2:6">
      <c r="B2705" s="64"/>
      <c r="C2705" s="52"/>
      <c r="D2705" s="65"/>
      <c r="E2705" s="53"/>
      <c r="F2705" s="54"/>
    </row>
    <row r="2706" spans="2:6">
      <c r="B2706" s="64"/>
      <c r="C2706" s="52"/>
      <c r="D2706" s="65"/>
      <c r="E2706" s="53"/>
      <c r="F2706" s="54"/>
    </row>
    <row r="2707" spans="2:6">
      <c r="B2707" s="64"/>
      <c r="C2707" s="52"/>
      <c r="D2707" s="65"/>
      <c r="E2707" s="53"/>
      <c r="F2707" s="54"/>
    </row>
    <row r="2708" spans="2:6">
      <c r="B2708" s="64"/>
      <c r="C2708" s="52"/>
      <c r="D2708" s="65"/>
      <c r="E2708" s="53"/>
      <c r="F2708" s="54"/>
    </row>
    <row r="2709" spans="2:6">
      <c r="B2709" s="64"/>
      <c r="C2709" s="52"/>
      <c r="D2709" s="65"/>
      <c r="E2709" s="53"/>
      <c r="F2709" s="54"/>
    </row>
    <row r="2710" spans="2:6">
      <c r="B2710" s="64"/>
      <c r="C2710" s="52"/>
      <c r="D2710" s="65"/>
      <c r="E2710" s="53"/>
      <c r="F2710" s="54"/>
    </row>
    <row r="2711" spans="2:6">
      <c r="B2711" s="64"/>
      <c r="C2711" s="52"/>
      <c r="D2711" s="65"/>
      <c r="E2711" s="53"/>
      <c r="F2711" s="54"/>
    </row>
    <row r="2712" spans="2:6">
      <c r="B2712" s="64"/>
      <c r="C2712" s="52"/>
      <c r="D2712" s="65"/>
      <c r="E2712" s="53"/>
      <c r="F2712" s="54"/>
    </row>
    <row r="2713" spans="2:6">
      <c r="B2713" s="64"/>
      <c r="C2713" s="52"/>
      <c r="D2713" s="65"/>
      <c r="E2713" s="53"/>
      <c r="F2713" s="54"/>
    </row>
    <row r="2714" spans="2:6">
      <c r="B2714" s="64"/>
      <c r="C2714" s="52"/>
      <c r="D2714" s="65"/>
      <c r="E2714" s="53"/>
      <c r="F2714" s="54"/>
    </row>
    <row r="2715" spans="2:6">
      <c r="B2715" s="64"/>
      <c r="C2715" s="52"/>
      <c r="D2715" s="65"/>
      <c r="E2715" s="53"/>
      <c r="F2715" s="54"/>
    </row>
    <row r="2716" spans="2:6">
      <c r="B2716" s="64"/>
      <c r="C2716" s="52"/>
      <c r="D2716" s="65"/>
      <c r="E2716" s="53"/>
      <c r="F2716" s="54"/>
    </row>
    <row r="2717" spans="2:6">
      <c r="B2717" s="64"/>
      <c r="C2717" s="52"/>
      <c r="D2717" s="65"/>
      <c r="E2717" s="53"/>
      <c r="F2717" s="54"/>
    </row>
    <row r="2718" spans="2:6">
      <c r="B2718" s="64"/>
      <c r="C2718" s="52"/>
      <c r="D2718" s="65"/>
      <c r="E2718" s="53"/>
      <c r="F2718" s="54"/>
    </row>
    <row r="2719" spans="2:6">
      <c r="B2719" s="64"/>
      <c r="C2719" s="52"/>
      <c r="D2719" s="65"/>
      <c r="E2719" s="53"/>
      <c r="F2719" s="54"/>
    </row>
    <row r="2720" spans="2:6">
      <c r="B2720" s="64"/>
      <c r="C2720" s="52"/>
      <c r="D2720" s="65"/>
      <c r="E2720" s="53"/>
      <c r="F2720" s="54"/>
    </row>
    <row r="2721" spans="2:6">
      <c r="B2721" s="64"/>
      <c r="C2721" s="52"/>
      <c r="D2721" s="65"/>
      <c r="E2721" s="53"/>
      <c r="F2721" s="54"/>
    </row>
    <row r="2722" spans="2:6">
      <c r="B2722" s="64"/>
      <c r="C2722" s="52"/>
      <c r="D2722" s="65"/>
      <c r="E2722" s="53"/>
      <c r="F2722" s="54"/>
    </row>
    <row r="2723" spans="2:6">
      <c r="B2723" s="64"/>
      <c r="C2723" s="52"/>
      <c r="D2723" s="65"/>
      <c r="E2723" s="53"/>
      <c r="F2723" s="54"/>
    </row>
    <row r="2724" spans="2:6">
      <c r="B2724" s="64"/>
      <c r="C2724" s="52"/>
      <c r="D2724" s="65"/>
      <c r="E2724" s="53"/>
      <c r="F2724" s="54"/>
    </row>
    <row r="2725" spans="2:6">
      <c r="B2725" s="64"/>
      <c r="C2725" s="52"/>
      <c r="D2725" s="65"/>
      <c r="E2725" s="53"/>
      <c r="F2725" s="54"/>
    </row>
    <row r="2726" spans="2:6">
      <c r="B2726" s="64"/>
      <c r="C2726" s="52"/>
      <c r="D2726" s="65"/>
      <c r="E2726" s="53"/>
      <c r="F2726" s="54"/>
    </row>
    <row r="2727" spans="2:6">
      <c r="B2727" s="64"/>
      <c r="C2727" s="52"/>
      <c r="D2727" s="65"/>
      <c r="E2727" s="53"/>
      <c r="F2727" s="54"/>
    </row>
    <row r="2728" spans="2:6">
      <c r="B2728" s="64"/>
      <c r="C2728" s="52"/>
      <c r="D2728" s="65"/>
      <c r="E2728" s="53"/>
      <c r="F2728" s="54"/>
    </row>
    <row r="2729" spans="2:6">
      <c r="B2729" s="64"/>
      <c r="C2729" s="52"/>
      <c r="D2729" s="65"/>
      <c r="E2729" s="53"/>
      <c r="F2729" s="54"/>
    </row>
    <row r="2730" spans="2:6">
      <c r="B2730" s="64"/>
      <c r="C2730" s="52"/>
      <c r="D2730" s="65"/>
      <c r="E2730" s="53"/>
      <c r="F2730" s="54"/>
    </row>
    <row r="2731" spans="2:6">
      <c r="B2731" s="64"/>
      <c r="C2731" s="52"/>
      <c r="D2731" s="65"/>
      <c r="E2731" s="53"/>
      <c r="F2731" s="54"/>
    </row>
    <row r="2732" spans="2:6">
      <c r="B2732" s="64"/>
      <c r="C2732" s="52"/>
      <c r="D2732" s="65"/>
      <c r="E2732" s="53"/>
      <c r="F2732" s="54"/>
    </row>
    <row r="2733" spans="2:6">
      <c r="B2733" s="64"/>
      <c r="C2733" s="52"/>
      <c r="D2733" s="65"/>
      <c r="E2733" s="53"/>
      <c r="F2733" s="54"/>
    </row>
    <row r="2734" spans="2:6">
      <c r="B2734" s="64"/>
      <c r="C2734" s="52"/>
      <c r="D2734" s="65"/>
      <c r="E2734" s="53"/>
      <c r="F2734" s="54"/>
    </row>
    <row r="2735" spans="2:6">
      <c r="B2735" s="64"/>
      <c r="C2735" s="52"/>
      <c r="D2735" s="65"/>
      <c r="E2735" s="53"/>
      <c r="F2735" s="54"/>
    </row>
    <row r="2736" spans="2:6">
      <c r="B2736" s="64"/>
      <c r="C2736" s="52"/>
      <c r="D2736" s="65"/>
      <c r="E2736" s="53"/>
      <c r="F2736" s="54"/>
    </row>
    <row r="2737" spans="2:6">
      <c r="B2737" s="64"/>
      <c r="C2737" s="52"/>
      <c r="D2737" s="65"/>
      <c r="E2737" s="53"/>
      <c r="F2737" s="54"/>
    </row>
    <row r="2738" spans="2:6">
      <c r="B2738" s="64"/>
      <c r="C2738" s="52"/>
      <c r="D2738" s="65"/>
      <c r="E2738" s="53"/>
      <c r="F2738" s="54"/>
    </row>
    <row r="2739" spans="2:6">
      <c r="B2739" s="64"/>
      <c r="C2739" s="52"/>
      <c r="D2739" s="65"/>
      <c r="E2739" s="53"/>
      <c r="F2739" s="54"/>
    </row>
    <row r="2740" spans="2:6">
      <c r="B2740" s="64"/>
      <c r="C2740" s="52"/>
      <c r="D2740" s="65"/>
      <c r="E2740" s="53"/>
      <c r="F2740" s="54"/>
    </row>
    <row r="2741" spans="2:6">
      <c r="B2741" s="64"/>
      <c r="C2741" s="52"/>
      <c r="D2741" s="65"/>
      <c r="E2741" s="53"/>
      <c r="F2741" s="54"/>
    </row>
    <row r="2742" spans="2:6">
      <c r="B2742" s="64"/>
      <c r="C2742" s="52"/>
      <c r="D2742" s="65"/>
      <c r="E2742" s="53"/>
      <c r="F2742" s="54"/>
    </row>
    <row r="2743" spans="2:6">
      <c r="B2743" s="64"/>
      <c r="C2743" s="52"/>
      <c r="D2743" s="65"/>
      <c r="E2743" s="53"/>
      <c r="F2743" s="54"/>
    </row>
    <row r="2744" spans="2:6">
      <c r="B2744" s="64"/>
      <c r="C2744" s="52"/>
      <c r="D2744" s="65"/>
      <c r="E2744" s="53"/>
      <c r="F2744" s="54"/>
    </row>
    <row r="2745" spans="2:6">
      <c r="B2745" s="64"/>
      <c r="C2745" s="52"/>
      <c r="D2745" s="65"/>
      <c r="E2745" s="53"/>
      <c r="F2745" s="54"/>
    </row>
    <row r="2746" spans="2:6">
      <c r="B2746" s="64"/>
      <c r="C2746" s="52"/>
      <c r="D2746" s="65"/>
      <c r="E2746" s="53"/>
      <c r="F2746" s="54"/>
    </row>
    <row r="2747" spans="2:6">
      <c r="B2747" s="64"/>
      <c r="C2747" s="52"/>
      <c r="D2747" s="65"/>
      <c r="E2747" s="53"/>
      <c r="F2747" s="54"/>
    </row>
    <row r="2748" spans="2:6">
      <c r="B2748" s="64"/>
      <c r="C2748" s="52"/>
      <c r="D2748" s="65"/>
      <c r="E2748" s="53"/>
      <c r="F2748" s="54"/>
    </row>
    <row r="2749" spans="2:6">
      <c r="B2749" s="64"/>
      <c r="C2749" s="52"/>
      <c r="D2749" s="65"/>
      <c r="E2749" s="53"/>
      <c r="F2749" s="54"/>
    </row>
    <row r="2750" spans="2:6">
      <c r="B2750" s="64"/>
      <c r="C2750" s="52"/>
      <c r="D2750" s="65"/>
      <c r="E2750" s="53"/>
      <c r="F2750" s="54"/>
    </row>
    <row r="2751" spans="2:6">
      <c r="B2751" s="64"/>
      <c r="C2751" s="52"/>
      <c r="D2751" s="65"/>
      <c r="E2751" s="53"/>
      <c r="F2751" s="54"/>
    </row>
    <row r="2752" spans="2:6">
      <c r="B2752" s="64"/>
      <c r="C2752" s="52"/>
      <c r="D2752" s="65"/>
      <c r="E2752" s="53"/>
      <c r="F2752" s="54"/>
    </row>
    <row r="2753" spans="2:6">
      <c r="B2753" s="64"/>
      <c r="C2753" s="52"/>
      <c r="D2753" s="65"/>
      <c r="E2753" s="53"/>
      <c r="F2753" s="54"/>
    </row>
    <row r="2754" spans="2:6">
      <c r="B2754" s="64"/>
      <c r="C2754" s="52"/>
      <c r="D2754" s="65"/>
      <c r="E2754" s="53"/>
      <c r="F2754" s="54"/>
    </row>
    <row r="2755" spans="2:6">
      <c r="B2755" s="64"/>
      <c r="C2755" s="52"/>
      <c r="D2755" s="65"/>
      <c r="E2755" s="53"/>
      <c r="F2755" s="54"/>
    </row>
    <row r="2756" spans="2:6">
      <c r="B2756" s="64"/>
      <c r="C2756" s="52"/>
      <c r="D2756" s="65"/>
      <c r="E2756" s="53"/>
      <c r="F2756" s="54"/>
    </row>
    <row r="2757" spans="2:6">
      <c r="B2757" s="64"/>
      <c r="C2757" s="52"/>
      <c r="D2757" s="65"/>
      <c r="E2757" s="53"/>
      <c r="F2757" s="54"/>
    </row>
    <row r="2758" spans="2:6">
      <c r="B2758" s="64"/>
      <c r="C2758" s="52"/>
      <c r="D2758" s="65"/>
      <c r="E2758" s="53"/>
      <c r="F2758" s="54"/>
    </row>
    <row r="2759" spans="2:6">
      <c r="B2759" s="64"/>
      <c r="C2759" s="52"/>
      <c r="D2759" s="65"/>
      <c r="E2759" s="53"/>
      <c r="F2759" s="54"/>
    </row>
    <row r="2760" spans="2:6">
      <c r="B2760" s="64"/>
      <c r="C2760" s="52"/>
      <c r="D2760" s="65"/>
      <c r="E2760" s="53"/>
      <c r="F2760" s="54"/>
    </row>
    <row r="2761" spans="2:6">
      <c r="B2761" s="64"/>
      <c r="C2761" s="52"/>
      <c r="D2761" s="65"/>
      <c r="E2761" s="53"/>
      <c r="F2761" s="54"/>
    </row>
    <row r="2762" spans="2:6">
      <c r="B2762" s="64"/>
      <c r="C2762" s="52"/>
      <c r="D2762" s="65"/>
      <c r="E2762" s="53"/>
      <c r="F2762" s="54"/>
    </row>
    <row r="2763" spans="2:6">
      <c r="B2763" s="64"/>
      <c r="C2763" s="52"/>
      <c r="D2763" s="65"/>
      <c r="E2763" s="53"/>
      <c r="F2763" s="54"/>
    </row>
    <row r="2764" spans="2:6">
      <c r="B2764" s="64"/>
      <c r="C2764" s="52"/>
      <c r="D2764" s="65"/>
      <c r="E2764" s="53"/>
      <c r="F2764" s="54"/>
    </row>
    <row r="2765" spans="2:6">
      <c r="B2765" s="64"/>
      <c r="C2765" s="52"/>
      <c r="D2765" s="65"/>
      <c r="E2765" s="53"/>
      <c r="F2765" s="54"/>
    </row>
    <row r="2766" spans="2:6">
      <c r="B2766" s="64"/>
      <c r="C2766" s="52"/>
      <c r="D2766" s="65"/>
      <c r="E2766" s="53"/>
      <c r="F2766" s="54"/>
    </row>
    <row r="2767" spans="2:6">
      <c r="B2767" s="64"/>
      <c r="C2767" s="52"/>
      <c r="D2767" s="65"/>
      <c r="E2767" s="53"/>
      <c r="F2767" s="54"/>
    </row>
    <row r="2768" spans="2:6">
      <c r="B2768" s="64"/>
      <c r="C2768" s="52"/>
      <c r="D2768" s="65"/>
      <c r="E2768" s="53"/>
      <c r="F2768" s="54"/>
    </row>
    <row r="2769" spans="2:6">
      <c r="B2769" s="64"/>
      <c r="C2769" s="52"/>
      <c r="D2769" s="65"/>
      <c r="E2769" s="53"/>
      <c r="F2769" s="54"/>
    </row>
    <row r="2770" spans="2:6">
      <c r="B2770" s="64"/>
      <c r="C2770" s="52"/>
      <c r="D2770" s="65"/>
      <c r="E2770" s="53"/>
      <c r="F2770" s="54"/>
    </row>
    <row r="2771" spans="2:6">
      <c r="B2771" s="64"/>
      <c r="C2771" s="52"/>
      <c r="D2771" s="65"/>
      <c r="E2771" s="53"/>
      <c r="F2771" s="54"/>
    </row>
    <row r="2772" spans="2:6">
      <c r="B2772" s="64"/>
      <c r="C2772" s="52"/>
      <c r="D2772" s="65"/>
      <c r="E2772" s="53"/>
      <c r="F2772" s="54"/>
    </row>
    <row r="2773" spans="2:6">
      <c r="B2773" s="64"/>
      <c r="C2773" s="52"/>
      <c r="D2773" s="65"/>
      <c r="E2773" s="53"/>
      <c r="F2773" s="54"/>
    </row>
    <row r="2774" spans="2:6">
      <c r="B2774" s="64"/>
      <c r="C2774" s="52"/>
      <c r="D2774" s="65"/>
      <c r="E2774" s="53"/>
      <c r="F2774" s="54"/>
    </row>
    <row r="2775" spans="2:6">
      <c r="B2775" s="64"/>
      <c r="C2775" s="52"/>
      <c r="D2775" s="65"/>
      <c r="E2775" s="53"/>
      <c r="F2775" s="54"/>
    </row>
    <row r="2776" spans="2:6">
      <c r="B2776" s="64"/>
      <c r="C2776" s="52"/>
      <c r="D2776" s="65"/>
      <c r="E2776" s="53"/>
      <c r="F2776" s="54"/>
    </row>
    <row r="2777" spans="2:6">
      <c r="B2777" s="64"/>
      <c r="C2777" s="52"/>
      <c r="D2777" s="65"/>
      <c r="E2777" s="53"/>
      <c r="F2777" s="54"/>
    </row>
    <row r="2778" spans="2:6">
      <c r="B2778" s="64"/>
      <c r="C2778" s="52"/>
      <c r="D2778" s="65"/>
      <c r="E2778" s="53"/>
      <c r="F2778" s="54"/>
    </row>
    <row r="2779" spans="2:6">
      <c r="B2779" s="64"/>
      <c r="C2779" s="52"/>
      <c r="D2779" s="65"/>
      <c r="E2779" s="53"/>
      <c r="F2779" s="54"/>
    </row>
    <row r="2780" spans="2:6">
      <c r="B2780" s="64"/>
      <c r="C2780" s="52"/>
      <c r="D2780" s="65"/>
      <c r="E2780" s="53"/>
      <c r="F2780" s="54"/>
    </row>
    <row r="2781" spans="2:6">
      <c r="B2781" s="64"/>
      <c r="C2781" s="52"/>
      <c r="D2781" s="65"/>
      <c r="E2781" s="53"/>
      <c r="F2781" s="54"/>
    </row>
    <row r="2782" spans="2:6">
      <c r="B2782" s="64"/>
      <c r="C2782" s="52"/>
      <c r="D2782" s="65"/>
      <c r="E2782" s="53"/>
      <c r="F2782" s="54"/>
    </row>
    <row r="2783" spans="2:6">
      <c r="B2783" s="64"/>
      <c r="C2783" s="52"/>
      <c r="D2783" s="65"/>
      <c r="E2783" s="53"/>
      <c r="F2783" s="54"/>
    </row>
    <row r="2784" spans="2:6">
      <c r="B2784" s="64"/>
      <c r="C2784" s="52"/>
      <c r="D2784" s="65"/>
      <c r="E2784" s="53"/>
      <c r="F2784" s="54"/>
    </row>
    <row r="2785" spans="2:6">
      <c r="B2785" s="64"/>
      <c r="C2785" s="52"/>
      <c r="D2785" s="65"/>
      <c r="E2785" s="53"/>
      <c r="F2785" s="54"/>
    </row>
    <row r="2786" spans="2:6">
      <c r="B2786" s="64"/>
      <c r="C2786" s="52"/>
      <c r="D2786" s="65"/>
      <c r="E2786" s="53"/>
      <c r="F2786" s="54"/>
    </row>
    <row r="2787" spans="2:6">
      <c r="B2787" s="64"/>
      <c r="C2787" s="52"/>
      <c r="D2787" s="65"/>
      <c r="E2787" s="53"/>
      <c r="F2787" s="54"/>
    </row>
    <row r="2788" spans="2:6">
      <c r="B2788" s="64"/>
      <c r="C2788" s="52"/>
      <c r="D2788" s="65"/>
      <c r="E2788" s="53"/>
      <c r="F2788" s="54"/>
    </row>
    <row r="2789" spans="2:6">
      <c r="B2789" s="64"/>
      <c r="C2789" s="52"/>
      <c r="D2789" s="65"/>
      <c r="E2789" s="53"/>
      <c r="F2789" s="54"/>
    </row>
    <row r="2790" spans="2:6">
      <c r="B2790" s="64"/>
      <c r="C2790" s="52"/>
      <c r="D2790" s="65"/>
      <c r="E2790" s="53"/>
      <c r="F2790" s="54"/>
    </row>
    <row r="2791" spans="2:6">
      <c r="B2791" s="64"/>
      <c r="C2791" s="52"/>
      <c r="D2791" s="65"/>
      <c r="E2791" s="53"/>
      <c r="F2791" s="54"/>
    </row>
    <row r="2792" spans="2:6">
      <c r="B2792" s="64"/>
      <c r="C2792" s="52"/>
      <c r="D2792" s="65"/>
      <c r="E2792" s="53"/>
      <c r="F2792" s="54"/>
    </row>
    <row r="2793" spans="2:6">
      <c r="B2793" s="64"/>
      <c r="C2793" s="52"/>
      <c r="D2793" s="65"/>
      <c r="E2793" s="53"/>
      <c r="F2793" s="54"/>
    </row>
    <row r="2794" spans="2:6">
      <c r="B2794" s="64"/>
      <c r="C2794" s="52"/>
      <c r="D2794" s="65"/>
      <c r="E2794" s="53"/>
      <c r="F2794" s="54"/>
    </row>
    <row r="2795" spans="2:6">
      <c r="B2795" s="64"/>
      <c r="C2795" s="52"/>
      <c r="D2795" s="65"/>
      <c r="E2795" s="53"/>
      <c r="F2795" s="54"/>
    </row>
    <row r="2796" spans="2:6">
      <c r="B2796" s="64"/>
      <c r="C2796" s="52"/>
      <c r="D2796" s="65"/>
      <c r="E2796" s="53"/>
      <c r="F2796" s="54"/>
    </row>
    <row r="2797" spans="2:6">
      <c r="B2797" s="64"/>
      <c r="C2797" s="52"/>
      <c r="D2797" s="65"/>
      <c r="E2797" s="53"/>
      <c r="F2797" s="54"/>
    </row>
    <row r="2798" spans="2:6">
      <c r="B2798" s="64"/>
      <c r="C2798" s="52"/>
      <c r="D2798" s="65"/>
      <c r="E2798" s="53"/>
      <c r="F2798" s="54"/>
    </row>
    <row r="2799" spans="2:6">
      <c r="B2799" s="64"/>
      <c r="C2799" s="52"/>
      <c r="D2799" s="65"/>
      <c r="E2799" s="53"/>
      <c r="F2799" s="54"/>
    </row>
    <row r="2800" spans="2:6">
      <c r="B2800" s="64"/>
      <c r="C2800" s="52"/>
      <c r="D2800" s="65"/>
      <c r="E2800" s="53"/>
      <c r="F2800" s="54"/>
    </row>
    <row r="2801" spans="2:6">
      <c r="B2801" s="64"/>
      <c r="C2801" s="52"/>
      <c r="D2801" s="65"/>
      <c r="E2801" s="53"/>
      <c r="F2801" s="54"/>
    </row>
    <row r="2802" spans="2:6">
      <c r="B2802" s="64"/>
      <c r="C2802" s="52"/>
      <c r="D2802" s="65"/>
      <c r="E2802" s="53"/>
      <c r="F2802" s="54"/>
    </row>
    <row r="2803" spans="2:6">
      <c r="B2803" s="64"/>
      <c r="C2803" s="52"/>
      <c r="D2803" s="65"/>
      <c r="E2803" s="53"/>
      <c r="F2803" s="54"/>
    </row>
    <row r="2804" spans="2:6">
      <c r="B2804" s="64"/>
      <c r="C2804" s="52"/>
      <c r="D2804" s="65"/>
      <c r="E2804" s="53"/>
      <c r="F2804" s="54"/>
    </row>
    <row r="2805" spans="2:6">
      <c r="B2805" s="64"/>
      <c r="C2805" s="52"/>
      <c r="D2805" s="65"/>
      <c r="E2805" s="53"/>
      <c r="F2805" s="54"/>
    </row>
    <row r="2806" spans="2:6">
      <c r="B2806" s="64"/>
      <c r="C2806" s="52"/>
      <c r="D2806" s="65"/>
      <c r="E2806" s="53"/>
      <c r="F2806" s="54"/>
    </row>
    <row r="2807" spans="2:6">
      <c r="B2807" s="64"/>
      <c r="C2807" s="52"/>
      <c r="D2807" s="65"/>
      <c r="E2807" s="53"/>
      <c r="F2807" s="54"/>
    </row>
    <row r="2808" spans="2:6">
      <c r="B2808" s="64"/>
      <c r="C2808" s="52"/>
      <c r="D2808" s="65"/>
      <c r="E2808" s="53"/>
      <c r="F2808" s="54"/>
    </row>
    <row r="2809" spans="2:6">
      <c r="B2809" s="64"/>
      <c r="C2809" s="52"/>
      <c r="D2809" s="65"/>
      <c r="E2809" s="53"/>
      <c r="F2809" s="54"/>
    </row>
    <row r="2810" spans="2:6">
      <c r="B2810" s="64"/>
      <c r="C2810" s="52"/>
      <c r="D2810" s="65"/>
      <c r="E2810" s="53"/>
      <c r="F2810" s="54"/>
    </row>
    <row r="2811" spans="2:6">
      <c r="B2811" s="64"/>
      <c r="C2811" s="52"/>
      <c r="D2811" s="65"/>
      <c r="E2811" s="53"/>
      <c r="F2811" s="54"/>
    </row>
    <row r="2812" spans="2:6">
      <c r="B2812" s="64"/>
      <c r="C2812" s="52"/>
      <c r="D2812" s="65"/>
      <c r="E2812" s="53"/>
      <c r="F2812" s="54"/>
    </row>
    <row r="2813" spans="2:6">
      <c r="B2813" s="64"/>
      <c r="C2813" s="52"/>
      <c r="D2813" s="65"/>
      <c r="E2813" s="53"/>
      <c r="F2813" s="54"/>
    </row>
    <row r="2814" spans="2:6">
      <c r="B2814" s="64"/>
      <c r="C2814" s="52"/>
      <c r="D2814" s="65"/>
      <c r="E2814" s="53"/>
      <c r="F2814" s="54"/>
    </row>
    <row r="2815" spans="2:6">
      <c r="B2815" s="64"/>
      <c r="C2815" s="52"/>
      <c r="D2815" s="65"/>
      <c r="E2815" s="53"/>
      <c r="F2815" s="54"/>
    </row>
    <row r="2816" spans="2:6">
      <c r="B2816" s="64"/>
      <c r="C2816" s="52"/>
      <c r="D2816" s="65"/>
      <c r="E2816" s="53"/>
      <c r="F2816" s="54"/>
    </row>
    <row r="2817" spans="2:6">
      <c r="B2817" s="64"/>
      <c r="C2817" s="52"/>
      <c r="D2817" s="65"/>
      <c r="E2817" s="53"/>
      <c r="F2817" s="54"/>
    </row>
    <row r="2818" spans="2:6">
      <c r="B2818" s="64"/>
      <c r="C2818" s="52"/>
      <c r="D2818" s="65"/>
      <c r="E2818" s="53"/>
      <c r="F2818" s="54"/>
    </row>
    <row r="2819" spans="2:6">
      <c r="B2819" s="64"/>
      <c r="C2819" s="52"/>
      <c r="D2819" s="65"/>
      <c r="E2819" s="53"/>
      <c r="F2819" s="54"/>
    </row>
    <row r="2820" spans="2:6">
      <c r="B2820" s="64"/>
      <c r="C2820" s="52"/>
      <c r="D2820" s="65"/>
      <c r="E2820" s="53"/>
      <c r="F2820" s="54"/>
    </row>
    <row r="2821" spans="2:6">
      <c r="B2821" s="64"/>
      <c r="C2821" s="52"/>
      <c r="D2821" s="65"/>
      <c r="E2821" s="53"/>
      <c r="F2821" s="54"/>
    </row>
    <row r="2822" spans="2:6">
      <c r="B2822" s="64"/>
      <c r="C2822" s="52"/>
      <c r="D2822" s="65"/>
      <c r="E2822" s="53"/>
      <c r="F2822" s="54"/>
    </row>
    <row r="2823" spans="2:6">
      <c r="B2823" s="64"/>
      <c r="C2823" s="52"/>
      <c r="D2823" s="65"/>
      <c r="E2823" s="53"/>
      <c r="F2823" s="54"/>
    </row>
    <row r="2824" spans="2:6">
      <c r="B2824" s="64"/>
      <c r="C2824" s="52"/>
      <c r="D2824" s="65"/>
      <c r="E2824" s="53"/>
      <c r="F2824" s="54"/>
    </row>
    <row r="2825" spans="2:6">
      <c r="B2825" s="64"/>
      <c r="C2825" s="52"/>
      <c r="D2825" s="65"/>
      <c r="E2825" s="53"/>
      <c r="F2825" s="54"/>
    </row>
    <row r="2826" spans="2:6">
      <c r="B2826" s="64"/>
      <c r="C2826" s="52"/>
      <c r="D2826" s="65"/>
      <c r="E2826" s="53"/>
      <c r="F2826" s="54"/>
    </row>
    <row r="2827" spans="2:6">
      <c r="B2827" s="64"/>
      <c r="C2827" s="52"/>
      <c r="D2827" s="65"/>
      <c r="E2827" s="53"/>
      <c r="F2827" s="54"/>
    </row>
    <row r="2828" spans="2:6">
      <c r="B2828" s="64"/>
      <c r="C2828" s="52"/>
      <c r="D2828" s="65"/>
      <c r="E2828" s="53"/>
      <c r="F2828" s="54"/>
    </row>
    <row r="2829" spans="2:6">
      <c r="B2829" s="64"/>
      <c r="C2829" s="52"/>
      <c r="D2829" s="65"/>
      <c r="E2829" s="53"/>
      <c r="F2829" s="54"/>
    </row>
    <row r="2830" spans="2:6">
      <c r="B2830" s="64"/>
      <c r="C2830" s="52"/>
      <c r="D2830" s="65"/>
      <c r="E2830" s="53"/>
      <c r="F2830" s="54"/>
    </row>
    <row r="2831" spans="2:6">
      <c r="B2831" s="64"/>
      <c r="C2831" s="52"/>
      <c r="D2831" s="65"/>
      <c r="E2831" s="53"/>
      <c r="F2831" s="54"/>
    </row>
    <row r="2832" spans="2:6">
      <c r="B2832" s="64"/>
      <c r="C2832" s="52"/>
      <c r="D2832" s="65"/>
      <c r="E2832" s="53"/>
      <c r="F2832" s="54"/>
    </row>
    <row r="2833" spans="2:6">
      <c r="B2833" s="64"/>
      <c r="C2833" s="52"/>
      <c r="D2833" s="65"/>
      <c r="E2833" s="53"/>
      <c r="F2833" s="54"/>
    </row>
    <row r="2834" spans="2:6">
      <c r="B2834" s="64"/>
      <c r="C2834" s="52"/>
      <c r="D2834" s="65"/>
      <c r="E2834" s="53"/>
      <c r="F2834" s="54"/>
    </row>
    <row r="2835" spans="2:6">
      <c r="B2835" s="64"/>
      <c r="C2835" s="52"/>
      <c r="D2835" s="65"/>
      <c r="E2835" s="53"/>
      <c r="F2835" s="54"/>
    </row>
    <row r="2836" spans="2:6">
      <c r="B2836" s="64"/>
      <c r="C2836" s="52"/>
      <c r="D2836" s="65"/>
      <c r="E2836" s="53"/>
      <c r="F2836" s="54"/>
    </row>
    <row r="2837" spans="2:6">
      <c r="B2837" s="64"/>
      <c r="C2837" s="52"/>
      <c r="D2837" s="65"/>
      <c r="E2837" s="53"/>
      <c r="F2837" s="54"/>
    </row>
    <row r="2838" spans="2:6">
      <c r="B2838" s="64"/>
      <c r="C2838" s="52"/>
      <c r="D2838" s="65"/>
      <c r="E2838" s="53"/>
      <c r="F2838" s="54"/>
    </row>
    <row r="2839" spans="2:6">
      <c r="B2839" s="64"/>
      <c r="C2839" s="52"/>
      <c r="D2839" s="65"/>
      <c r="E2839" s="53"/>
      <c r="F2839" s="54"/>
    </row>
    <row r="2840" spans="2:6">
      <c r="B2840" s="64"/>
      <c r="C2840" s="52"/>
      <c r="D2840" s="65"/>
      <c r="E2840" s="53"/>
      <c r="F2840" s="54"/>
    </row>
    <row r="2841" spans="2:6">
      <c r="B2841" s="64"/>
      <c r="C2841" s="52"/>
      <c r="D2841" s="65"/>
      <c r="E2841" s="53"/>
      <c r="F2841" s="54"/>
    </row>
    <row r="2842" spans="2:6">
      <c r="B2842" s="64"/>
      <c r="C2842" s="52"/>
      <c r="D2842" s="65"/>
      <c r="E2842" s="53"/>
      <c r="F2842" s="54"/>
    </row>
    <row r="2843" spans="2:6">
      <c r="B2843" s="64"/>
      <c r="C2843" s="52"/>
      <c r="D2843" s="65"/>
      <c r="E2843" s="53"/>
      <c r="F2843" s="54"/>
    </row>
    <row r="2844" spans="2:6">
      <c r="B2844" s="64"/>
      <c r="C2844" s="52"/>
      <c r="D2844" s="65"/>
      <c r="E2844" s="53"/>
      <c r="F2844" s="54"/>
    </row>
    <row r="2845" spans="2:6">
      <c r="B2845" s="64"/>
      <c r="C2845" s="52"/>
      <c r="D2845" s="65"/>
      <c r="E2845" s="53"/>
      <c r="F2845" s="54"/>
    </row>
    <row r="2846" spans="2:6">
      <c r="B2846" s="64"/>
      <c r="C2846" s="52"/>
      <c r="D2846" s="65"/>
      <c r="E2846" s="53"/>
      <c r="F2846" s="54"/>
    </row>
    <row r="2847" spans="2:6">
      <c r="B2847" s="64"/>
      <c r="C2847" s="52"/>
      <c r="D2847" s="65"/>
      <c r="E2847" s="53"/>
      <c r="F2847" s="54"/>
    </row>
    <row r="2848" spans="2:6">
      <c r="B2848" s="64"/>
      <c r="C2848" s="52"/>
      <c r="D2848" s="65"/>
      <c r="E2848" s="53"/>
      <c r="F2848" s="54"/>
    </row>
    <row r="2849" spans="2:6">
      <c r="B2849" s="64"/>
      <c r="C2849" s="52"/>
      <c r="D2849" s="65"/>
      <c r="E2849" s="53"/>
      <c r="F2849" s="54"/>
    </row>
    <row r="2850" spans="2:6">
      <c r="B2850" s="64"/>
      <c r="C2850" s="52"/>
      <c r="D2850" s="65"/>
      <c r="E2850" s="53"/>
      <c r="F2850" s="54"/>
    </row>
    <row r="2851" spans="2:6">
      <c r="B2851" s="64"/>
      <c r="C2851" s="52"/>
      <c r="D2851" s="65"/>
      <c r="E2851" s="53"/>
      <c r="F2851" s="54"/>
    </row>
    <row r="2852" spans="2:6">
      <c r="B2852" s="64"/>
      <c r="C2852" s="52"/>
      <c r="D2852" s="65"/>
      <c r="E2852" s="53"/>
      <c r="F2852" s="54"/>
    </row>
    <row r="2853" spans="2:6">
      <c r="B2853" s="64"/>
      <c r="C2853" s="52"/>
      <c r="D2853" s="65"/>
      <c r="E2853" s="53"/>
      <c r="F2853" s="54"/>
    </row>
    <row r="2854" spans="2:6">
      <c r="B2854" s="64"/>
      <c r="C2854" s="52"/>
      <c r="D2854" s="65"/>
      <c r="E2854" s="53"/>
      <c r="F2854" s="54"/>
    </row>
    <row r="2855" spans="2:6">
      <c r="B2855" s="64"/>
      <c r="C2855" s="52"/>
      <c r="D2855" s="65"/>
      <c r="E2855" s="53"/>
      <c r="F2855" s="54"/>
    </row>
    <row r="2856" spans="2:6">
      <c r="B2856" s="64"/>
      <c r="C2856" s="52"/>
      <c r="D2856" s="65"/>
      <c r="E2856" s="53"/>
      <c r="F2856" s="54"/>
    </row>
    <row r="2857" spans="2:6">
      <c r="B2857" s="64"/>
      <c r="C2857" s="52"/>
      <c r="D2857" s="65"/>
      <c r="E2857" s="53"/>
      <c r="F2857" s="54"/>
    </row>
    <row r="2858" spans="2:6">
      <c r="B2858" s="64"/>
      <c r="C2858" s="52"/>
      <c r="D2858" s="65"/>
      <c r="E2858" s="53"/>
      <c r="F2858" s="54"/>
    </row>
    <row r="2859" spans="2:6">
      <c r="B2859" s="64"/>
      <c r="C2859" s="52"/>
      <c r="D2859" s="65"/>
      <c r="E2859" s="53"/>
      <c r="F2859" s="54"/>
    </row>
    <row r="2860" spans="2:6">
      <c r="B2860" s="64"/>
      <c r="C2860" s="52"/>
      <c r="D2860" s="65"/>
      <c r="E2860" s="53"/>
      <c r="F2860" s="54"/>
    </row>
    <row r="2861" spans="2:6">
      <c r="B2861" s="64"/>
      <c r="C2861" s="52"/>
      <c r="D2861" s="65"/>
      <c r="E2861" s="53"/>
      <c r="F2861" s="54"/>
    </row>
    <row r="2862" spans="2:6">
      <c r="B2862" s="64"/>
      <c r="C2862" s="52"/>
      <c r="D2862" s="65"/>
      <c r="E2862" s="53"/>
      <c r="F2862" s="54"/>
    </row>
    <row r="2863" spans="2:6">
      <c r="B2863" s="64"/>
      <c r="C2863" s="52"/>
      <c r="D2863" s="65"/>
      <c r="E2863" s="53"/>
      <c r="F2863" s="54"/>
    </row>
    <row r="2864" spans="2:6">
      <c r="B2864" s="64"/>
      <c r="C2864" s="52"/>
      <c r="D2864" s="65"/>
      <c r="E2864" s="53"/>
      <c r="F2864" s="54"/>
    </row>
    <row r="2865" spans="2:6">
      <c r="B2865" s="64"/>
      <c r="C2865" s="52"/>
      <c r="D2865" s="65"/>
      <c r="E2865" s="53"/>
      <c r="F2865" s="54"/>
    </row>
    <row r="2866" spans="2:6">
      <c r="B2866" s="64"/>
      <c r="C2866" s="52"/>
      <c r="D2866" s="65"/>
      <c r="E2866" s="53"/>
      <c r="F2866" s="54"/>
    </row>
    <row r="2867" spans="2:6">
      <c r="B2867" s="64"/>
      <c r="C2867" s="52"/>
      <c r="D2867" s="65"/>
      <c r="E2867" s="53"/>
      <c r="F2867" s="54"/>
    </row>
    <row r="2868" spans="2:6">
      <c r="B2868" s="64"/>
      <c r="C2868" s="52"/>
      <c r="D2868" s="65"/>
      <c r="E2868" s="53"/>
      <c r="F2868" s="54"/>
    </row>
    <row r="2869" spans="2:6">
      <c r="B2869" s="64"/>
      <c r="C2869" s="52"/>
      <c r="D2869" s="65"/>
      <c r="E2869" s="53"/>
      <c r="F2869" s="54"/>
    </row>
    <row r="2870" spans="2:6">
      <c r="B2870" s="64"/>
      <c r="C2870" s="52"/>
      <c r="D2870" s="65"/>
      <c r="E2870" s="53"/>
      <c r="F2870" s="54"/>
    </row>
    <row r="2871" spans="2:6">
      <c r="B2871" s="64"/>
      <c r="C2871" s="52"/>
      <c r="D2871" s="65"/>
      <c r="E2871" s="53"/>
      <c r="F2871" s="54"/>
    </row>
    <row r="2872" spans="2:6">
      <c r="B2872" s="64"/>
      <c r="C2872" s="52"/>
      <c r="D2872" s="65"/>
      <c r="E2872" s="53"/>
      <c r="F2872" s="54"/>
    </row>
    <row r="2873" spans="2:6">
      <c r="B2873" s="64"/>
      <c r="C2873" s="52"/>
      <c r="D2873" s="65"/>
      <c r="E2873" s="53"/>
      <c r="F2873" s="54"/>
    </row>
    <row r="2874" spans="2:6">
      <c r="B2874" s="64"/>
      <c r="C2874" s="52"/>
      <c r="D2874" s="65"/>
      <c r="E2874" s="53"/>
      <c r="F2874" s="54"/>
    </row>
    <row r="2875" spans="2:6">
      <c r="B2875" s="64"/>
      <c r="C2875" s="52"/>
      <c r="D2875" s="65"/>
      <c r="E2875" s="53"/>
      <c r="F2875" s="54"/>
    </row>
    <row r="2876" spans="2:6">
      <c r="B2876" s="64"/>
      <c r="C2876" s="52"/>
      <c r="D2876" s="65"/>
      <c r="E2876" s="53"/>
      <c r="F2876" s="54"/>
    </row>
    <row r="2877" spans="2:6">
      <c r="B2877" s="64"/>
      <c r="C2877" s="52"/>
      <c r="D2877" s="65"/>
      <c r="E2877" s="53"/>
      <c r="F2877" s="54"/>
    </row>
    <row r="2878" spans="2:6">
      <c r="B2878" s="64"/>
      <c r="C2878" s="52"/>
      <c r="D2878" s="65"/>
      <c r="E2878" s="53"/>
      <c r="F2878" s="54"/>
    </row>
    <row r="2879" spans="2:6">
      <c r="B2879" s="64"/>
      <c r="C2879" s="52"/>
      <c r="D2879" s="65"/>
      <c r="E2879" s="53"/>
      <c r="F2879" s="54"/>
    </row>
    <row r="2880" spans="2:6">
      <c r="B2880" s="64"/>
      <c r="C2880" s="52"/>
      <c r="D2880" s="65"/>
      <c r="E2880" s="53"/>
      <c r="F2880" s="54"/>
    </row>
    <row r="2881" spans="2:6">
      <c r="B2881" s="64"/>
      <c r="C2881" s="52"/>
      <c r="D2881" s="65"/>
      <c r="E2881" s="53"/>
      <c r="F2881" s="54"/>
    </row>
    <row r="2882" spans="2:6">
      <c r="B2882" s="64"/>
      <c r="C2882" s="52"/>
      <c r="D2882" s="65"/>
      <c r="E2882" s="53"/>
      <c r="F2882" s="54"/>
    </row>
    <row r="2883" spans="2:6">
      <c r="B2883" s="64"/>
      <c r="C2883" s="52"/>
      <c r="D2883" s="65"/>
      <c r="E2883" s="53"/>
      <c r="F2883" s="54"/>
    </row>
    <row r="2884" spans="2:6">
      <c r="B2884" s="64"/>
      <c r="C2884" s="52"/>
      <c r="D2884" s="65"/>
      <c r="E2884" s="53"/>
      <c r="F2884" s="54"/>
    </row>
    <row r="2885" spans="2:6">
      <c r="B2885" s="64"/>
      <c r="C2885" s="52"/>
      <c r="D2885" s="65"/>
      <c r="E2885" s="53"/>
      <c r="F2885" s="54"/>
    </row>
    <row r="2886" spans="2:6">
      <c r="B2886" s="64"/>
      <c r="C2886" s="52"/>
      <c r="D2886" s="65"/>
      <c r="E2886" s="53"/>
      <c r="F2886" s="54"/>
    </row>
    <row r="2887" spans="2:6">
      <c r="B2887" s="64"/>
      <c r="C2887" s="52"/>
      <c r="D2887" s="65"/>
      <c r="E2887" s="53"/>
      <c r="F2887" s="54"/>
    </row>
    <row r="2888" spans="2:6">
      <c r="B2888" s="64"/>
      <c r="C2888" s="52"/>
      <c r="D2888" s="65"/>
      <c r="E2888" s="53"/>
      <c r="F2888" s="54"/>
    </row>
    <row r="2889" spans="2:6">
      <c r="B2889" s="64"/>
      <c r="C2889" s="52"/>
      <c r="D2889" s="65"/>
      <c r="E2889" s="53"/>
      <c r="F2889" s="54"/>
    </row>
    <row r="2890" spans="2:6">
      <c r="B2890" s="64"/>
      <c r="C2890" s="52"/>
      <c r="D2890" s="65"/>
      <c r="E2890" s="53"/>
      <c r="F2890" s="54"/>
    </row>
    <row r="2891" spans="2:6">
      <c r="B2891" s="64"/>
      <c r="C2891" s="52"/>
      <c r="D2891" s="65"/>
      <c r="E2891" s="53"/>
      <c r="F2891" s="54"/>
    </row>
    <row r="2892" spans="2:6">
      <c r="B2892" s="64"/>
      <c r="C2892" s="52"/>
      <c r="D2892" s="65"/>
      <c r="E2892" s="53"/>
      <c r="F2892" s="54"/>
    </row>
    <row r="2893" spans="2:6">
      <c r="B2893" s="64"/>
      <c r="C2893" s="52"/>
      <c r="D2893" s="65"/>
      <c r="E2893" s="53"/>
      <c r="F2893" s="54"/>
    </row>
    <row r="2894" spans="2:6">
      <c r="B2894" s="64"/>
      <c r="C2894" s="52"/>
      <c r="D2894" s="65"/>
      <c r="E2894" s="53"/>
      <c r="F2894" s="54"/>
    </row>
    <row r="2895" spans="2:6">
      <c r="B2895" s="64"/>
      <c r="C2895" s="52"/>
      <c r="D2895" s="65"/>
      <c r="E2895" s="53"/>
      <c r="F2895" s="54"/>
    </row>
    <row r="2896" spans="2:6">
      <c r="B2896" s="64"/>
      <c r="C2896" s="52"/>
      <c r="D2896" s="65"/>
      <c r="E2896" s="53"/>
      <c r="F2896" s="54"/>
    </row>
    <row r="2897" spans="2:6">
      <c r="B2897" s="64"/>
      <c r="C2897" s="52"/>
      <c r="D2897" s="65"/>
      <c r="E2897" s="53"/>
      <c r="F2897" s="54"/>
    </row>
    <row r="2898" spans="2:6">
      <c r="B2898" s="64"/>
      <c r="C2898" s="52"/>
      <c r="D2898" s="65"/>
      <c r="E2898" s="53"/>
      <c r="F2898" s="54"/>
    </row>
    <row r="2899" spans="2:6">
      <c r="B2899" s="64"/>
      <c r="C2899" s="52"/>
      <c r="D2899" s="65"/>
      <c r="E2899" s="53"/>
      <c r="F2899" s="54"/>
    </row>
    <row r="2900" spans="2:6">
      <c r="B2900" s="64"/>
      <c r="C2900" s="52"/>
      <c r="D2900" s="65"/>
      <c r="E2900" s="53"/>
      <c r="F2900" s="54"/>
    </row>
    <row r="2901" spans="2:6">
      <c r="B2901" s="64"/>
      <c r="C2901" s="52"/>
      <c r="D2901" s="65"/>
      <c r="E2901" s="53"/>
      <c r="F2901" s="54"/>
    </row>
    <row r="2902" spans="2:6">
      <c r="B2902" s="64"/>
      <c r="C2902" s="52"/>
      <c r="D2902" s="65"/>
      <c r="E2902" s="53"/>
      <c r="F2902" s="54"/>
    </row>
    <row r="2903" spans="2:6">
      <c r="B2903" s="64"/>
      <c r="C2903" s="52"/>
      <c r="D2903" s="65"/>
      <c r="E2903" s="53"/>
      <c r="F2903" s="54"/>
    </row>
    <row r="2904" spans="2:6">
      <c r="B2904" s="64"/>
      <c r="C2904" s="52"/>
      <c r="D2904" s="65"/>
      <c r="E2904" s="53"/>
      <c r="F2904" s="54"/>
    </row>
    <row r="2905" spans="2:6">
      <c r="B2905" s="64"/>
      <c r="C2905" s="52"/>
      <c r="D2905" s="65"/>
      <c r="E2905" s="53"/>
      <c r="F2905" s="54"/>
    </row>
    <row r="2906" spans="2:6">
      <c r="B2906" s="64"/>
      <c r="C2906" s="52"/>
      <c r="D2906" s="65"/>
      <c r="E2906" s="53"/>
      <c r="F2906" s="54"/>
    </row>
    <row r="2907" spans="2:6">
      <c r="B2907" s="64"/>
      <c r="C2907" s="52"/>
      <c r="D2907" s="65"/>
      <c r="E2907" s="53"/>
      <c r="F2907" s="54"/>
    </row>
    <row r="2908" spans="2:6">
      <c r="B2908" s="64"/>
      <c r="C2908" s="52"/>
      <c r="D2908" s="65"/>
      <c r="E2908" s="53"/>
      <c r="F2908" s="54"/>
    </row>
    <row r="2909" spans="2:6">
      <c r="B2909" s="64"/>
      <c r="C2909" s="52"/>
      <c r="D2909" s="65"/>
      <c r="E2909" s="53"/>
      <c r="F2909" s="54"/>
    </row>
    <row r="2910" spans="2:6">
      <c r="B2910" s="64"/>
      <c r="C2910" s="52"/>
      <c r="D2910" s="65"/>
      <c r="E2910" s="53"/>
      <c r="F2910" s="54"/>
    </row>
    <row r="2911" spans="2:6">
      <c r="B2911" s="64"/>
      <c r="C2911" s="52"/>
      <c r="D2911" s="65"/>
      <c r="E2911" s="53"/>
      <c r="F2911" s="54"/>
    </row>
    <row r="2912" spans="2:6">
      <c r="B2912" s="64"/>
      <c r="C2912" s="52"/>
      <c r="D2912" s="65"/>
      <c r="E2912" s="53"/>
      <c r="F2912" s="54"/>
    </row>
    <row r="2913" spans="2:6">
      <c r="B2913" s="64"/>
      <c r="C2913" s="52"/>
      <c r="D2913" s="65"/>
      <c r="E2913" s="53"/>
      <c r="F2913" s="54"/>
    </row>
    <row r="2914" spans="2:6">
      <c r="B2914" s="64"/>
      <c r="C2914" s="52"/>
      <c r="D2914" s="65"/>
      <c r="E2914" s="53"/>
      <c r="F2914" s="54"/>
    </row>
    <row r="2915" spans="2:6">
      <c r="B2915" s="64"/>
      <c r="C2915" s="52"/>
      <c r="D2915" s="65"/>
      <c r="E2915" s="53"/>
      <c r="F2915" s="54"/>
    </row>
    <row r="2916" spans="2:6">
      <c r="B2916" s="64"/>
      <c r="C2916" s="52"/>
      <c r="D2916" s="65"/>
      <c r="E2916" s="53"/>
      <c r="F2916" s="54"/>
    </row>
    <row r="2917" spans="2:6">
      <c r="B2917" s="64"/>
      <c r="C2917" s="52"/>
      <c r="D2917" s="65"/>
      <c r="E2917" s="53"/>
      <c r="F2917" s="54"/>
    </row>
    <row r="2918" spans="2:6">
      <c r="B2918" s="64"/>
      <c r="C2918" s="52"/>
      <c r="D2918" s="65"/>
      <c r="E2918" s="53"/>
      <c r="F2918" s="54"/>
    </row>
    <row r="2919" spans="2:6">
      <c r="B2919" s="64"/>
      <c r="C2919" s="52"/>
      <c r="D2919" s="65"/>
      <c r="E2919" s="53"/>
      <c r="F2919" s="54"/>
    </row>
    <row r="2920" spans="2:6">
      <c r="B2920" s="64"/>
      <c r="C2920" s="52"/>
      <c r="D2920" s="65"/>
      <c r="E2920" s="53"/>
      <c r="F2920" s="54"/>
    </row>
    <row r="2921" spans="2:6">
      <c r="B2921" s="64"/>
      <c r="C2921" s="52"/>
      <c r="D2921" s="65"/>
      <c r="E2921" s="53"/>
      <c r="F2921" s="54"/>
    </row>
    <row r="2922" spans="2:6">
      <c r="B2922" s="64"/>
      <c r="C2922" s="52"/>
      <c r="D2922" s="65"/>
      <c r="E2922" s="53"/>
      <c r="F2922" s="54"/>
    </row>
    <row r="2923" spans="2:6">
      <c r="B2923" s="64"/>
      <c r="C2923" s="52"/>
      <c r="D2923" s="65"/>
      <c r="E2923" s="53"/>
      <c r="F2923" s="54"/>
    </row>
    <row r="2924" spans="2:6">
      <c r="B2924" s="64"/>
      <c r="C2924" s="52"/>
      <c r="D2924" s="65"/>
      <c r="E2924" s="53"/>
      <c r="F2924" s="54"/>
    </row>
    <row r="2925" spans="2:6">
      <c r="B2925" s="64"/>
      <c r="C2925" s="52"/>
      <c r="D2925" s="65"/>
      <c r="E2925" s="53"/>
      <c r="F2925" s="54"/>
    </row>
    <row r="2926" spans="2:6">
      <c r="B2926" s="64"/>
      <c r="C2926" s="52"/>
      <c r="D2926" s="65"/>
      <c r="E2926" s="53"/>
      <c r="F2926" s="54"/>
    </row>
    <row r="2927" spans="2:6">
      <c r="B2927" s="64"/>
      <c r="C2927" s="52"/>
      <c r="D2927" s="65"/>
      <c r="E2927" s="53"/>
      <c r="F2927" s="54"/>
    </row>
    <row r="2928" spans="2:6">
      <c r="B2928" s="64"/>
      <c r="C2928" s="52"/>
      <c r="D2928" s="65"/>
      <c r="E2928" s="53"/>
      <c r="F2928" s="54"/>
    </row>
    <row r="2929" spans="2:6">
      <c r="B2929" s="64"/>
      <c r="C2929" s="52"/>
      <c r="D2929" s="65"/>
      <c r="E2929" s="53"/>
      <c r="F2929" s="54"/>
    </row>
    <row r="2930" spans="2:6">
      <c r="B2930" s="64"/>
      <c r="C2930" s="52"/>
      <c r="D2930" s="65"/>
      <c r="E2930" s="53"/>
      <c r="F2930" s="54"/>
    </row>
    <row r="2931" spans="2:6">
      <c r="B2931" s="64"/>
      <c r="C2931" s="52"/>
      <c r="D2931" s="65"/>
      <c r="E2931" s="53"/>
      <c r="F2931" s="54"/>
    </row>
    <row r="2932" spans="2:6">
      <c r="B2932" s="64"/>
      <c r="C2932" s="52"/>
      <c r="D2932" s="65"/>
      <c r="E2932" s="53"/>
      <c r="F2932" s="54"/>
    </row>
    <row r="2933" spans="2:6">
      <c r="B2933" s="64"/>
      <c r="C2933" s="52"/>
      <c r="D2933" s="65"/>
      <c r="E2933" s="53"/>
      <c r="F2933" s="54"/>
    </row>
    <row r="2934" spans="2:6">
      <c r="B2934" s="64"/>
      <c r="C2934" s="52"/>
      <c r="D2934" s="65"/>
      <c r="E2934" s="53"/>
      <c r="F2934" s="54"/>
    </row>
    <row r="2935" spans="2:6">
      <c r="B2935" s="64"/>
      <c r="C2935" s="52"/>
      <c r="D2935" s="65"/>
      <c r="E2935" s="53"/>
      <c r="F2935" s="54"/>
    </row>
    <row r="2936" spans="2:6">
      <c r="B2936" s="64"/>
      <c r="C2936" s="52"/>
      <c r="D2936" s="65"/>
      <c r="E2936" s="53"/>
      <c r="F2936" s="54"/>
    </row>
    <row r="2937" spans="2:6">
      <c r="B2937" s="64"/>
      <c r="C2937" s="52"/>
      <c r="D2937" s="65"/>
      <c r="E2937" s="53"/>
      <c r="F2937" s="54"/>
    </row>
    <row r="2938" spans="2:6">
      <c r="B2938" s="64"/>
      <c r="C2938" s="52"/>
      <c r="D2938" s="65"/>
      <c r="E2938" s="53"/>
      <c r="F2938" s="54"/>
    </row>
    <row r="2939" spans="2:6">
      <c r="B2939" s="64"/>
      <c r="C2939" s="52"/>
      <c r="D2939" s="65"/>
      <c r="E2939" s="53"/>
      <c r="F2939" s="54"/>
    </row>
    <row r="2940" spans="2:6">
      <c r="B2940" s="64"/>
      <c r="C2940" s="52"/>
      <c r="D2940" s="65"/>
      <c r="E2940" s="53"/>
      <c r="F2940" s="54"/>
    </row>
    <row r="2941" spans="2:6">
      <c r="B2941" s="64"/>
      <c r="C2941" s="52"/>
      <c r="D2941" s="65"/>
      <c r="E2941" s="53"/>
      <c r="F2941" s="54"/>
    </row>
    <row r="2942" spans="2:6">
      <c r="B2942" s="64"/>
      <c r="C2942" s="52"/>
      <c r="D2942" s="65"/>
      <c r="E2942" s="53"/>
      <c r="F2942" s="54"/>
    </row>
    <row r="2943" spans="2:6">
      <c r="B2943" s="64"/>
      <c r="C2943" s="52"/>
      <c r="D2943" s="65"/>
      <c r="E2943" s="53"/>
      <c r="F2943" s="54"/>
    </row>
    <row r="2944" spans="2:6">
      <c r="B2944" s="64"/>
      <c r="C2944" s="52"/>
      <c r="D2944" s="65"/>
      <c r="E2944" s="53"/>
      <c r="F2944" s="54"/>
    </row>
    <row r="2945" spans="2:6">
      <c r="B2945" s="64"/>
      <c r="C2945" s="52"/>
      <c r="D2945" s="65"/>
      <c r="E2945" s="53"/>
      <c r="F2945" s="54"/>
    </row>
    <row r="2946" spans="2:6">
      <c r="B2946" s="64"/>
      <c r="C2946" s="52"/>
      <c r="D2946" s="65"/>
      <c r="E2946" s="53"/>
      <c r="F2946" s="54"/>
    </row>
    <row r="2947" spans="2:6">
      <c r="B2947" s="64"/>
      <c r="C2947" s="52"/>
      <c r="D2947" s="65"/>
      <c r="E2947" s="53"/>
      <c r="F2947" s="54"/>
    </row>
    <row r="2948" spans="2:6">
      <c r="B2948" s="64"/>
      <c r="C2948" s="52"/>
      <c r="D2948" s="65"/>
      <c r="E2948" s="53"/>
      <c r="F2948" s="54"/>
    </row>
    <row r="2949" spans="2:6">
      <c r="B2949" s="64"/>
      <c r="C2949" s="52"/>
      <c r="D2949" s="65"/>
      <c r="E2949" s="53"/>
      <c r="F2949" s="54"/>
    </row>
    <row r="2950" spans="2:6">
      <c r="B2950" s="64"/>
      <c r="C2950" s="52"/>
      <c r="D2950" s="65"/>
      <c r="E2950" s="53"/>
      <c r="F2950" s="54"/>
    </row>
    <row r="2951" spans="2:6">
      <c r="B2951" s="64"/>
      <c r="C2951" s="52"/>
      <c r="D2951" s="65"/>
      <c r="E2951" s="53"/>
      <c r="F2951" s="54"/>
    </row>
    <row r="2952" spans="2:6">
      <c r="B2952" s="64"/>
      <c r="C2952" s="52"/>
      <c r="D2952" s="65"/>
      <c r="E2952" s="53"/>
      <c r="F2952" s="54"/>
    </row>
    <row r="2953" spans="2:6">
      <c r="B2953" s="64"/>
      <c r="C2953" s="52"/>
      <c r="D2953" s="65"/>
      <c r="E2953" s="53"/>
      <c r="F2953" s="54"/>
    </row>
    <row r="2954" spans="2:6">
      <c r="B2954" s="64"/>
      <c r="C2954" s="52"/>
      <c r="D2954" s="65"/>
      <c r="E2954" s="53"/>
      <c r="F2954" s="54"/>
    </row>
    <row r="2955" spans="2:6">
      <c r="B2955" s="64"/>
      <c r="C2955" s="52"/>
      <c r="D2955" s="65"/>
      <c r="E2955" s="53"/>
      <c r="F2955" s="54"/>
    </row>
    <row r="2956" spans="2:6">
      <c r="B2956" s="64"/>
      <c r="C2956" s="52"/>
      <c r="D2956" s="65"/>
      <c r="E2956" s="53"/>
      <c r="F2956" s="54"/>
    </row>
    <row r="2957" spans="2:6">
      <c r="B2957" s="64"/>
      <c r="C2957" s="52"/>
      <c r="D2957" s="65"/>
      <c r="E2957" s="53"/>
      <c r="F2957" s="54"/>
    </row>
    <row r="2958" spans="2:6">
      <c r="B2958" s="64"/>
      <c r="C2958" s="52"/>
      <c r="D2958" s="65"/>
      <c r="E2958" s="53"/>
      <c r="F2958" s="54"/>
    </row>
    <row r="2959" spans="2:6">
      <c r="B2959" s="64"/>
      <c r="C2959" s="52"/>
      <c r="D2959" s="65"/>
      <c r="E2959" s="53"/>
      <c r="F2959" s="54"/>
    </row>
    <row r="2960" spans="2:6">
      <c r="B2960" s="64"/>
      <c r="C2960" s="52"/>
      <c r="D2960" s="65"/>
      <c r="E2960" s="53"/>
      <c r="F2960" s="54"/>
    </row>
    <row r="2961" spans="2:6">
      <c r="B2961" s="64"/>
      <c r="C2961" s="52"/>
      <c r="D2961" s="65"/>
      <c r="E2961" s="53"/>
      <c r="F2961" s="54"/>
    </row>
    <row r="2962" spans="2:6">
      <c r="B2962" s="64"/>
      <c r="C2962" s="52"/>
      <c r="D2962" s="65"/>
      <c r="E2962" s="53"/>
      <c r="F2962" s="54"/>
    </row>
    <row r="2963" spans="2:6">
      <c r="B2963" s="64"/>
      <c r="C2963" s="52"/>
      <c r="D2963" s="65"/>
      <c r="E2963" s="53"/>
      <c r="F2963" s="54"/>
    </row>
    <row r="2964" spans="2:6">
      <c r="B2964" s="64"/>
      <c r="C2964" s="52"/>
      <c r="D2964" s="65"/>
      <c r="E2964" s="53"/>
      <c r="F2964" s="54"/>
    </row>
    <row r="2965" spans="2:6">
      <c r="B2965" s="64"/>
      <c r="C2965" s="52"/>
      <c r="D2965" s="65"/>
      <c r="E2965" s="53"/>
      <c r="F2965" s="54"/>
    </row>
    <row r="2966" spans="2:6">
      <c r="B2966" s="64"/>
      <c r="C2966" s="52"/>
      <c r="D2966" s="65"/>
      <c r="E2966" s="53"/>
      <c r="F2966" s="54"/>
    </row>
    <row r="2967" spans="2:6">
      <c r="B2967" s="64"/>
      <c r="C2967" s="52"/>
      <c r="D2967" s="65"/>
      <c r="E2967" s="53"/>
      <c r="F2967" s="54"/>
    </row>
    <row r="2968" spans="2:6">
      <c r="B2968" s="64"/>
      <c r="C2968" s="52"/>
      <c r="D2968" s="65"/>
      <c r="E2968" s="53"/>
      <c r="F2968" s="54"/>
    </row>
    <row r="2969" spans="2:6">
      <c r="B2969" s="64"/>
      <c r="C2969" s="52"/>
      <c r="D2969" s="65"/>
      <c r="E2969" s="53"/>
      <c r="F2969" s="54"/>
    </row>
    <row r="2970" spans="2:6">
      <c r="B2970" s="64"/>
      <c r="C2970" s="52"/>
      <c r="D2970" s="65"/>
      <c r="E2970" s="53"/>
      <c r="F2970" s="54"/>
    </row>
    <row r="2971" spans="2:6">
      <c r="B2971" s="64"/>
      <c r="C2971" s="52"/>
      <c r="D2971" s="65"/>
      <c r="E2971" s="53"/>
      <c r="F2971" s="54"/>
    </row>
    <row r="2972" spans="2:6">
      <c r="B2972" s="64"/>
      <c r="C2972" s="52"/>
      <c r="D2972" s="65"/>
      <c r="E2972" s="53"/>
      <c r="F2972" s="54"/>
    </row>
    <row r="2973" spans="2:6">
      <c r="B2973" s="64"/>
      <c r="C2973" s="52"/>
      <c r="D2973" s="65"/>
      <c r="E2973" s="53"/>
      <c r="F2973" s="54"/>
    </row>
    <row r="2974" spans="2:6">
      <c r="B2974" s="64"/>
      <c r="C2974" s="52"/>
      <c r="D2974" s="65"/>
      <c r="E2974" s="53"/>
      <c r="F2974" s="54"/>
    </row>
    <row r="2975" spans="2:6">
      <c r="B2975" s="64"/>
      <c r="C2975" s="52"/>
      <c r="D2975" s="65"/>
      <c r="E2975" s="53"/>
      <c r="F2975" s="54"/>
    </row>
    <row r="2976" spans="2:6">
      <c r="B2976" s="64"/>
      <c r="C2976" s="52"/>
      <c r="D2976" s="65"/>
      <c r="E2976" s="53"/>
      <c r="F2976" s="54"/>
    </row>
    <row r="2977" spans="2:6">
      <c r="B2977" s="64"/>
      <c r="C2977" s="52"/>
      <c r="D2977" s="65"/>
      <c r="E2977" s="53"/>
      <c r="F2977" s="54"/>
    </row>
    <row r="2978" spans="2:6">
      <c r="B2978" s="64"/>
      <c r="C2978" s="52"/>
      <c r="D2978" s="65"/>
      <c r="E2978" s="53"/>
      <c r="F2978" s="54"/>
    </row>
    <row r="2979" spans="2:6">
      <c r="B2979" s="64"/>
      <c r="C2979" s="52"/>
      <c r="D2979" s="65"/>
      <c r="E2979" s="53"/>
      <c r="F2979" s="54"/>
    </row>
    <row r="2980" spans="2:6">
      <c r="B2980" s="64"/>
      <c r="C2980" s="52"/>
      <c r="D2980" s="65"/>
      <c r="E2980" s="53"/>
      <c r="F2980" s="54"/>
    </row>
    <row r="2981" spans="2:6">
      <c r="B2981" s="64"/>
      <c r="C2981" s="52"/>
      <c r="D2981" s="65"/>
      <c r="E2981" s="53"/>
      <c r="F2981" s="54"/>
    </row>
    <row r="2982" spans="2:6">
      <c r="B2982" s="64"/>
      <c r="C2982" s="52"/>
      <c r="D2982" s="65"/>
      <c r="E2982" s="53"/>
      <c r="F2982" s="54"/>
    </row>
    <row r="2983" spans="2:6">
      <c r="B2983" s="64"/>
      <c r="C2983" s="52"/>
      <c r="D2983" s="65"/>
      <c r="E2983" s="53"/>
      <c r="F2983" s="54"/>
    </row>
    <row r="2984" spans="2:6">
      <c r="B2984" s="64"/>
      <c r="C2984" s="52"/>
      <c r="D2984" s="65"/>
      <c r="E2984" s="53"/>
      <c r="F2984" s="54"/>
    </row>
    <row r="2985" spans="2:6">
      <c r="B2985" s="64"/>
      <c r="C2985" s="52"/>
      <c r="D2985" s="65"/>
      <c r="E2985" s="53"/>
      <c r="F2985" s="54"/>
    </row>
    <row r="2986" spans="2:6">
      <c r="B2986" s="64"/>
      <c r="C2986" s="52"/>
      <c r="D2986" s="65"/>
      <c r="E2986" s="53"/>
      <c r="F2986" s="54"/>
    </row>
    <row r="2987" spans="2:6">
      <c r="B2987" s="64"/>
      <c r="C2987" s="52"/>
      <c r="D2987" s="65"/>
      <c r="E2987" s="53"/>
      <c r="F2987" s="54"/>
    </row>
    <row r="2988" spans="2:6">
      <c r="B2988" s="64"/>
      <c r="C2988" s="52"/>
      <c r="D2988" s="65"/>
      <c r="E2988" s="53"/>
      <c r="F2988" s="54"/>
    </row>
    <row r="2989" spans="2:6">
      <c r="B2989" s="64"/>
      <c r="C2989" s="52"/>
      <c r="D2989" s="65"/>
      <c r="E2989" s="53"/>
      <c r="F2989" s="54"/>
    </row>
    <row r="2990" spans="2:6">
      <c r="B2990" s="64"/>
      <c r="C2990" s="52"/>
      <c r="D2990" s="65"/>
      <c r="E2990" s="53"/>
      <c r="F2990" s="54"/>
    </row>
    <row r="2991" spans="2:6">
      <c r="B2991" s="64"/>
      <c r="C2991" s="52"/>
      <c r="D2991" s="65"/>
      <c r="E2991" s="53"/>
      <c r="F2991" s="54"/>
    </row>
    <row r="2992" spans="2:6">
      <c r="B2992" s="64"/>
      <c r="C2992" s="52"/>
      <c r="D2992" s="65"/>
      <c r="E2992" s="53"/>
      <c r="F2992" s="54"/>
    </row>
    <row r="2993" spans="2:6">
      <c r="B2993" s="64"/>
      <c r="C2993" s="52"/>
      <c r="D2993" s="65"/>
      <c r="E2993" s="53"/>
      <c r="F2993" s="54"/>
    </row>
    <row r="2994" spans="2:6">
      <c r="B2994" s="64"/>
      <c r="C2994" s="52"/>
      <c r="D2994" s="65"/>
      <c r="E2994" s="53"/>
      <c r="F2994" s="54"/>
    </row>
    <row r="2995" spans="2:6">
      <c r="B2995" s="64"/>
      <c r="C2995" s="52"/>
      <c r="D2995" s="65"/>
      <c r="E2995" s="53"/>
      <c r="F2995" s="54"/>
    </row>
    <row r="2996" spans="2:6">
      <c r="B2996" s="64"/>
      <c r="C2996" s="52"/>
      <c r="D2996" s="65"/>
      <c r="E2996" s="53"/>
      <c r="F2996" s="54"/>
    </row>
    <row r="2997" spans="2:6">
      <c r="B2997" s="64"/>
      <c r="C2997" s="52"/>
      <c r="D2997" s="65"/>
      <c r="E2997" s="53"/>
      <c r="F2997" s="54"/>
    </row>
    <row r="2998" spans="2:6">
      <c r="B2998" s="64"/>
      <c r="C2998" s="52"/>
      <c r="D2998" s="65"/>
      <c r="E2998" s="53"/>
      <c r="F2998" s="54"/>
    </row>
    <row r="2999" spans="2:6">
      <c r="B2999" s="64"/>
      <c r="C2999" s="52"/>
      <c r="D2999" s="65"/>
      <c r="E2999" s="53"/>
      <c r="F2999" s="54"/>
    </row>
    <row r="3000" spans="2:6">
      <c r="B3000" s="64"/>
      <c r="C3000" s="52"/>
      <c r="D3000" s="65"/>
      <c r="E3000" s="53"/>
      <c r="F3000" s="54"/>
    </row>
    <row r="3001" spans="2:6">
      <c r="B3001" s="64"/>
      <c r="C3001" s="52"/>
      <c r="D3001" s="65"/>
      <c r="E3001" s="53"/>
      <c r="F3001" s="54"/>
    </row>
    <row r="3002" spans="2:6">
      <c r="B3002" s="64"/>
      <c r="C3002" s="52"/>
      <c r="D3002" s="65"/>
      <c r="E3002" s="53"/>
      <c r="F3002" s="54"/>
    </row>
    <row r="3003" spans="2:6">
      <c r="B3003" s="64"/>
      <c r="C3003" s="52"/>
      <c r="D3003" s="65"/>
      <c r="E3003" s="53"/>
      <c r="F3003" s="54"/>
    </row>
    <row r="3004" spans="2:6">
      <c r="B3004" s="64"/>
      <c r="C3004" s="52"/>
      <c r="D3004" s="65"/>
      <c r="E3004" s="53"/>
      <c r="F3004" s="54"/>
    </row>
    <row r="3005" spans="2:6">
      <c r="B3005" s="64"/>
      <c r="C3005" s="52"/>
      <c r="D3005" s="65"/>
      <c r="E3005" s="53"/>
      <c r="F3005" s="54"/>
    </row>
    <row r="3006" spans="2:6">
      <c r="B3006" s="64"/>
      <c r="C3006" s="52"/>
      <c r="D3006" s="65"/>
      <c r="E3006" s="53"/>
      <c r="F3006" s="54"/>
    </row>
    <row r="3007" spans="2:6">
      <c r="B3007" s="64"/>
      <c r="C3007" s="52"/>
      <c r="D3007" s="65"/>
      <c r="E3007" s="53"/>
      <c r="F3007" s="54"/>
    </row>
    <row r="3008" spans="2:6">
      <c r="B3008" s="64"/>
      <c r="C3008" s="52"/>
      <c r="D3008" s="65"/>
      <c r="E3008" s="53"/>
      <c r="F3008" s="54"/>
    </row>
    <row r="3009" spans="2:6">
      <c r="B3009" s="64"/>
      <c r="C3009" s="52"/>
      <c r="D3009" s="65"/>
      <c r="E3009" s="53"/>
      <c r="F3009" s="54"/>
    </row>
    <row r="3010" spans="2:6">
      <c r="B3010" s="64"/>
      <c r="C3010" s="52"/>
      <c r="D3010" s="65"/>
      <c r="E3010" s="53"/>
      <c r="F3010" s="54"/>
    </row>
    <row r="3011" spans="2:6">
      <c r="B3011" s="64"/>
      <c r="C3011" s="52"/>
      <c r="D3011" s="65"/>
      <c r="E3011" s="53"/>
      <c r="F3011" s="54"/>
    </row>
    <row r="3012" spans="2:6">
      <c r="B3012" s="64"/>
      <c r="C3012" s="52"/>
      <c r="D3012" s="65"/>
      <c r="E3012" s="53"/>
      <c r="F3012" s="54"/>
    </row>
    <row r="3013" spans="2:6">
      <c r="B3013" s="64"/>
      <c r="C3013" s="52"/>
      <c r="D3013" s="65"/>
      <c r="E3013" s="53"/>
      <c r="F3013" s="54"/>
    </row>
    <row r="3014" spans="2:6">
      <c r="B3014" s="64"/>
      <c r="C3014" s="52"/>
      <c r="D3014" s="65"/>
      <c r="E3014" s="53"/>
      <c r="F3014" s="54"/>
    </row>
    <row r="3015" spans="2:6">
      <c r="B3015" s="64"/>
      <c r="C3015" s="52"/>
      <c r="D3015" s="65"/>
      <c r="E3015" s="53"/>
      <c r="F3015" s="54"/>
    </row>
    <row r="3016" spans="2:6">
      <c r="B3016" s="64"/>
      <c r="C3016" s="52"/>
      <c r="D3016" s="65"/>
      <c r="E3016" s="53"/>
      <c r="F3016" s="54"/>
    </row>
    <row r="3017" spans="2:6">
      <c r="B3017" s="64"/>
      <c r="C3017" s="52"/>
      <c r="D3017" s="65"/>
      <c r="E3017" s="53"/>
      <c r="F3017" s="54"/>
    </row>
    <row r="3018" spans="2:6">
      <c r="B3018" s="64"/>
      <c r="C3018" s="52"/>
      <c r="D3018" s="65"/>
      <c r="E3018" s="53"/>
      <c r="F3018" s="54"/>
    </row>
    <row r="3019" spans="2:6">
      <c r="B3019" s="64"/>
      <c r="C3019" s="52"/>
      <c r="D3019" s="65"/>
      <c r="E3019" s="53"/>
      <c r="F3019" s="54"/>
    </row>
    <row r="3020" spans="2:6">
      <c r="B3020" s="64"/>
      <c r="C3020" s="52"/>
      <c r="D3020" s="65"/>
      <c r="E3020" s="53"/>
      <c r="F3020" s="54"/>
    </row>
    <row r="3021" spans="2:6">
      <c r="B3021" s="64"/>
      <c r="C3021" s="52"/>
      <c r="D3021" s="65"/>
      <c r="E3021" s="53"/>
      <c r="F3021" s="54"/>
    </row>
    <row r="3022" spans="2:6">
      <c r="B3022" s="64"/>
      <c r="C3022" s="52"/>
      <c r="D3022" s="65"/>
      <c r="E3022" s="53"/>
      <c r="F3022" s="54"/>
    </row>
    <row r="3023" spans="2:6">
      <c r="B3023" s="64"/>
      <c r="C3023" s="52"/>
      <c r="D3023" s="65"/>
      <c r="E3023" s="53"/>
      <c r="F3023" s="54"/>
    </row>
    <row r="3024" spans="2:6">
      <c r="B3024" s="64"/>
      <c r="C3024" s="52"/>
      <c r="D3024" s="65"/>
      <c r="E3024" s="53"/>
      <c r="F3024" s="54"/>
    </row>
    <row r="3025" spans="2:6">
      <c r="B3025" s="64"/>
      <c r="C3025" s="52"/>
      <c r="D3025" s="65"/>
      <c r="E3025" s="53"/>
      <c r="F3025" s="54"/>
    </row>
    <row r="3026" spans="2:6">
      <c r="B3026" s="64"/>
      <c r="C3026" s="52"/>
      <c r="D3026" s="65"/>
      <c r="E3026" s="53"/>
      <c r="F3026" s="54"/>
    </row>
    <row r="3027" spans="2:6">
      <c r="B3027" s="64"/>
      <c r="C3027" s="52"/>
      <c r="D3027" s="65"/>
      <c r="E3027" s="53"/>
      <c r="F3027" s="54"/>
    </row>
    <row r="3028" spans="2:6">
      <c r="B3028" s="64"/>
      <c r="C3028" s="52"/>
      <c r="D3028" s="65"/>
      <c r="E3028" s="53"/>
      <c r="F3028" s="54"/>
    </row>
    <row r="3029" spans="2:6">
      <c r="B3029" s="64"/>
      <c r="C3029" s="52"/>
      <c r="D3029" s="65"/>
      <c r="E3029" s="53"/>
      <c r="F3029" s="54"/>
    </row>
    <row r="3030" spans="2:6">
      <c r="B3030" s="64"/>
      <c r="C3030" s="52"/>
      <c r="D3030" s="65"/>
      <c r="E3030" s="53"/>
      <c r="F3030" s="54"/>
    </row>
    <row r="3031" spans="2:6">
      <c r="B3031" s="64"/>
      <c r="C3031" s="52"/>
      <c r="D3031" s="65"/>
      <c r="E3031" s="53"/>
      <c r="F3031" s="54"/>
    </row>
    <row r="3032" spans="2:6">
      <c r="B3032" s="64"/>
      <c r="C3032" s="52"/>
      <c r="D3032" s="65"/>
      <c r="E3032" s="53"/>
      <c r="F3032" s="54"/>
    </row>
    <row r="3033" spans="2:6">
      <c r="B3033" s="64"/>
      <c r="C3033" s="52"/>
      <c r="D3033" s="65"/>
      <c r="E3033" s="53"/>
      <c r="F3033" s="54"/>
    </row>
    <row r="3034" spans="2:6">
      <c r="B3034" s="64"/>
      <c r="C3034" s="52"/>
      <c r="D3034" s="65"/>
      <c r="E3034" s="53"/>
      <c r="F3034" s="54"/>
    </row>
    <row r="3035" spans="2:6">
      <c r="B3035" s="64"/>
      <c r="C3035" s="52"/>
      <c r="D3035" s="65"/>
      <c r="E3035" s="53"/>
      <c r="F3035" s="54"/>
    </row>
    <row r="3036" spans="2:6">
      <c r="B3036" s="64"/>
      <c r="C3036" s="52"/>
      <c r="D3036" s="65"/>
      <c r="E3036" s="53"/>
      <c r="F3036" s="54"/>
    </row>
    <row r="3037" spans="2:6">
      <c r="B3037" s="64"/>
      <c r="C3037" s="52"/>
      <c r="D3037" s="65"/>
      <c r="E3037" s="53"/>
      <c r="F3037" s="54"/>
    </row>
    <row r="3038" spans="2:6">
      <c r="B3038" s="64"/>
      <c r="C3038" s="52"/>
      <c r="D3038" s="65"/>
      <c r="E3038" s="53"/>
      <c r="F3038" s="54"/>
    </row>
    <row r="3039" spans="2:6">
      <c r="B3039" s="64"/>
      <c r="C3039" s="52"/>
      <c r="D3039" s="65"/>
      <c r="E3039" s="53"/>
      <c r="F3039" s="54"/>
    </row>
    <row r="3040" spans="2:6">
      <c r="B3040" s="64"/>
      <c r="C3040" s="52"/>
      <c r="D3040" s="65"/>
      <c r="E3040" s="53"/>
      <c r="F3040" s="54"/>
    </row>
    <row r="3041" spans="2:6">
      <c r="B3041" s="64"/>
      <c r="C3041" s="52"/>
      <c r="D3041" s="65"/>
      <c r="E3041" s="53"/>
      <c r="F3041" s="54"/>
    </row>
    <row r="3042" spans="2:6">
      <c r="B3042" s="64"/>
      <c r="C3042" s="52"/>
      <c r="D3042" s="65"/>
      <c r="E3042" s="53"/>
      <c r="F3042" s="54"/>
    </row>
    <row r="3043" spans="2:6">
      <c r="B3043" s="64"/>
      <c r="C3043" s="52"/>
      <c r="D3043" s="65"/>
      <c r="E3043" s="53"/>
      <c r="F3043" s="54"/>
    </row>
    <row r="3044" spans="2:6">
      <c r="B3044" s="64"/>
      <c r="C3044" s="52"/>
      <c r="D3044" s="65"/>
      <c r="E3044" s="53"/>
      <c r="F3044" s="54"/>
    </row>
    <row r="3045" spans="2:6">
      <c r="B3045" s="64"/>
      <c r="C3045" s="52"/>
      <c r="D3045" s="65"/>
      <c r="E3045" s="53"/>
      <c r="F3045" s="54"/>
    </row>
    <row r="3046" spans="2:6">
      <c r="B3046" s="64"/>
      <c r="C3046" s="52"/>
      <c r="D3046" s="65"/>
      <c r="E3046" s="53"/>
      <c r="F3046" s="54"/>
    </row>
    <row r="3047" spans="2:6">
      <c r="B3047" s="64"/>
      <c r="C3047" s="52"/>
      <c r="D3047" s="65"/>
      <c r="E3047" s="53"/>
      <c r="F3047" s="54"/>
    </row>
    <row r="3048" spans="2:6">
      <c r="B3048" s="64"/>
      <c r="C3048" s="52"/>
      <c r="D3048" s="65"/>
      <c r="E3048" s="53"/>
      <c r="F3048" s="54"/>
    </row>
    <row r="3049" spans="2:6">
      <c r="B3049" s="64"/>
      <c r="C3049" s="52"/>
      <c r="D3049" s="65"/>
      <c r="E3049" s="53"/>
      <c r="F3049" s="54"/>
    </row>
    <row r="3050" spans="2:6">
      <c r="B3050" s="64"/>
      <c r="C3050" s="52"/>
      <c r="D3050" s="65"/>
      <c r="E3050" s="53"/>
      <c r="F3050" s="54"/>
    </row>
    <row r="3051" spans="2:6">
      <c r="B3051" s="64"/>
      <c r="C3051" s="52"/>
      <c r="D3051" s="65"/>
      <c r="E3051" s="53"/>
      <c r="F3051" s="54"/>
    </row>
    <row r="3052" spans="2:6">
      <c r="B3052" s="64"/>
      <c r="C3052" s="52"/>
      <c r="D3052" s="65"/>
      <c r="E3052" s="53"/>
      <c r="F3052" s="54"/>
    </row>
    <row r="3053" spans="2:6">
      <c r="B3053" s="64"/>
      <c r="C3053" s="52"/>
      <c r="D3053" s="65"/>
      <c r="E3053" s="53"/>
      <c r="F3053" s="54"/>
    </row>
    <row r="3054" spans="2:6">
      <c r="B3054" s="64"/>
      <c r="C3054" s="52"/>
      <c r="D3054" s="65"/>
      <c r="E3054" s="53"/>
      <c r="F3054" s="54"/>
    </row>
    <row r="3055" spans="2:6">
      <c r="B3055" s="64"/>
      <c r="C3055" s="52"/>
      <c r="D3055" s="65"/>
      <c r="E3055" s="53"/>
      <c r="F3055" s="54"/>
    </row>
    <row r="3056" spans="2:6">
      <c r="B3056" s="64"/>
      <c r="C3056" s="52"/>
      <c r="D3056" s="65"/>
      <c r="E3056" s="53"/>
      <c r="F3056" s="54"/>
    </row>
    <row r="3057" spans="2:6">
      <c r="B3057" s="64"/>
      <c r="C3057" s="52"/>
      <c r="D3057" s="65"/>
      <c r="E3057" s="53"/>
      <c r="F3057" s="54"/>
    </row>
    <row r="3058" spans="2:6">
      <c r="B3058" s="64"/>
      <c r="C3058" s="52"/>
      <c r="D3058" s="65"/>
      <c r="E3058" s="53"/>
      <c r="F3058" s="54"/>
    </row>
    <row r="3059" spans="2:6">
      <c r="B3059" s="64"/>
      <c r="C3059" s="52"/>
      <c r="D3059" s="65"/>
      <c r="E3059" s="53"/>
      <c r="F3059" s="54"/>
    </row>
    <row r="3060" spans="2:6">
      <c r="B3060" s="64"/>
      <c r="C3060" s="52"/>
      <c r="D3060" s="65"/>
      <c r="E3060" s="53"/>
      <c r="F3060" s="54"/>
    </row>
    <row r="3061" spans="2:6">
      <c r="B3061" s="64"/>
      <c r="C3061" s="52"/>
      <c r="D3061" s="65"/>
      <c r="E3061" s="53"/>
      <c r="F3061" s="54"/>
    </row>
    <row r="3062" spans="2:6">
      <c r="B3062" s="64"/>
      <c r="C3062" s="52"/>
      <c r="D3062" s="65"/>
      <c r="E3062" s="53"/>
      <c r="F3062" s="54"/>
    </row>
    <row r="3063" spans="2:6">
      <c r="B3063" s="64"/>
      <c r="C3063" s="52"/>
      <c r="D3063" s="65"/>
      <c r="E3063" s="53"/>
      <c r="F3063" s="54"/>
    </row>
    <row r="3064" spans="2:6">
      <c r="B3064" s="64"/>
      <c r="C3064" s="52"/>
      <c r="D3064" s="65"/>
      <c r="E3064" s="53"/>
      <c r="F3064" s="54"/>
    </row>
    <row r="3065" spans="2:6">
      <c r="B3065" s="64"/>
      <c r="C3065" s="52"/>
      <c r="D3065" s="65"/>
      <c r="E3065" s="53"/>
      <c r="F3065" s="54"/>
    </row>
    <row r="3066" spans="2:6">
      <c r="B3066" s="64"/>
      <c r="C3066" s="52"/>
      <c r="D3066" s="65"/>
      <c r="E3066" s="53"/>
      <c r="F3066" s="54"/>
    </row>
    <row r="3067" spans="2:6">
      <c r="B3067" s="64"/>
      <c r="C3067" s="52"/>
      <c r="D3067" s="65"/>
      <c r="E3067" s="53"/>
      <c r="F3067" s="54"/>
    </row>
    <row r="3068" spans="2:6">
      <c r="B3068" s="64"/>
      <c r="C3068" s="52"/>
      <c r="D3068" s="65"/>
      <c r="E3068" s="53"/>
      <c r="F3068" s="54"/>
    </row>
    <row r="3069" spans="2:6">
      <c r="B3069" s="64"/>
      <c r="C3069" s="52"/>
      <c r="D3069" s="65"/>
      <c r="E3069" s="53"/>
      <c r="F3069" s="54"/>
    </row>
    <row r="3070" spans="2:6">
      <c r="B3070" s="64"/>
      <c r="C3070" s="52"/>
      <c r="D3070" s="65"/>
      <c r="E3070" s="53"/>
      <c r="F3070" s="54"/>
    </row>
    <row r="3071" spans="2:6">
      <c r="B3071" s="64"/>
      <c r="C3071" s="52"/>
      <c r="D3071" s="65"/>
      <c r="E3071" s="53"/>
      <c r="F3071" s="54"/>
    </row>
    <row r="3072" spans="2:6">
      <c r="B3072" s="64"/>
      <c r="C3072" s="52"/>
      <c r="D3072" s="65"/>
      <c r="E3072" s="53"/>
      <c r="F3072" s="54"/>
    </row>
    <row r="3073" spans="2:6">
      <c r="B3073" s="64"/>
      <c r="C3073" s="52"/>
      <c r="D3073" s="65"/>
      <c r="E3073" s="53"/>
      <c r="F3073" s="54"/>
    </row>
    <row r="3074" spans="2:6">
      <c r="B3074" s="64"/>
      <c r="C3074" s="52"/>
      <c r="D3074" s="65"/>
      <c r="E3074" s="53"/>
      <c r="F3074" s="54"/>
    </row>
    <row r="3075" spans="2:6">
      <c r="B3075" s="64"/>
      <c r="C3075" s="52"/>
      <c r="D3075" s="65"/>
      <c r="E3075" s="53"/>
      <c r="F3075" s="54"/>
    </row>
    <row r="3076" spans="2:6">
      <c r="B3076" s="64"/>
      <c r="C3076" s="52"/>
      <c r="D3076" s="65"/>
      <c r="E3076" s="53"/>
      <c r="F3076" s="54"/>
    </row>
    <row r="3077" spans="2:6">
      <c r="B3077" s="64"/>
      <c r="C3077" s="52"/>
      <c r="D3077" s="65"/>
      <c r="E3077" s="53"/>
      <c r="F3077" s="54"/>
    </row>
    <row r="3078" spans="2:6">
      <c r="B3078" s="64"/>
      <c r="C3078" s="52"/>
      <c r="D3078" s="65"/>
      <c r="E3078" s="53"/>
      <c r="F3078" s="54"/>
    </row>
    <row r="3079" spans="2:6">
      <c r="B3079" s="64"/>
      <c r="C3079" s="52"/>
      <c r="D3079" s="65"/>
      <c r="E3079" s="53"/>
      <c r="F3079" s="54"/>
    </row>
    <row r="3080" spans="2:6">
      <c r="B3080" s="64"/>
      <c r="C3080" s="52"/>
      <c r="D3080" s="65"/>
      <c r="E3080" s="53"/>
      <c r="F3080" s="54"/>
    </row>
    <row r="3081" spans="2:6">
      <c r="B3081" s="64"/>
      <c r="C3081" s="52"/>
      <c r="D3081" s="65"/>
      <c r="E3081" s="53"/>
      <c r="F3081" s="54"/>
    </row>
    <row r="3082" spans="2:6">
      <c r="B3082" s="64"/>
      <c r="C3082" s="52"/>
      <c r="D3082" s="65"/>
      <c r="E3082" s="53"/>
      <c r="F3082" s="54"/>
    </row>
    <row r="3083" spans="2:6">
      <c r="B3083" s="64"/>
      <c r="C3083" s="52"/>
      <c r="D3083" s="65"/>
      <c r="E3083" s="53"/>
      <c r="F3083" s="54"/>
    </row>
    <row r="3084" spans="2:6">
      <c r="B3084" s="64"/>
      <c r="C3084" s="52"/>
      <c r="D3084" s="65"/>
      <c r="E3084" s="53"/>
      <c r="F3084" s="54"/>
    </row>
    <row r="3085" spans="2:6">
      <c r="B3085" s="64"/>
      <c r="C3085" s="52"/>
      <c r="D3085" s="65"/>
      <c r="E3085" s="53"/>
      <c r="F3085" s="54"/>
    </row>
    <row r="3086" spans="2:6">
      <c r="B3086" s="64"/>
      <c r="C3086" s="52"/>
      <c r="D3086" s="65"/>
      <c r="E3086" s="53"/>
      <c r="F3086" s="54"/>
    </row>
    <row r="3087" spans="2:6">
      <c r="B3087" s="64"/>
      <c r="C3087" s="52"/>
      <c r="D3087" s="65"/>
      <c r="E3087" s="53"/>
      <c r="F3087" s="54"/>
    </row>
    <row r="3088" spans="2:6">
      <c r="B3088" s="64"/>
      <c r="C3088" s="52"/>
      <c r="D3088" s="65"/>
      <c r="E3088" s="53"/>
      <c r="F3088" s="54"/>
    </row>
    <row r="3089" spans="2:6">
      <c r="B3089" s="64"/>
      <c r="C3089" s="52"/>
      <c r="D3089" s="65"/>
      <c r="E3089" s="53"/>
      <c r="F3089" s="54"/>
    </row>
    <row r="3090" spans="2:6">
      <c r="B3090" s="64"/>
      <c r="C3090" s="52"/>
      <c r="D3090" s="65"/>
      <c r="E3090" s="53"/>
      <c r="F3090" s="54"/>
    </row>
    <row r="3091" spans="2:6">
      <c r="B3091" s="64"/>
      <c r="C3091" s="52"/>
      <c r="D3091" s="65"/>
      <c r="E3091" s="53"/>
      <c r="F3091" s="54"/>
    </row>
    <row r="3092" spans="2:6">
      <c r="B3092" s="64"/>
      <c r="C3092" s="52"/>
      <c r="D3092" s="65"/>
      <c r="E3092" s="53"/>
      <c r="F3092" s="54"/>
    </row>
    <row r="3093" spans="2:6">
      <c r="B3093" s="64"/>
      <c r="C3093" s="52"/>
      <c r="D3093" s="65"/>
      <c r="E3093" s="53"/>
      <c r="F3093" s="54"/>
    </row>
    <row r="3094" spans="2:6">
      <c r="B3094" s="64"/>
      <c r="C3094" s="52"/>
      <c r="D3094" s="65"/>
      <c r="E3094" s="53"/>
      <c r="F3094" s="54"/>
    </row>
    <row r="3095" spans="2:6">
      <c r="B3095" s="64"/>
      <c r="C3095" s="52"/>
      <c r="D3095" s="65"/>
      <c r="E3095" s="53"/>
      <c r="F3095" s="54"/>
    </row>
    <row r="3096" spans="2:6">
      <c r="B3096" s="64"/>
      <c r="C3096" s="52"/>
      <c r="D3096" s="65"/>
      <c r="E3096" s="53"/>
      <c r="F3096" s="54"/>
    </row>
    <row r="3097" spans="2:6">
      <c r="B3097" s="64"/>
      <c r="C3097" s="52"/>
      <c r="D3097" s="65"/>
      <c r="E3097" s="53"/>
      <c r="F3097" s="54"/>
    </row>
    <row r="3098" spans="2:6">
      <c r="B3098" s="64"/>
      <c r="C3098" s="52"/>
      <c r="D3098" s="65"/>
      <c r="E3098" s="53"/>
      <c r="F3098" s="54"/>
    </row>
    <row r="3099" spans="2:6">
      <c r="B3099" s="64"/>
      <c r="C3099" s="52"/>
      <c r="D3099" s="65"/>
      <c r="E3099" s="53"/>
      <c r="F3099" s="54"/>
    </row>
    <row r="3100" spans="2:6">
      <c r="B3100" s="64"/>
      <c r="C3100" s="52"/>
      <c r="D3100" s="65"/>
      <c r="E3100" s="53"/>
      <c r="F3100" s="54"/>
    </row>
    <row r="3101" spans="2:6">
      <c r="B3101" s="64"/>
      <c r="C3101" s="52"/>
      <c r="D3101" s="65"/>
      <c r="E3101" s="53"/>
      <c r="F3101" s="54"/>
    </row>
    <row r="3102" spans="2:6">
      <c r="B3102" s="64"/>
      <c r="C3102" s="52"/>
      <c r="D3102" s="65"/>
      <c r="E3102" s="53"/>
      <c r="F3102" s="54"/>
    </row>
    <row r="3103" spans="2:6">
      <c r="B3103" s="64"/>
      <c r="C3103" s="52"/>
      <c r="D3103" s="65"/>
      <c r="E3103" s="53"/>
      <c r="F3103" s="54"/>
    </row>
    <row r="3104" spans="2:6">
      <c r="B3104" s="64"/>
      <c r="C3104" s="52"/>
      <c r="D3104" s="65"/>
      <c r="E3104" s="53"/>
      <c r="F3104" s="54"/>
    </row>
    <row r="3105" spans="2:6">
      <c r="B3105" s="64"/>
      <c r="C3105" s="52"/>
      <c r="D3105" s="65"/>
      <c r="E3105" s="53"/>
      <c r="F3105" s="54"/>
    </row>
    <row r="3106" spans="2:6">
      <c r="B3106" s="64"/>
      <c r="C3106" s="52"/>
      <c r="D3106" s="65"/>
      <c r="E3106" s="53"/>
      <c r="F3106" s="54"/>
    </row>
    <row r="3107" spans="2:6">
      <c r="B3107" s="64"/>
      <c r="C3107" s="52"/>
      <c r="D3107" s="65"/>
      <c r="E3107" s="53"/>
      <c r="F3107" s="54"/>
    </row>
    <row r="3108" spans="2:6">
      <c r="B3108" s="64"/>
      <c r="C3108" s="52"/>
      <c r="D3108" s="65"/>
      <c r="E3108" s="53"/>
      <c r="F3108" s="54"/>
    </row>
    <row r="3109" spans="2:6">
      <c r="B3109" s="64"/>
      <c r="C3109" s="52"/>
      <c r="D3109" s="65"/>
      <c r="E3109" s="53"/>
      <c r="F3109" s="54"/>
    </row>
    <row r="3110" spans="2:6">
      <c r="B3110" s="64"/>
      <c r="C3110" s="52"/>
      <c r="D3110" s="65"/>
      <c r="E3110" s="53"/>
      <c r="F3110" s="54"/>
    </row>
    <row r="3111" spans="2:6">
      <c r="B3111" s="64"/>
      <c r="C3111" s="52"/>
      <c r="D3111" s="65"/>
      <c r="E3111" s="53"/>
      <c r="F3111" s="54"/>
    </row>
    <row r="3112" spans="2:6">
      <c r="B3112" s="64"/>
      <c r="C3112" s="52"/>
      <c r="D3112" s="65"/>
      <c r="E3112" s="53"/>
      <c r="F3112" s="54"/>
    </row>
    <row r="3113" spans="2:6">
      <c r="B3113" s="64"/>
      <c r="C3113" s="52"/>
      <c r="D3113" s="65"/>
      <c r="E3113" s="53"/>
      <c r="F3113" s="54"/>
    </row>
    <row r="3114" spans="2:6">
      <c r="B3114" s="64"/>
      <c r="C3114" s="52"/>
      <c r="D3114" s="65"/>
      <c r="E3114" s="53"/>
      <c r="F3114" s="54"/>
    </row>
    <row r="3115" spans="2:6">
      <c r="B3115" s="64"/>
      <c r="C3115" s="52"/>
      <c r="D3115" s="65"/>
      <c r="E3115" s="53"/>
      <c r="F3115" s="54"/>
    </row>
    <row r="3116" spans="2:6">
      <c r="B3116" s="64"/>
      <c r="C3116" s="52"/>
      <c r="D3116" s="65"/>
      <c r="E3116" s="53"/>
      <c r="F3116" s="54"/>
    </row>
    <row r="3117" spans="2:6">
      <c r="B3117" s="64"/>
      <c r="C3117" s="52"/>
      <c r="D3117" s="65"/>
      <c r="E3117" s="53"/>
      <c r="F3117" s="54"/>
    </row>
    <row r="3118" spans="2:6">
      <c r="B3118" s="64"/>
      <c r="C3118" s="52"/>
      <c r="D3118" s="65"/>
      <c r="E3118" s="53"/>
      <c r="F3118" s="54"/>
    </row>
    <row r="3119" spans="2:6">
      <c r="B3119" s="64"/>
      <c r="C3119" s="52"/>
      <c r="D3119" s="65"/>
      <c r="E3119" s="53"/>
      <c r="F3119" s="54"/>
    </row>
    <row r="3120" spans="2:6">
      <c r="B3120" s="64"/>
      <c r="C3120" s="52"/>
      <c r="D3120" s="65"/>
      <c r="E3120" s="53"/>
      <c r="F3120" s="54"/>
    </row>
    <row r="3121" spans="2:6">
      <c r="B3121" s="64"/>
      <c r="C3121" s="52"/>
      <c r="D3121" s="65"/>
      <c r="E3121" s="53"/>
      <c r="F3121" s="54"/>
    </row>
    <row r="3122" spans="2:6">
      <c r="B3122" s="64"/>
      <c r="C3122" s="52"/>
      <c r="D3122" s="65"/>
      <c r="E3122" s="53"/>
      <c r="F3122" s="54"/>
    </row>
    <row r="3123" spans="2:6">
      <c r="B3123" s="64"/>
      <c r="C3123" s="52"/>
      <c r="D3123" s="65"/>
      <c r="E3123" s="53"/>
      <c r="F3123" s="54"/>
    </row>
    <row r="3124" spans="2:6">
      <c r="B3124" s="64"/>
      <c r="C3124" s="52"/>
      <c r="D3124" s="65"/>
      <c r="E3124" s="53"/>
      <c r="F3124" s="54"/>
    </row>
    <row r="3125" spans="2:6">
      <c r="B3125" s="64"/>
      <c r="C3125" s="52"/>
      <c r="D3125" s="65"/>
      <c r="E3125" s="53"/>
      <c r="F3125" s="54"/>
    </row>
    <row r="3126" spans="2:6">
      <c r="B3126" s="64"/>
      <c r="C3126" s="52"/>
      <c r="D3126" s="65"/>
      <c r="E3126" s="53"/>
      <c r="F3126" s="54"/>
    </row>
  </sheetData>
  <autoFilter ref="H4:K4" xr:uid="{67EA1BDD-F25E-446C-8877-D867FD513D42}">
    <sortState xmlns:xlrd2="http://schemas.microsoft.com/office/spreadsheetml/2017/richdata2" ref="H5:K98">
      <sortCondition ref="J4"/>
    </sortState>
  </autoFilter>
  <mergeCells count="1">
    <mergeCell ref="M4:O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2BC4F-02EA-4F94-8493-4411E363B125}">
  <dimension ref="A1:Q3126"/>
  <sheetViews>
    <sheetView showGridLines="0" zoomScaleNormal="100" workbookViewId="0">
      <selection activeCell="E10" sqref="E10"/>
    </sheetView>
  </sheetViews>
  <sheetFormatPr defaultColWidth="9.140625" defaultRowHeight="12.75"/>
  <cols>
    <col min="1" max="1" width="17.28515625" style="42" customWidth="1"/>
    <col min="2" max="2" width="15.7109375" style="51" customWidth="1"/>
    <col min="3" max="3" width="17.28515625" style="51" customWidth="1"/>
    <col min="4" max="4" width="17.28515625" style="88" customWidth="1"/>
    <col min="5" max="5" width="17.28515625" style="71" customWidth="1"/>
    <col min="6" max="6" width="19.7109375" style="51" customWidth="1"/>
    <col min="7" max="7" width="6.28515625" style="50" hidden="1" customWidth="1"/>
    <col min="8" max="8" width="10.42578125" style="50" hidden="1" customWidth="1"/>
    <col min="9" max="9" width="7.85546875" style="50" hidden="1" customWidth="1"/>
    <col min="10" max="10" width="26" style="50" hidden="1" customWidth="1"/>
    <col min="11" max="11" width="11.5703125" style="50" hidden="1" customWidth="1"/>
    <col min="12" max="12" width="6.42578125" style="48" customWidth="1"/>
    <col min="13" max="13" width="22.42578125" style="50" customWidth="1"/>
    <col min="14" max="14" width="23.85546875" style="50" customWidth="1"/>
    <col min="15" max="15" width="17.85546875" style="50" customWidth="1"/>
    <col min="16" max="16" width="9.140625" style="50"/>
    <col min="17" max="17" width="9.5703125" style="50" bestFit="1" customWidth="1"/>
    <col min="18" max="16384" width="9.140625" style="50"/>
  </cols>
  <sheetData>
    <row r="1" spans="1:17" s="32" customFormat="1" ht="52.5" customHeight="1">
      <c r="A1" s="39" t="s">
        <v>27</v>
      </c>
      <c r="B1" s="38"/>
      <c r="C1" s="34"/>
      <c r="D1" s="38"/>
      <c r="E1" s="37"/>
      <c r="F1" s="36"/>
      <c r="G1" s="41"/>
      <c r="H1" s="41"/>
      <c r="I1" s="41"/>
      <c r="J1" s="41"/>
      <c r="K1" s="41"/>
      <c r="L1" s="33"/>
      <c r="M1" s="35"/>
      <c r="N1" s="35"/>
      <c r="O1" s="35"/>
    </row>
    <row r="2" spans="1:17">
      <c r="B2" s="43"/>
      <c r="C2" s="43"/>
      <c r="D2" s="44"/>
      <c r="E2" s="45"/>
      <c r="F2" s="46"/>
      <c r="G2" s="47"/>
      <c r="H2" s="47"/>
      <c r="I2" s="47"/>
      <c r="J2" s="47"/>
      <c r="K2" s="47"/>
      <c r="M2" s="49"/>
      <c r="N2" s="49"/>
      <c r="O2" s="49"/>
    </row>
    <row r="3" spans="1:17">
      <c r="C3" s="52"/>
      <c r="D3" s="51"/>
      <c r="E3" s="53"/>
      <c r="F3" s="54"/>
      <c r="G3" s="49"/>
      <c r="H3" s="49"/>
      <c r="I3" s="49"/>
      <c r="J3" s="49"/>
      <c r="K3" s="49"/>
      <c r="L3" s="55"/>
      <c r="M3" s="49"/>
      <c r="N3" s="49"/>
      <c r="O3" s="49"/>
    </row>
    <row r="4" spans="1:17">
      <c r="A4" s="56" t="s">
        <v>26</v>
      </c>
      <c r="B4" s="57" t="s">
        <v>25</v>
      </c>
      <c r="C4" s="57" t="s">
        <v>23</v>
      </c>
      <c r="D4" s="57" t="s">
        <v>22</v>
      </c>
      <c r="E4" s="58" t="s">
        <v>24</v>
      </c>
      <c r="F4" s="59" t="s">
        <v>20</v>
      </c>
      <c r="G4" s="60"/>
      <c r="H4" s="61" t="s">
        <v>23</v>
      </c>
      <c r="I4" s="61" t="s">
        <v>22</v>
      </c>
      <c r="J4" s="61" t="s">
        <v>32</v>
      </c>
      <c r="K4" s="61" t="s">
        <v>20</v>
      </c>
      <c r="L4" s="62"/>
      <c r="M4" s="98" t="s">
        <v>21</v>
      </c>
      <c r="N4" s="99"/>
      <c r="O4" s="100"/>
    </row>
    <row r="5" spans="1:17" ht="16.5" customHeight="1">
      <c r="A5" s="63">
        <v>44951</v>
      </c>
      <c r="B5" s="64">
        <f t="shared" ref="B5:B68" si="0">IF(H5=0," ",J5)</f>
        <v>44951.378472222219</v>
      </c>
      <c r="C5" s="52">
        <f t="shared" ref="C5:C68" si="1">IF(H5=0,"",H5)</f>
        <v>144</v>
      </c>
      <c r="D5" s="65">
        <f t="shared" ref="D5:D68" si="2">IF(H5=0,"",I5)</f>
        <v>43.03</v>
      </c>
      <c r="E5" s="53">
        <f t="shared" ref="E5:E68" si="3">IF(H5=0,"",C5*D5)</f>
        <v>6196.32</v>
      </c>
      <c r="F5" s="54" t="str">
        <f>SUBSTITUTE(SUBSTITUTE(K5,"XAMS","Euronext Amsterdam"),"CEUX","Cboe DXE")</f>
        <v>Euronext Amsterdam</v>
      </c>
      <c r="G5" s="49"/>
      <c r="H5" s="50">
        <v>144</v>
      </c>
      <c r="I5" s="50">
        <v>43.03</v>
      </c>
      <c r="J5" s="97">
        <v>44951.378472222219</v>
      </c>
      <c r="K5" s="50" t="s">
        <v>33</v>
      </c>
      <c r="L5" s="55"/>
      <c r="M5" s="68" t="s">
        <v>20</v>
      </c>
      <c r="N5" s="69" t="s">
        <v>19</v>
      </c>
      <c r="O5" s="70" t="s">
        <v>18</v>
      </c>
      <c r="Q5" s="71"/>
    </row>
    <row r="6" spans="1:17" ht="16.5" customHeight="1">
      <c r="A6" s="63">
        <v>44951</v>
      </c>
      <c r="B6" s="64">
        <f t="shared" si="0"/>
        <v>44951.378472222219</v>
      </c>
      <c r="C6" s="52">
        <f t="shared" si="1"/>
        <v>160</v>
      </c>
      <c r="D6" s="65">
        <f t="shared" si="2"/>
        <v>43.03</v>
      </c>
      <c r="E6" s="53">
        <f t="shared" si="3"/>
        <v>6884.8</v>
      </c>
      <c r="F6" s="54" t="str">
        <f t="shared" ref="F6:F69" si="4">SUBSTITUTE(SUBSTITUTE(K6,"XAMS","Euronext Amsterdam"),"CEUX","Cboe DXE")</f>
        <v>Euronext Amsterdam</v>
      </c>
      <c r="G6" s="49"/>
      <c r="H6" s="50">
        <v>160</v>
      </c>
      <c r="I6" s="50">
        <v>43.03</v>
      </c>
      <c r="J6" s="97">
        <v>44951.378472222219</v>
      </c>
      <c r="K6" s="50" t="s">
        <v>33</v>
      </c>
      <c r="L6" s="55"/>
      <c r="M6" s="74" t="s">
        <v>17</v>
      </c>
      <c r="N6" s="75">
        <f>SUMIF(F:F,$M$6,C:C)</f>
        <v>44330</v>
      </c>
      <c r="O6" s="76">
        <f>SUM($M$6,E:E)</f>
        <v>1890477.3099999989</v>
      </c>
      <c r="Q6" s="71"/>
    </row>
    <row r="7" spans="1:17" ht="16.5" customHeight="1">
      <c r="A7" s="63">
        <v>44951</v>
      </c>
      <c r="B7" s="64">
        <f t="shared" si="0"/>
        <v>44951.381944444445</v>
      </c>
      <c r="C7" s="52">
        <f t="shared" si="1"/>
        <v>177</v>
      </c>
      <c r="D7" s="65">
        <f t="shared" si="2"/>
        <v>43.04</v>
      </c>
      <c r="E7" s="53">
        <f t="shared" si="3"/>
        <v>7618.08</v>
      </c>
      <c r="F7" s="54" t="str">
        <f t="shared" si="4"/>
        <v>Euronext Amsterdam</v>
      </c>
      <c r="G7" s="49"/>
      <c r="H7" s="50">
        <v>177</v>
      </c>
      <c r="I7" s="50">
        <v>43.04</v>
      </c>
      <c r="J7" s="97">
        <v>44951.381944444445</v>
      </c>
      <c r="K7" s="50" t="s">
        <v>33</v>
      </c>
      <c r="L7" s="55"/>
      <c r="M7" s="74" t="s">
        <v>29</v>
      </c>
      <c r="N7" s="75">
        <f>SUMIF(F:F,$M$7,C:C)</f>
        <v>0</v>
      </c>
      <c r="O7" s="76">
        <f>SUMIF(F:F,$M$7,E:E)</f>
        <v>0</v>
      </c>
      <c r="Q7" s="71"/>
    </row>
    <row r="8" spans="1:17" ht="16.5" customHeight="1">
      <c r="A8" s="63">
        <v>44951</v>
      </c>
      <c r="B8" s="64">
        <f t="shared" si="0"/>
        <v>44951.381944444445</v>
      </c>
      <c r="C8" s="52">
        <f t="shared" si="1"/>
        <v>139</v>
      </c>
      <c r="D8" s="65">
        <f t="shared" si="2"/>
        <v>43.04</v>
      </c>
      <c r="E8" s="53">
        <f t="shared" si="3"/>
        <v>5982.5599999999995</v>
      </c>
      <c r="F8" s="54" t="str">
        <f t="shared" si="4"/>
        <v>Euronext Amsterdam</v>
      </c>
      <c r="G8" s="49"/>
      <c r="H8" s="50">
        <v>139</v>
      </c>
      <c r="I8" s="50">
        <v>43.04</v>
      </c>
      <c r="J8" s="97">
        <v>44951.381944444445</v>
      </c>
      <c r="K8" s="50" t="s">
        <v>33</v>
      </c>
      <c r="L8" s="55"/>
      <c r="M8" s="77" t="s">
        <v>16</v>
      </c>
      <c r="N8" s="78">
        <f>ROUND((O8/SUM(N6:N7)),4)</f>
        <v>42.645600000000002</v>
      </c>
      <c r="O8" s="79">
        <f>SUM(O6:O7)</f>
        <v>1890477.3099999989</v>
      </c>
      <c r="Q8" s="71"/>
    </row>
    <row r="9" spans="1:17" ht="16.5" customHeight="1">
      <c r="A9" s="63">
        <v>44951</v>
      </c>
      <c r="B9" s="64">
        <f t="shared" si="0"/>
        <v>44951.382638888892</v>
      </c>
      <c r="C9" s="52">
        <f t="shared" si="1"/>
        <v>139</v>
      </c>
      <c r="D9" s="65">
        <f t="shared" si="2"/>
        <v>43.02</v>
      </c>
      <c r="E9" s="53">
        <f t="shared" si="3"/>
        <v>5979.7800000000007</v>
      </c>
      <c r="F9" s="54" t="str">
        <f t="shared" si="4"/>
        <v>Euronext Amsterdam</v>
      </c>
      <c r="G9" s="49"/>
      <c r="H9" s="50">
        <v>139</v>
      </c>
      <c r="I9" s="50">
        <v>43.02</v>
      </c>
      <c r="J9" s="97">
        <v>44951.382638888892</v>
      </c>
      <c r="K9" s="50" t="s">
        <v>33</v>
      </c>
      <c r="L9" s="55"/>
      <c r="O9" s="49"/>
    </row>
    <row r="10" spans="1:17" ht="16.5" customHeight="1">
      <c r="A10" s="63">
        <v>44951</v>
      </c>
      <c r="B10" s="64">
        <f t="shared" si="0"/>
        <v>44951.382638888892</v>
      </c>
      <c r="C10" s="52">
        <f t="shared" si="1"/>
        <v>243</v>
      </c>
      <c r="D10" s="65">
        <f t="shared" si="2"/>
        <v>43.04</v>
      </c>
      <c r="E10" s="53">
        <f t="shared" si="3"/>
        <v>10458.719999999999</v>
      </c>
      <c r="F10" s="54" t="str">
        <f t="shared" si="4"/>
        <v>Euronext Amsterdam</v>
      </c>
      <c r="G10" s="49"/>
      <c r="H10" s="50">
        <v>243</v>
      </c>
      <c r="I10" s="50">
        <v>43.04</v>
      </c>
      <c r="J10" s="97">
        <v>44951.382638888892</v>
      </c>
      <c r="K10" s="50" t="s">
        <v>33</v>
      </c>
      <c r="L10" s="55"/>
      <c r="O10" s="80"/>
    </row>
    <row r="11" spans="1:17" ht="16.5" customHeight="1">
      <c r="A11" s="63">
        <v>44951</v>
      </c>
      <c r="B11" s="64">
        <f t="shared" si="0"/>
        <v>44951.384722222225</v>
      </c>
      <c r="C11" s="52">
        <f t="shared" si="1"/>
        <v>280</v>
      </c>
      <c r="D11" s="65">
        <f t="shared" si="2"/>
        <v>43.08</v>
      </c>
      <c r="E11" s="53">
        <f t="shared" si="3"/>
        <v>12062.4</v>
      </c>
      <c r="F11" s="54" t="str">
        <f t="shared" si="4"/>
        <v>Euronext Amsterdam</v>
      </c>
      <c r="G11" s="49"/>
      <c r="H11" s="50">
        <v>280</v>
      </c>
      <c r="I11" s="50">
        <v>43.08</v>
      </c>
      <c r="J11" s="97">
        <v>44951.384722222225</v>
      </c>
      <c r="K11" s="50" t="s">
        <v>33</v>
      </c>
      <c r="L11" s="55"/>
      <c r="M11" s="81" t="s">
        <v>15</v>
      </c>
      <c r="N11" s="82" t="s">
        <v>14</v>
      </c>
      <c r="O11" s="80"/>
    </row>
    <row r="12" spans="1:17" ht="16.5" customHeight="1">
      <c r="A12" s="63">
        <v>44951</v>
      </c>
      <c r="B12" s="64">
        <f t="shared" si="0"/>
        <v>44951.385416666664</v>
      </c>
      <c r="C12" s="52">
        <f t="shared" si="1"/>
        <v>156</v>
      </c>
      <c r="D12" s="65">
        <f t="shared" si="2"/>
        <v>43.07</v>
      </c>
      <c r="E12" s="53">
        <f t="shared" si="3"/>
        <v>6718.92</v>
      </c>
      <c r="F12" s="54" t="str">
        <f t="shared" si="4"/>
        <v>Euronext Amsterdam</v>
      </c>
      <c r="G12" s="49"/>
      <c r="H12" s="50">
        <v>156</v>
      </c>
      <c r="I12" s="50">
        <v>43.07</v>
      </c>
      <c r="J12" s="97">
        <v>44951.385416666664</v>
      </c>
      <c r="K12" s="50" t="s">
        <v>33</v>
      </c>
      <c r="L12" s="55"/>
      <c r="M12" s="83" t="s">
        <v>13</v>
      </c>
      <c r="N12" s="84" t="s">
        <v>12</v>
      </c>
      <c r="O12" s="49"/>
    </row>
    <row r="13" spans="1:17" ht="16.5" customHeight="1">
      <c r="A13" s="63">
        <v>44951</v>
      </c>
      <c r="B13" s="64">
        <f t="shared" si="0"/>
        <v>44951.39166666667</v>
      </c>
      <c r="C13" s="52">
        <f t="shared" si="1"/>
        <v>143</v>
      </c>
      <c r="D13" s="65">
        <f t="shared" si="2"/>
        <v>43.07</v>
      </c>
      <c r="E13" s="53">
        <f t="shared" si="3"/>
        <v>6159.01</v>
      </c>
      <c r="F13" s="54" t="str">
        <f t="shared" si="4"/>
        <v>Euronext Amsterdam</v>
      </c>
      <c r="G13" s="49"/>
      <c r="H13" s="50">
        <v>143</v>
      </c>
      <c r="I13" s="50">
        <v>43.07</v>
      </c>
      <c r="J13" s="97">
        <v>44951.39166666667</v>
      </c>
      <c r="K13" s="50" t="s">
        <v>33</v>
      </c>
      <c r="L13" s="55"/>
      <c r="M13" s="83" t="s">
        <v>11</v>
      </c>
      <c r="N13" s="84" t="s">
        <v>30</v>
      </c>
      <c r="O13" s="85"/>
    </row>
    <row r="14" spans="1:17" ht="14.25" customHeight="1">
      <c r="A14" s="63">
        <v>44951</v>
      </c>
      <c r="B14" s="64">
        <f t="shared" si="0"/>
        <v>44951.39166666667</v>
      </c>
      <c r="C14" s="52">
        <f t="shared" si="1"/>
        <v>143</v>
      </c>
      <c r="D14" s="65">
        <f t="shared" si="2"/>
        <v>43.07</v>
      </c>
      <c r="E14" s="53">
        <f t="shared" si="3"/>
        <v>6159.01</v>
      </c>
      <c r="F14" s="54" t="str">
        <f t="shared" si="4"/>
        <v>Euronext Amsterdam</v>
      </c>
      <c r="G14" s="49"/>
      <c r="H14" s="50">
        <v>143</v>
      </c>
      <c r="I14" s="50">
        <v>43.07</v>
      </c>
      <c r="J14" s="97">
        <v>44951.39166666667</v>
      </c>
      <c r="K14" s="50" t="s">
        <v>33</v>
      </c>
      <c r="L14" s="55"/>
      <c r="M14" s="86" t="s">
        <v>10</v>
      </c>
      <c r="N14" s="87" t="s">
        <v>9</v>
      </c>
      <c r="O14" s="85"/>
    </row>
    <row r="15" spans="1:17" ht="16.5" customHeight="1">
      <c r="A15" s="63">
        <v>44951</v>
      </c>
      <c r="B15" s="64">
        <f t="shared" si="0"/>
        <v>44951.39166666667</v>
      </c>
      <c r="C15" s="52">
        <f t="shared" si="1"/>
        <v>144</v>
      </c>
      <c r="D15" s="65">
        <f t="shared" si="2"/>
        <v>43.07</v>
      </c>
      <c r="E15" s="53">
        <f t="shared" si="3"/>
        <v>6202.08</v>
      </c>
      <c r="F15" s="54" t="str">
        <f t="shared" si="4"/>
        <v>Euronext Amsterdam</v>
      </c>
      <c r="G15" s="49"/>
      <c r="H15" s="50">
        <v>144</v>
      </c>
      <c r="I15" s="50">
        <v>43.07</v>
      </c>
      <c r="J15" s="97">
        <v>44951.39166666667</v>
      </c>
      <c r="K15" s="50" t="s">
        <v>33</v>
      </c>
      <c r="L15" s="55"/>
      <c r="O15" s="49"/>
    </row>
    <row r="16" spans="1:17" ht="16.5" customHeight="1">
      <c r="A16" s="63">
        <v>44951</v>
      </c>
      <c r="B16" s="64">
        <f t="shared" si="0"/>
        <v>44951.394444444442</v>
      </c>
      <c r="C16" s="52">
        <f t="shared" si="1"/>
        <v>138</v>
      </c>
      <c r="D16" s="65">
        <f t="shared" si="2"/>
        <v>43.03</v>
      </c>
      <c r="E16" s="53">
        <f t="shared" si="3"/>
        <v>5938.14</v>
      </c>
      <c r="F16" s="54" t="str">
        <f t="shared" si="4"/>
        <v>Euronext Amsterdam</v>
      </c>
      <c r="G16" s="49"/>
      <c r="H16" s="50">
        <v>138</v>
      </c>
      <c r="I16" s="50">
        <v>43.03</v>
      </c>
      <c r="J16" s="97">
        <v>44951.394444444442</v>
      </c>
      <c r="K16" s="50" t="s">
        <v>33</v>
      </c>
      <c r="L16" s="55"/>
      <c r="M16" s="49"/>
      <c r="N16" s="49"/>
      <c r="O16" s="49"/>
    </row>
    <row r="17" spans="1:15" ht="16.5" customHeight="1">
      <c r="A17" s="63">
        <v>44951</v>
      </c>
      <c r="B17" s="64">
        <f t="shared" si="0"/>
        <v>44951.395833333336</v>
      </c>
      <c r="C17" s="52">
        <f t="shared" si="1"/>
        <v>142</v>
      </c>
      <c r="D17" s="65">
        <f t="shared" si="2"/>
        <v>43.03</v>
      </c>
      <c r="E17" s="53">
        <f t="shared" si="3"/>
        <v>6110.26</v>
      </c>
      <c r="F17" s="54" t="str">
        <f t="shared" si="4"/>
        <v>Euronext Amsterdam</v>
      </c>
      <c r="G17" s="49"/>
      <c r="H17" s="50">
        <v>142</v>
      </c>
      <c r="I17" s="50">
        <v>43.03</v>
      </c>
      <c r="J17" s="97">
        <v>44951.395833333336</v>
      </c>
      <c r="K17" s="50" t="s">
        <v>33</v>
      </c>
      <c r="L17" s="55"/>
      <c r="M17" s="49"/>
      <c r="N17" s="49"/>
      <c r="O17" s="49"/>
    </row>
    <row r="18" spans="1:15" ht="16.5" customHeight="1">
      <c r="A18" s="63">
        <v>44951</v>
      </c>
      <c r="B18" s="64">
        <f t="shared" si="0"/>
        <v>44951.402083333334</v>
      </c>
      <c r="C18" s="52">
        <f t="shared" si="1"/>
        <v>156</v>
      </c>
      <c r="D18" s="65">
        <f t="shared" si="2"/>
        <v>43.05</v>
      </c>
      <c r="E18" s="53">
        <f t="shared" si="3"/>
        <v>6715.7999999999993</v>
      </c>
      <c r="F18" s="54" t="str">
        <f t="shared" si="4"/>
        <v>Euronext Amsterdam</v>
      </c>
      <c r="G18" s="49"/>
      <c r="H18" s="50">
        <v>156</v>
      </c>
      <c r="I18" s="50">
        <v>43.05</v>
      </c>
      <c r="J18" s="97">
        <v>44951.402083333334</v>
      </c>
      <c r="K18" s="50" t="s">
        <v>33</v>
      </c>
      <c r="L18" s="55"/>
      <c r="M18" s="49"/>
      <c r="N18" s="49"/>
      <c r="O18" s="49"/>
    </row>
    <row r="19" spans="1:15" ht="16.5" customHeight="1">
      <c r="A19" s="63">
        <v>44951</v>
      </c>
      <c r="B19" s="64">
        <f t="shared" si="0"/>
        <v>44951.405555555553</v>
      </c>
      <c r="C19" s="52">
        <f t="shared" si="1"/>
        <v>123</v>
      </c>
      <c r="D19" s="65">
        <f t="shared" si="2"/>
        <v>43.07</v>
      </c>
      <c r="E19" s="53">
        <f t="shared" si="3"/>
        <v>5297.61</v>
      </c>
      <c r="F19" s="54" t="str">
        <f t="shared" si="4"/>
        <v>Euronext Amsterdam</v>
      </c>
      <c r="G19" s="49"/>
      <c r="H19" s="50">
        <v>123</v>
      </c>
      <c r="I19" s="50">
        <v>43.07</v>
      </c>
      <c r="J19" s="97">
        <v>44951.405555555553</v>
      </c>
      <c r="K19" s="50" t="s">
        <v>33</v>
      </c>
      <c r="L19" s="55"/>
      <c r="M19" s="49"/>
      <c r="N19" s="49"/>
      <c r="O19" s="49"/>
    </row>
    <row r="20" spans="1:15" ht="16.5" customHeight="1">
      <c r="A20" s="63">
        <v>44951</v>
      </c>
      <c r="B20" s="64">
        <f t="shared" si="0"/>
        <v>44951.405555555553</v>
      </c>
      <c r="C20" s="52">
        <f t="shared" si="1"/>
        <v>26</v>
      </c>
      <c r="D20" s="65">
        <f t="shared" si="2"/>
        <v>43.07</v>
      </c>
      <c r="E20" s="53">
        <f t="shared" si="3"/>
        <v>1119.82</v>
      </c>
      <c r="F20" s="54" t="str">
        <f t="shared" si="4"/>
        <v>Euronext Amsterdam</v>
      </c>
      <c r="G20" s="49"/>
      <c r="H20" s="50">
        <v>26</v>
      </c>
      <c r="I20" s="50">
        <v>43.07</v>
      </c>
      <c r="J20" s="97">
        <v>44951.405555555553</v>
      </c>
      <c r="K20" s="50" t="s">
        <v>33</v>
      </c>
      <c r="L20" s="55"/>
      <c r="M20" s="49"/>
      <c r="N20" s="49"/>
      <c r="O20" s="49"/>
    </row>
    <row r="21" spans="1:15" ht="16.5" customHeight="1">
      <c r="A21" s="63">
        <v>44951</v>
      </c>
      <c r="B21" s="64">
        <f t="shared" si="0"/>
        <v>44951.407638888886</v>
      </c>
      <c r="C21" s="52">
        <f t="shared" si="1"/>
        <v>43</v>
      </c>
      <c r="D21" s="65">
        <f t="shared" si="2"/>
        <v>43.07</v>
      </c>
      <c r="E21" s="53">
        <f t="shared" si="3"/>
        <v>1852.01</v>
      </c>
      <c r="F21" s="54" t="str">
        <f t="shared" si="4"/>
        <v>Euronext Amsterdam</v>
      </c>
      <c r="G21" s="49"/>
      <c r="H21" s="50">
        <v>43</v>
      </c>
      <c r="I21" s="50">
        <v>43.07</v>
      </c>
      <c r="J21" s="97">
        <v>44951.407638888886</v>
      </c>
      <c r="K21" s="50" t="s">
        <v>33</v>
      </c>
      <c r="L21" s="55"/>
      <c r="M21" s="49"/>
      <c r="N21" s="49"/>
      <c r="O21" s="49"/>
    </row>
    <row r="22" spans="1:15" ht="16.5" customHeight="1">
      <c r="A22" s="63">
        <v>44951</v>
      </c>
      <c r="B22" s="64">
        <f t="shared" si="0"/>
        <v>44951.407638888886</v>
      </c>
      <c r="C22" s="52">
        <f t="shared" si="1"/>
        <v>137</v>
      </c>
      <c r="D22" s="65">
        <f t="shared" si="2"/>
        <v>43.07</v>
      </c>
      <c r="E22" s="53">
        <f t="shared" si="3"/>
        <v>5900.59</v>
      </c>
      <c r="F22" s="54" t="str">
        <f t="shared" si="4"/>
        <v>Euronext Amsterdam</v>
      </c>
      <c r="G22" s="49"/>
      <c r="H22" s="50">
        <v>137</v>
      </c>
      <c r="I22" s="50">
        <v>43.07</v>
      </c>
      <c r="J22" s="97">
        <v>44951.407638888886</v>
      </c>
      <c r="K22" s="50" t="s">
        <v>33</v>
      </c>
      <c r="L22" s="55"/>
      <c r="M22" s="49"/>
      <c r="N22" s="49"/>
      <c r="O22" s="49"/>
    </row>
    <row r="23" spans="1:15" ht="16.5" customHeight="1">
      <c r="A23" s="63">
        <v>44951</v>
      </c>
      <c r="B23" s="64">
        <f t="shared" si="0"/>
        <v>44951.407638888886</v>
      </c>
      <c r="C23" s="52">
        <f t="shared" si="1"/>
        <v>137</v>
      </c>
      <c r="D23" s="65">
        <f t="shared" si="2"/>
        <v>43.07</v>
      </c>
      <c r="E23" s="53">
        <f t="shared" si="3"/>
        <v>5900.59</v>
      </c>
      <c r="F23" s="54" t="str">
        <f t="shared" si="4"/>
        <v>Euronext Amsterdam</v>
      </c>
      <c r="G23" s="49"/>
      <c r="H23" s="50">
        <v>137</v>
      </c>
      <c r="I23" s="50">
        <v>43.07</v>
      </c>
      <c r="J23" s="97">
        <v>44951.407638888886</v>
      </c>
      <c r="K23" s="50" t="s">
        <v>33</v>
      </c>
      <c r="L23" s="55"/>
      <c r="M23" s="49"/>
      <c r="N23" s="49"/>
      <c r="O23" s="49"/>
    </row>
    <row r="24" spans="1:15" ht="16.5" customHeight="1">
      <c r="A24" s="63">
        <v>44951</v>
      </c>
      <c r="B24" s="64">
        <f t="shared" si="0"/>
        <v>44951.407638888886</v>
      </c>
      <c r="C24" s="52">
        <f t="shared" si="1"/>
        <v>94</v>
      </c>
      <c r="D24" s="65">
        <f t="shared" si="2"/>
        <v>43.07</v>
      </c>
      <c r="E24" s="53">
        <f t="shared" si="3"/>
        <v>4048.58</v>
      </c>
      <c r="F24" s="54" t="str">
        <f t="shared" si="4"/>
        <v>Euronext Amsterdam</v>
      </c>
      <c r="G24" s="49"/>
      <c r="H24" s="50">
        <v>94</v>
      </c>
      <c r="I24" s="50">
        <v>43.07</v>
      </c>
      <c r="J24" s="97">
        <v>44951.407638888886</v>
      </c>
      <c r="K24" s="50" t="s">
        <v>33</v>
      </c>
      <c r="L24" s="55"/>
      <c r="M24" s="49"/>
      <c r="N24" s="49"/>
      <c r="O24" s="49"/>
    </row>
    <row r="25" spans="1:15" ht="16.5" customHeight="1">
      <c r="A25" s="63">
        <v>44951</v>
      </c>
      <c r="B25" s="64">
        <f t="shared" si="0"/>
        <v>44951.407638888886</v>
      </c>
      <c r="C25" s="52">
        <f t="shared" si="1"/>
        <v>142</v>
      </c>
      <c r="D25" s="65">
        <f t="shared" si="2"/>
        <v>43.1</v>
      </c>
      <c r="E25" s="53">
        <f t="shared" si="3"/>
        <v>6120.2</v>
      </c>
      <c r="F25" s="54" t="str">
        <f t="shared" si="4"/>
        <v>Euronext Amsterdam</v>
      </c>
      <c r="G25" s="49"/>
      <c r="H25" s="50">
        <v>142</v>
      </c>
      <c r="I25" s="50">
        <v>43.1</v>
      </c>
      <c r="J25" s="97">
        <v>44951.407638888886</v>
      </c>
      <c r="K25" s="50" t="s">
        <v>33</v>
      </c>
      <c r="L25" s="55"/>
      <c r="M25" s="49"/>
      <c r="N25" s="49"/>
      <c r="O25" s="49"/>
    </row>
    <row r="26" spans="1:15" ht="16.5" customHeight="1">
      <c r="A26" s="63">
        <v>44951</v>
      </c>
      <c r="B26" s="64">
        <f t="shared" si="0"/>
        <v>44951.408333333333</v>
      </c>
      <c r="C26" s="52">
        <f t="shared" si="1"/>
        <v>137</v>
      </c>
      <c r="D26" s="65">
        <f t="shared" si="2"/>
        <v>43.06</v>
      </c>
      <c r="E26" s="53">
        <f t="shared" si="3"/>
        <v>5899.22</v>
      </c>
      <c r="F26" s="54" t="str">
        <f t="shared" si="4"/>
        <v>Euronext Amsterdam</v>
      </c>
      <c r="G26" s="49"/>
      <c r="H26" s="50">
        <v>137</v>
      </c>
      <c r="I26" s="50">
        <v>43.06</v>
      </c>
      <c r="J26" s="97">
        <v>44951.408333333333</v>
      </c>
      <c r="K26" s="50" t="s">
        <v>33</v>
      </c>
      <c r="L26" s="55"/>
      <c r="M26" s="49"/>
      <c r="N26" s="49"/>
      <c r="O26" s="49"/>
    </row>
    <row r="27" spans="1:15" ht="16.5" customHeight="1">
      <c r="A27" s="63">
        <v>44951</v>
      </c>
      <c r="B27" s="64">
        <f t="shared" si="0"/>
        <v>44951.417361111111</v>
      </c>
      <c r="C27" s="52">
        <f t="shared" si="1"/>
        <v>141</v>
      </c>
      <c r="D27" s="65">
        <f t="shared" si="2"/>
        <v>42.99</v>
      </c>
      <c r="E27" s="53">
        <f t="shared" si="3"/>
        <v>6061.59</v>
      </c>
      <c r="F27" s="54" t="str">
        <f t="shared" si="4"/>
        <v>Euronext Amsterdam</v>
      </c>
      <c r="G27" s="49"/>
      <c r="H27" s="50">
        <v>141</v>
      </c>
      <c r="I27" s="50">
        <v>42.99</v>
      </c>
      <c r="J27" s="97">
        <v>44951.417361111111</v>
      </c>
      <c r="K27" s="50" t="s">
        <v>33</v>
      </c>
      <c r="L27" s="55"/>
      <c r="M27" s="49"/>
      <c r="N27" s="49"/>
      <c r="O27" s="49"/>
    </row>
    <row r="28" spans="1:15" ht="16.5" customHeight="1">
      <c r="A28" s="63">
        <v>44951</v>
      </c>
      <c r="B28" s="64">
        <f t="shared" si="0"/>
        <v>44951.417361111111</v>
      </c>
      <c r="C28" s="52">
        <f t="shared" si="1"/>
        <v>269</v>
      </c>
      <c r="D28" s="65">
        <f t="shared" si="2"/>
        <v>43</v>
      </c>
      <c r="E28" s="53">
        <f t="shared" si="3"/>
        <v>11567</v>
      </c>
      <c r="F28" s="54" t="str">
        <f t="shared" si="4"/>
        <v>Euronext Amsterdam</v>
      </c>
      <c r="G28" s="49"/>
      <c r="H28" s="50">
        <v>269</v>
      </c>
      <c r="I28" s="50">
        <v>43</v>
      </c>
      <c r="J28" s="97">
        <v>44951.417361111111</v>
      </c>
      <c r="K28" s="50" t="s">
        <v>33</v>
      </c>
      <c r="L28" s="55"/>
      <c r="M28" s="49"/>
      <c r="N28" s="49"/>
      <c r="O28" s="49"/>
    </row>
    <row r="29" spans="1:15" ht="16.5" customHeight="1">
      <c r="A29" s="63">
        <v>44951</v>
      </c>
      <c r="B29" s="64">
        <f t="shared" si="0"/>
        <v>44951.418055555558</v>
      </c>
      <c r="C29" s="52">
        <f t="shared" si="1"/>
        <v>133</v>
      </c>
      <c r="D29" s="65">
        <f t="shared" si="2"/>
        <v>42.95</v>
      </c>
      <c r="E29" s="53">
        <f t="shared" si="3"/>
        <v>5712.35</v>
      </c>
      <c r="F29" s="54" t="str">
        <f t="shared" si="4"/>
        <v>Euronext Amsterdam</v>
      </c>
      <c r="G29" s="49"/>
      <c r="H29" s="50">
        <v>133</v>
      </c>
      <c r="I29" s="50">
        <v>42.95</v>
      </c>
      <c r="J29" s="97">
        <v>44951.418055555558</v>
      </c>
      <c r="K29" s="50" t="s">
        <v>33</v>
      </c>
      <c r="L29" s="55"/>
      <c r="M29" s="49"/>
      <c r="N29" s="49"/>
      <c r="O29" s="49"/>
    </row>
    <row r="30" spans="1:15" ht="16.5" customHeight="1">
      <c r="A30" s="63">
        <v>44951</v>
      </c>
      <c r="B30" s="64">
        <f t="shared" si="0"/>
        <v>44951.418055555558</v>
      </c>
      <c r="C30" s="52">
        <f t="shared" si="1"/>
        <v>18</v>
      </c>
      <c r="D30" s="65">
        <f t="shared" si="2"/>
        <v>42.95</v>
      </c>
      <c r="E30" s="53">
        <f t="shared" si="3"/>
        <v>773.1</v>
      </c>
      <c r="F30" s="54" t="str">
        <f t="shared" si="4"/>
        <v>Euronext Amsterdam</v>
      </c>
      <c r="H30" s="50">
        <v>18</v>
      </c>
      <c r="I30" s="50">
        <v>42.95</v>
      </c>
      <c r="J30" s="97">
        <v>44951.418055555558</v>
      </c>
      <c r="K30" s="50" t="s">
        <v>33</v>
      </c>
    </row>
    <row r="31" spans="1:15" ht="16.5" customHeight="1">
      <c r="A31" s="63">
        <v>44951</v>
      </c>
      <c r="B31" s="64">
        <f t="shared" si="0"/>
        <v>44951.423611111109</v>
      </c>
      <c r="C31" s="52">
        <f t="shared" si="1"/>
        <v>272</v>
      </c>
      <c r="D31" s="65">
        <f t="shared" si="2"/>
        <v>42.91</v>
      </c>
      <c r="E31" s="53">
        <f t="shared" si="3"/>
        <v>11671.519999999999</v>
      </c>
      <c r="F31" s="54" t="str">
        <f t="shared" si="4"/>
        <v>Euronext Amsterdam</v>
      </c>
      <c r="H31" s="50">
        <v>272</v>
      </c>
      <c r="I31" s="50">
        <v>42.91</v>
      </c>
      <c r="J31" s="97">
        <v>44951.423611111109</v>
      </c>
      <c r="K31" s="50" t="s">
        <v>33</v>
      </c>
    </row>
    <row r="32" spans="1:15" ht="16.5" customHeight="1">
      <c r="A32" s="63">
        <v>44951</v>
      </c>
      <c r="B32" s="64">
        <f t="shared" si="0"/>
        <v>44951.423611111109</v>
      </c>
      <c r="C32" s="52">
        <f t="shared" si="1"/>
        <v>11</v>
      </c>
      <c r="D32" s="65">
        <f t="shared" si="2"/>
        <v>42.91</v>
      </c>
      <c r="E32" s="53">
        <f t="shared" si="3"/>
        <v>472.01</v>
      </c>
      <c r="F32" s="54" t="str">
        <f t="shared" si="4"/>
        <v>Euronext Amsterdam</v>
      </c>
      <c r="H32" s="50">
        <v>11</v>
      </c>
      <c r="I32" s="50">
        <v>42.91</v>
      </c>
      <c r="J32" s="97">
        <v>44951.423611111109</v>
      </c>
      <c r="K32" s="50" t="s">
        <v>33</v>
      </c>
    </row>
    <row r="33" spans="1:17" s="48" customFormat="1" ht="16.5" customHeight="1">
      <c r="A33" s="63">
        <v>44951</v>
      </c>
      <c r="B33" s="64">
        <f t="shared" si="0"/>
        <v>44951.429166666669</v>
      </c>
      <c r="C33" s="52">
        <f t="shared" si="1"/>
        <v>308</v>
      </c>
      <c r="D33" s="65">
        <f t="shared" si="2"/>
        <v>42.88</v>
      </c>
      <c r="E33" s="53">
        <f t="shared" si="3"/>
        <v>13207.04</v>
      </c>
      <c r="F33" s="54" t="str">
        <f t="shared" si="4"/>
        <v>Euronext Amsterdam</v>
      </c>
      <c r="G33" s="50"/>
      <c r="H33" s="50">
        <v>308</v>
      </c>
      <c r="I33" s="50">
        <v>42.88</v>
      </c>
      <c r="J33" s="97">
        <v>44951.429166666669</v>
      </c>
      <c r="K33" s="50" t="s">
        <v>33</v>
      </c>
      <c r="M33" s="50"/>
      <c r="N33" s="50"/>
      <c r="O33" s="50"/>
      <c r="P33" s="50"/>
      <c r="Q33" s="50"/>
    </row>
    <row r="34" spans="1:17" s="48" customFormat="1" ht="16.5" customHeight="1">
      <c r="A34" s="63">
        <v>44951</v>
      </c>
      <c r="B34" s="64">
        <f t="shared" si="0"/>
        <v>44951.431944444441</v>
      </c>
      <c r="C34" s="52">
        <f t="shared" si="1"/>
        <v>235</v>
      </c>
      <c r="D34" s="65">
        <f t="shared" si="2"/>
        <v>42.86</v>
      </c>
      <c r="E34" s="53">
        <f t="shared" si="3"/>
        <v>10072.1</v>
      </c>
      <c r="F34" s="54" t="str">
        <f t="shared" si="4"/>
        <v>Euronext Amsterdam</v>
      </c>
      <c r="G34" s="50"/>
      <c r="H34" s="50">
        <v>235</v>
      </c>
      <c r="I34" s="50">
        <v>42.86</v>
      </c>
      <c r="J34" s="97">
        <v>44951.431944444441</v>
      </c>
      <c r="K34" s="50" t="s">
        <v>33</v>
      </c>
      <c r="M34" s="50"/>
      <c r="N34" s="50"/>
      <c r="O34" s="50"/>
      <c r="P34" s="50"/>
      <c r="Q34" s="50"/>
    </row>
    <row r="35" spans="1:17" s="48" customFormat="1" ht="16.5" customHeight="1">
      <c r="A35" s="63">
        <v>44951</v>
      </c>
      <c r="B35" s="64">
        <f t="shared" si="0"/>
        <v>44951.431944444441</v>
      </c>
      <c r="C35" s="52">
        <f t="shared" si="1"/>
        <v>65</v>
      </c>
      <c r="D35" s="65">
        <f t="shared" si="2"/>
        <v>42.86</v>
      </c>
      <c r="E35" s="53">
        <f t="shared" si="3"/>
        <v>2785.9</v>
      </c>
      <c r="F35" s="54" t="str">
        <f t="shared" si="4"/>
        <v>Euronext Amsterdam</v>
      </c>
      <c r="G35" s="50"/>
      <c r="H35" s="50">
        <v>65</v>
      </c>
      <c r="I35" s="50">
        <v>42.86</v>
      </c>
      <c r="J35" s="97">
        <v>44951.431944444441</v>
      </c>
      <c r="K35" s="50" t="s">
        <v>33</v>
      </c>
      <c r="M35" s="50"/>
      <c r="N35" s="50"/>
      <c r="O35" s="50"/>
      <c r="P35" s="50"/>
      <c r="Q35" s="50"/>
    </row>
    <row r="36" spans="1:17" s="48" customFormat="1" ht="16.5" customHeight="1">
      <c r="A36" s="63">
        <v>44951</v>
      </c>
      <c r="B36" s="64">
        <f t="shared" si="0"/>
        <v>44951.432638888888</v>
      </c>
      <c r="C36" s="52">
        <f t="shared" si="1"/>
        <v>90</v>
      </c>
      <c r="D36" s="65">
        <f t="shared" si="2"/>
        <v>42.86</v>
      </c>
      <c r="E36" s="53">
        <f t="shared" si="3"/>
        <v>3857.4</v>
      </c>
      <c r="F36" s="54" t="str">
        <f t="shared" si="4"/>
        <v>Euronext Amsterdam</v>
      </c>
      <c r="G36" s="50"/>
      <c r="H36" s="50">
        <v>90</v>
      </c>
      <c r="I36" s="50">
        <v>42.86</v>
      </c>
      <c r="J36" s="97">
        <v>44951.432638888888</v>
      </c>
      <c r="K36" s="50" t="s">
        <v>33</v>
      </c>
      <c r="M36" s="50"/>
      <c r="N36" s="50"/>
      <c r="O36" s="50"/>
      <c r="P36" s="50"/>
      <c r="Q36" s="50"/>
    </row>
    <row r="37" spans="1:17" s="48" customFormat="1" ht="16.5" customHeight="1">
      <c r="A37" s="63">
        <v>44951</v>
      </c>
      <c r="B37" s="64">
        <f t="shared" si="0"/>
        <v>44951.432638888888</v>
      </c>
      <c r="C37" s="52">
        <f t="shared" si="1"/>
        <v>52</v>
      </c>
      <c r="D37" s="65">
        <f t="shared" si="2"/>
        <v>42.86</v>
      </c>
      <c r="E37" s="53">
        <f t="shared" si="3"/>
        <v>2228.7199999999998</v>
      </c>
      <c r="F37" s="54" t="str">
        <f t="shared" si="4"/>
        <v>Euronext Amsterdam</v>
      </c>
      <c r="G37" s="50"/>
      <c r="H37" s="50">
        <v>52</v>
      </c>
      <c r="I37" s="50">
        <v>42.86</v>
      </c>
      <c r="J37" s="97">
        <v>44951.432638888888</v>
      </c>
      <c r="K37" s="50" t="s">
        <v>33</v>
      </c>
      <c r="M37" s="50"/>
      <c r="N37" s="50"/>
      <c r="O37" s="50"/>
      <c r="P37" s="50"/>
      <c r="Q37" s="50"/>
    </row>
    <row r="38" spans="1:17" s="48" customFormat="1" ht="16.5" customHeight="1">
      <c r="A38" s="63">
        <v>44951</v>
      </c>
      <c r="B38" s="64">
        <f t="shared" si="0"/>
        <v>44951.432638888888</v>
      </c>
      <c r="C38" s="52">
        <f t="shared" si="1"/>
        <v>26</v>
      </c>
      <c r="D38" s="65">
        <f t="shared" si="2"/>
        <v>42.86</v>
      </c>
      <c r="E38" s="53">
        <f t="shared" si="3"/>
        <v>1114.3599999999999</v>
      </c>
      <c r="F38" s="54" t="str">
        <f t="shared" si="4"/>
        <v>Euronext Amsterdam</v>
      </c>
      <c r="G38" s="50"/>
      <c r="H38" s="50">
        <v>26</v>
      </c>
      <c r="I38" s="50">
        <v>42.86</v>
      </c>
      <c r="J38" s="97">
        <v>44951.432638888888</v>
      </c>
      <c r="K38" s="50" t="s">
        <v>33</v>
      </c>
      <c r="M38" s="50"/>
      <c r="N38" s="50"/>
      <c r="O38" s="50"/>
      <c r="P38" s="50"/>
      <c r="Q38" s="50"/>
    </row>
    <row r="39" spans="1:17" s="48" customFormat="1" ht="16.5" customHeight="1">
      <c r="A39" s="63">
        <v>44951</v>
      </c>
      <c r="B39" s="64">
        <f t="shared" si="0"/>
        <v>44951.432638888888</v>
      </c>
      <c r="C39" s="52">
        <f t="shared" si="1"/>
        <v>300</v>
      </c>
      <c r="D39" s="65">
        <f t="shared" si="2"/>
        <v>42.86</v>
      </c>
      <c r="E39" s="53">
        <f t="shared" si="3"/>
        <v>12858</v>
      </c>
      <c r="F39" s="54" t="str">
        <f t="shared" si="4"/>
        <v>Euronext Amsterdam</v>
      </c>
      <c r="G39" s="50"/>
      <c r="H39" s="50">
        <v>300</v>
      </c>
      <c r="I39" s="50">
        <v>42.86</v>
      </c>
      <c r="J39" s="97">
        <v>44951.432638888888</v>
      </c>
      <c r="K39" s="50" t="s">
        <v>33</v>
      </c>
      <c r="M39" s="50"/>
      <c r="N39" s="50"/>
      <c r="O39" s="50"/>
      <c r="P39" s="50"/>
      <c r="Q39" s="50"/>
    </row>
    <row r="40" spans="1:17" s="48" customFormat="1" ht="16.5" customHeight="1">
      <c r="A40" s="63">
        <v>44951</v>
      </c>
      <c r="B40" s="64">
        <f t="shared" si="0"/>
        <v>44951.432638888888</v>
      </c>
      <c r="C40" s="52">
        <f t="shared" si="1"/>
        <v>300</v>
      </c>
      <c r="D40" s="65">
        <f t="shared" si="2"/>
        <v>42.86</v>
      </c>
      <c r="E40" s="53">
        <f t="shared" si="3"/>
        <v>12858</v>
      </c>
      <c r="F40" s="54" t="str">
        <f t="shared" si="4"/>
        <v>Euronext Amsterdam</v>
      </c>
      <c r="G40" s="50"/>
      <c r="H40" s="50">
        <v>300</v>
      </c>
      <c r="I40" s="50">
        <v>42.86</v>
      </c>
      <c r="J40" s="97">
        <v>44951.432638888888</v>
      </c>
      <c r="K40" s="50" t="s">
        <v>33</v>
      </c>
      <c r="M40" s="50"/>
      <c r="N40" s="50"/>
      <c r="O40" s="50"/>
      <c r="P40" s="50"/>
      <c r="Q40" s="50"/>
    </row>
    <row r="41" spans="1:17" s="48" customFormat="1" ht="16.5" customHeight="1">
      <c r="A41" s="63">
        <v>44951</v>
      </c>
      <c r="B41" s="64">
        <f t="shared" si="0"/>
        <v>44951.432638888888</v>
      </c>
      <c r="C41" s="52">
        <f t="shared" si="1"/>
        <v>300</v>
      </c>
      <c r="D41" s="65">
        <f t="shared" si="2"/>
        <v>42.86</v>
      </c>
      <c r="E41" s="53">
        <f t="shared" si="3"/>
        <v>12858</v>
      </c>
      <c r="F41" s="54" t="str">
        <f t="shared" si="4"/>
        <v>Euronext Amsterdam</v>
      </c>
      <c r="G41" s="50"/>
      <c r="H41" s="50">
        <v>300</v>
      </c>
      <c r="I41" s="50">
        <v>42.86</v>
      </c>
      <c r="J41" s="97">
        <v>44951.432638888888</v>
      </c>
      <c r="K41" s="50" t="s">
        <v>33</v>
      </c>
      <c r="M41" s="50"/>
      <c r="N41" s="50"/>
      <c r="O41" s="50"/>
      <c r="P41" s="50"/>
      <c r="Q41" s="50"/>
    </row>
    <row r="42" spans="1:17" s="48" customFormat="1" ht="16.5" customHeight="1">
      <c r="A42" s="63">
        <v>44951</v>
      </c>
      <c r="B42" s="64">
        <f t="shared" si="0"/>
        <v>44951.432638888888</v>
      </c>
      <c r="C42" s="52">
        <f t="shared" si="1"/>
        <v>30</v>
      </c>
      <c r="D42" s="65">
        <f t="shared" si="2"/>
        <v>42.86</v>
      </c>
      <c r="E42" s="53">
        <f t="shared" si="3"/>
        <v>1285.8</v>
      </c>
      <c r="F42" s="54" t="str">
        <f t="shared" si="4"/>
        <v>Euronext Amsterdam</v>
      </c>
      <c r="G42" s="50"/>
      <c r="H42" s="50">
        <v>30</v>
      </c>
      <c r="I42" s="50">
        <v>42.86</v>
      </c>
      <c r="J42" s="97">
        <v>44951.432638888888</v>
      </c>
      <c r="K42" s="50" t="s">
        <v>33</v>
      </c>
      <c r="M42" s="50"/>
      <c r="N42" s="50"/>
      <c r="O42" s="50"/>
      <c r="P42" s="50"/>
      <c r="Q42" s="50"/>
    </row>
    <row r="43" spans="1:17" s="48" customFormat="1" ht="16.5" customHeight="1">
      <c r="A43" s="63">
        <v>44951</v>
      </c>
      <c r="B43" s="64">
        <f t="shared" si="0"/>
        <v>44951.432638888888</v>
      </c>
      <c r="C43" s="52">
        <f t="shared" si="1"/>
        <v>60</v>
      </c>
      <c r="D43" s="65">
        <f t="shared" si="2"/>
        <v>42.86</v>
      </c>
      <c r="E43" s="53">
        <f t="shared" si="3"/>
        <v>2571.6</v>
      </c>
      <c r="F43" s="54" t="str">
        <f t="shared" si="4"/>
        <v>Euronext Amsterdam</v>
      </c>
      <c r="G43" s="50"/>
      <c r="H43" s="50">
        <v>60</v>
      </c>
      <c r="I43" s="50">
        <v>42.86</v>
      </c>
      <c r="J43" s="97">
        <v>44951.432638888888</v>
      </c>
      <c r="K43" s="50" t="s">
        <v>33</v>
      </c>
      <c r="M43" s="50"/>
      <c r="N43" s="50"/>
      <c r="O43" s="50"/>
      <c r="P43" s="50"/>
      <c r="Q43" s="50"/>
    </row>
    <row r="44" spans="1:17" s="48" customFormat="1" ht="16.5" customHeight="1">
      <c r="A44" s="63">
        <v>44951</v>
      </c>
      <c r="B44" s="64">
        <f t="shared" si="0"/>
        <v>44951.432638888888</v>
      </c>
      <c r="C44" s="52">
        <f t="shared" si="1"/>
        <v>150</v>
      </c>
      <c r="D44" s="65">
        <f t="shared" si="2"/>
        <v>42.86</v>
      </c>
      <c r="E44" s="53">
        <f t="shared" si="3"/>
        <v>6429</v>
      </c>
      <c r="F44" s="54" t="str">
        <f t="shared" si="4"/>
        <v>Euronext Amsterdam</v>
      </c>
      <c r="G44" s="50"/>
      <c r="H44" s="50">
        <v>150</v>
      </c>
      <c r="I44" s="50">
        <v>42.86</v>
      </c>
      <c r="J44" s="97">
        <v>44951.432638888888</v>
      </c>
      <c r="K44" s="50" t="s">
        <v>33</v>
      </c>
      <c r="M44" s="50"/>
      <c r="N44" s="50"/>
      <c r="O44" s="50"/>
      <c r="P44" s="50"/>
      <c r="Q44" s="50"/>
    </row>
    <row r="45" spans="1:17" s="48" customFormat="1" ht="16.5" customHeight="1">
      <c r="A45" s="63">
        <v>44951</v>
      </c>
      <c r="B45" s="64">
        <f t="shared" si="0"/>
        <v>44951.432638888888</v>
      </c>
      <c r="C45" s="52">
        <f t="shared" si="1"/>
        <v>90</v>
      </c>
      <c r="D45" s="65">
        <f t="shared" si="2"/>
        <v>42.86</v>
      </c>
      <c r="E45" s="53">
        <f t="shared" si="3"/>
        <v>3857.4</v>
      </c>
      <c r="F45" s="54" t="str">
        <f t="shared" si="4"/>
        <v>Euronext Amsterdam</v>
      </c>
      <c r="G45" s="50"/>
      <c r="H45" s="50">
        <v>90</v>
      </c>
      <c r="I45" s="50">
        <v>42.86</v>
      </c>
      <c r="J45" s="97">
        <v>44951.432638888888</v>
      </c>
      <c r="K45" s="50" t="s">
        <v>33</v>
      </c>
      <c r="M45" s="50"/>
      <c r="N45" s="50"/>
      <c r="O45" s="50"/>
      <c r="P45" s="50"/>
      <c r="Q45" s="50"/>
    </row>
    <row r="46" spans="1:17" s="48" customFormat="1" ht="16.5" customHeight="1">
      <c r="A46" s="63">
        <v>44951</v>
      </c>
      <c r="B46" s="64">
        <f t="shared" si="0"/>
        <v>44951.432638888888</v>
      </c>
      <c r="C46" s="52">
        <f t="shared" si="1"/>
        <v>56</v>
      </c>
      <c r="D46" s="65">
        <f t="shared" si="2"/>
        <v>42.86</v>
      </c>
      <c r="E46" s="53">
        <f t="shared" si="3"/>
        <v>2400.16</v>
      </c>
      <c r="F46" s="54" t="str">
        <f t="shared" si="4"/>
        <v>Euronext Amsterdam</v>
      </c>
      <c r="G46" s="50"/>
      <c r="H46" s="50">
        <v>56</v>
      </c>
      <c r="I46" s="50">
        <v>42.86</v>
      </c>
      <c r="J46" s="97">
        <v>44951.432638888888</v>
      </c>
      <c r="K46" s="50" t="s">
        <v>33</v>
      </c>
      <c r="M46" s="50"/>
      <c r="N46" s="50"/>
      <c r="O46" s="50"/>
      <c r="P46" s="50"/>
      <c r="Q46" s="50"/>
    </row>
    <row r="47" spans="1:17" s="48" customFormat="1" ht="16.5" customHeight="1">
      <c r="A47" s="63">
        <v>44951</v>
      </c>
      <c r="B47" s="64">
        <f t="shared" si="0"/>
        <v>44951.432638888888</v>
      </c>
      <c r="C47" s="52">
        <f t="shared" si="1"/>
        <v>122</v>
      </c>
      <c r="D47" s="65">
        <f t="shared" si="2"/>
        <v>42.86</v>
      </c>
      <c r="E47" s="53">
        <f t="shared" si="3"/>
        <v>5228.92</v>
      </c>
      <c r="F47" s="54" t="str">
        <f t="shared" si="4"/>
        <v>Euronext Amsterdam</v>
      </c>
      <c r="G47" s="50"/>
      <c r="H47" s="50">
        <v>122</v>
      </c>
      <c r="I47" s="50">
        <v>42.86</v>
      </c>
      <c r="J47" s="97">
        <v>44951.432638888888</v>
      </c>
      <c r="K47" s="50" t="s">
        <v>33</v>
      </c>
      <c r="M47" s="50"/>
      <c r="N47" s="50"/>
      <c r="O47" s="50"/>
      <c r="P47" s="50"/>
      <c r="Q47" s="50"/>
    </row>
    <row r="48" spans="1:17" s="48" customFormat="1" ht="16.5" customHeight="1">
      <c r="A48" s="63">
        <v>44951</v>
      </c>
      <c r="B48" s="64">
        <f t="shared" si="0"/>
        <v>44951.432638888888</v>
      </c>
      <c r="C48" s="52">
        <f t="shared" si="1"/>
        <v>178</v>
      </c>
      <c r="D48" s="65">
        <f t="shared" si="2"/>
        <v>42.86</v>
      </c>
      <c r="E48" s="53">
        <f t="shared" si="3"/>
        <v>7629.08</v>
      </c>
      <c r="F48" s="54" t="str">
        <f t="shared" si="4"/>
        <v>Euronext Amsterdam</v>
      </c>
      <c r="G48" s="50"/>
      <c r="H48" s="50">
        <v>178</v>
      </c>
      <c r="I48" s="50">
        <v>42.86</v>
      </c>
      <c r="J48" s="97">
        <v>44951.432638888888</v>
      </c>
      <c r="K48" s="50" t="s">
        <v>33</v>
      </c>
      <c r="M48" s="50"/>
      <c r="N48" s="50"/>
      <c r="O48" s="50"/>
      <c r="P48" s="50"/>
      <c r="Q48" s="50"/>
    </row>
    <row r="49" spans="1:11" s="48" customFormat="1" ht="16.5" customHeight="1">
      <c r="A49" s="63">
        <v>44951</v>
      </c>
      <c r="B49" s="64">
        <f t="shared" si="0"/>
        <v>44951.432638888888</v>
      </c>
      <c r="C49" s="52">
        <f t="shared" si="1"/>
        <v>88</v>
      </c>
      <c r="D49" s="65">
        <f t="shared" si="2"/>
        <v>42.86</v>
      </c>
      <c r="E49" s="53">
        <f t="shared" si="3"/>
        <v>3771.68</v>
      </c>
      <c r="F49" s="54" t="str">
        <f t="shared" si="4"/>
        <v>Euronext Amsterdam</v>
      </c>
      <c r="G49" s="50"/>
      <c r="H49" s="50">
        <v>88</v>
      </c>
      <c r="I49" s="50">
        <v>42.86</v>
      </c>
      <c r="J49" s="97">
        <v>44951.432638888888</v>
      </c>
      <c r="K49" s="50" t="s">
        <v>33</v>
      </c>
    </row>
    <row r="50" spans="1:11" s="48" customFormat="1" ht="16.5" customHeight="1">
      <c r="A50" s="63">
        <v>44951</v>
      </c>
      <c r="B50" s="64">
        <f t="shared" si="0"/>
        <v>44951.432638888888</v>
      </c>
      <c r="C50" s="52">
        <f t="shared" si="1"/>
        <v>90</v>
      </c>
      <c r="D50" s="65">
        <f t="shared" si="2"/>
        <v>42.86</v>
      </c>
      <c r="E50" s="53">
        <f t="shared" si="3"/>
        <v>3857.4</v>
      </c>
      <c r="F50" s="54" t="str">
        <f t="shared" si="4"/>
        <v>Euronext Amsterdam</v>
      </c>
      <c r="G50" s="50"/>
      <c r="H50" s="50">
        <v>90</v>
      </c>
      <c r="I50" s="50">
        <v>42.86</v>
      </c>
      <c r="J50" s="97">
        <v>44951.432638888888</v>
      </c>
      <c r="K50" s="50" t="s">
        <v>33</v>
      </c>
    </row>
    <row r="51" spans="1:11" s="48" customFormat="1" ht="16.5" customHeight="1">
      <c r="A51" s="63">
        <v>44951</v>
      </c>
      <c r="B51" s="64">
        <f t="shared" si="0"/>
        <v>44951.432638888888</v>
      </c>
      <c r="C51" s="52">
        <f t="shared" si="1"/>
        <v>210</v>
      </c>
      <c r="D51" s="65">
        <f t="shared" si="2"/>
        <v>42.86</v>
      </c>
      <c r="E51" s="53">
        <f t="shared" si="3"/>
        <v>9000.6</v>
      </c>
      <c r="F51" s="54" t="str">
        <f t="shared" si="4"/>
        <v>Euronext Amsterdam</v>
      </c>
      <c r="G51" s="50"/>
      <c r="H51" s="50">
        <v>210</v>
      </c>
      <c r="I51" s="50">
        <v>42.86</v>
      </c>
      <c r="J51" s="97">
        <v>44951.432638888888</v>
      </c>
      <c r="K51" s="50" t="s">
        <v>33</v>
      </c>
    </row>
    <row r="52" spans="1:11" s="48" customFormat="1" ht="16.5" customHeight="1">
      <c r="A52" s="63">
        <v>44951</v>
      </c>
      <c r="B52" s="64">
        <f t="shared" si="0"/>
        <v>44951.435416666667</v>
      </c>
      <c r="C52" s="52">
        <f t="shared" si="1"/>
        <v>94</v>
      </c>
      <c r="D52" s="65">
        <f t="shared" si="2"/>
        <v>42.82</v>
      </c>
      <c r="E52" s="53">
        <f t="shared" si="3"/>
        <v>4025.08</v>
      </c>
      <c r="F52" s="54" t="str">
        <f t="shared" si="4"/>
        <v>Euronext Amsterdam</v>
      </c>
      <c r="G52" s="50"/>
      <c r="H52" s="50">
        <v>94</v>
      </c>
      <c r="I52" s="50">
        <v>42.82</v>
      </c>
      <c r="J52" s="97">
        <v>44951.435416666667</v>
      </c>
      <c r="K52" s="50" t="s">
        <v>33</v>
      </c>
    </row>
    <row r="53" spans="1:11" s="48" customFormat="1" ht="16.5" customHeight="1">
      <c r="A53" s="63">
        <v>44951</v>
      </c>
      <c r="B53" s="64">
        <f t="shared" si="0"/>
        <v>44951.435416666667</v>
      </c>
      <c r="C53" s="52">
        <f t="shared" si="1"/>
        <v>64</v>
      </c>
      <c r="D53" s="65">
        <f t="shared" si="2"/>
        <v>42.82</v>
      </c>
      <c r="E53" s="53">
        <f t="shared" si="3"/>
        <v>2740.48</v>
      </c>
      <c r="F53" s="54" t="str">
        <f t="shared" si="4"/>
        <v>Euronext Amsterdam</v>
      </c>
      <c r="G53" s="50"/>
      <c r="H53" s="50">
        <v>64</v>
      </c>
      <c r="I53" s="50">
        <v>42.82</v>
      </c>
      <c r="J53" s="97">
        <v>44951.435416666667</v>
      </c>
      <c r="K53" s="50" t="s">
        <v>33</v>
      </c>
    </row>
    <row r="54" spans="1:11" s="48" customFormat="1" ht="16.5" customHeight="1">
      <c r="A54" s="63">
        <v>44951</v>
      </c>
      <c r="B54" s="64">
        <f t="shared" si="0"/>
        <v>44951.439583333333</v>
      </c>
      <c r="C54" s="52">
        <f t="shared" si="1"/>
        <v>95</v>
      </c>
      <c r="D54" s="65">
        <f t="shared" si="2"/>
        <v>42.82</v>
      </c>
      <c r="E54" s="53">
        <f t="shared" si="3"/>
        <v>4067.9</v>
      </c>
      <c r="F54" s="54" t="str">
        <f t="shared" si="4"/>
        <v>Euronext Amsterdam</v>
      </c>
      <c r="G54" s="50"/>
      <c r="H54" s="50">
        <v>95</v>
      </c>
      <c r="I54" s="50">
        <v>42.82</v>
      </c>
      <c r="J54" s="97">
        <v>44951.439583333333</v>
      </c>
      <c r="K54" s="50" t="s">
        <v>33</v>
      </c>
    </row>
    <row r="55" spans="1:11" s="48" customFormat="1" ht="16.5" customHeight="1">
      <c r="A55" s="63">
        <v>44951</v>
      </c>
      <c r="B55" s="64">
        <f t="shared" si="0"/>
        <v>44951.439583333333</v>
      </c>
      <c r="C55" s="52">
        <f t="shared" si="1"/>
        <v>56</v>
      </c>
      <c r="D55" s="65">
        <f t="shared" si="2"/>
        <v>42.82</v>
      </c>
      <c r="E55" s="53">
        <f t="shared" si="3"/>
        <v>2397.92</v>
      </c>
      <c r="F55" s="54" t="str">
        <f t="shared" si="4"/>
        <v>Euronext Amsterdam</v>
      </c>
      <c r="G55" s="50"/>
      <c r="H55" s="50">
        <v>56</v>
      </c>
      <c r="I55" s="50">
        <v>42.82</v>
      </c>
      <c r="J55" s="97">
        <v>44951.439583333333</v>
      </c>
      <c r="K55" s="50" t="s">
        <v>33</v>
      </c>
    </row>
    <row r="56" spans="1:11" s="48" customFormat="1" ht="16.5" customHeight="1">
      <c r="A56" s="63">
        <v>44951</v>
      </c>
      <c r="B56" s="64">
        <f t="shared" si="0"/>
        <v>44951.44027777778</v>
      </c>
      <c r="C56" s="52">
        <f t="shared" si="1"/>
        <v>169</v>
      </c>
      <c r="D56" s="65">
        <f t="shared" si="2"/>
        <v>42.79</v>
      </c>
      <c r="E56" s="53">
        <f t="shared" si="3"/>
        <v>7231.51</v>
      </c>
      <c r="F56" s="54" t="str">
        <f t="shared" si="4"/>
        <v>Euronext Amsterdam</v>
      </c>
      <c r="G56" s="50"/>
      <c r="H56" s="50">
        <v>169</v>
      </c>
      <c r="I56" s="50">
        <v>42.79</v>
      </c>
      <c r="J56" s="97">
        <v>44951.44027777778</v>
      </c>
      <c r="K56" s="50" t="s">
        <v>33</v>
      </c>
    </row>
    <row r="57" spans="1:11" s="48" customFormat="1" ht="16.5" customHeight="1">
      <c r="A57" s="63">
        <v>44951</v>
      </c>
      <c r="B57" s="64">
        <f t="shared" si="0"/>
        <v>44951.44027777778</v>
      </c>
      <c r="C57" s="52">
        <f t="shared" si="1"/>
        <v>167</v>
      </c>
      <c r="D57" s="65">
        <f t="shared" si="2"/>
        <v>42.79</v>
      </c>
      <c r="E57" s="53">
        <f t="shared" si="3"/>
        <v>7145.93</v>
      </c>
      <c r="F57" s="54" t="str">
        <f t="shared" si="4"/>
        <v>Euronext Amsterdam</v>
      </c>
      <c r="G57" s="50"/>
      <c r="H57" s="50">
        <v>167</v>
      </c>
      <c r="I57" s="50">
        <v>42.79</v>
      </c>
      <c r="J57" s="97">
        <v>44951.44027777778</v>
      </c>
      <c r="K57" s="50" t="s">
        <v>33</v>
      </c>
    </row>
    <row r="58" spans="1:11" s="48" customFormat="1" ht="16.5" customHeight="1">
      <c r="A58" s="63">
        <v>44951</v>
      </c>
      <c r="B58" s="64">
        <f t="shared" si="0"/>
        <v>44951.44027777778</v>
      </c>
      <c r="C58" s="52">
        <f t="shared" si="1"/>
        <v>148</v>
      </c>
      <c r="D58" s="65">
        <f t="shared" si="2"/>
        <v>42.79</v>
      </c>
      <c r="E58" s="53">
        <f t="shared" si="3"/>
        <v>6332.92</v>
      </c>
      <c r="F58" s="54" t="str">
        <f t="shared" si="4"/>
        <v>Euronext Amsterdam</v>
      </c>
      <c r="G58" s="50"/>
      <c r="H58" s="50">
        <v>148</v>
      </c>
      <c r="I58" s="50">
        <v>42.79</v>
      </c>
      <c r="J58" s="97">
        <v>44951.44027777778</v>
      </c>
      <c r="K58" s="50" t="s">
        <v>33</v>
      </c>
    </row>
    <row r="59" spans="1:11" s="48" customFormat="1" ht="16.5" customHeight="1">
      <c r="A59" s="63">
        <v>44951</v>
      </c>
      <c r="B59" s="64">
        <f t="shared" si="0"/>
        <v>44951.443055555559</v>
      </c>
      <c r="C59" s="52">
        <f t="shared" si="1"/>
        <v>72</v>
      </c>
      <c r="D59" s="65">
        <f t="shared" si="2"/>
        <v>42.68</v>
      </c>
      <c r="E59" s="53">
        <f t="shared" si="3"/>
        <v>3072.96</v>
      </c>
      <c r="F59" s="54" t="str">
        <f t="shared" si="4"/>
        <v>Euronext Amsterdam</v>
      </c>
      <c r="G59" s="50"/>
      <c r="H59" s="50">
        <v>72</v>
      </c>
      <c r="I59" s="50">
        <v>42.68</v>
      </c>
      <c r="J59" s="97">
        <v>44951.443055555559</v>
      </c>
      <c r="K59" s="50" t="s">
        <v>33</v>
      </c>
    </row>
    <row r="60" spans="1:11" s="48" customFormat="1" ht="16.5" customHeight="1">
      <c r="A60" s="63">
        <v>44951</v>
      </c>
      <c r="B60" s="64">
        <f t="shared" si="0"/>
        <v>44951.443055555559</v>
      </c>
      <c r="C60" s="52">
        <f t="shared" si="1"/>
        <v>154</v>
      </c>
      <c r="D60" s="65">
        <f t="shared" si="2"/>
        <v>42.74</v>
      </c>
      <c r="E60" s="53">
        <f t="shared" si="3"/>
        <v>6581.96</v>
      </c>
      <c r="F60" s="54" t="str">
        <f t="shared" si="4"/>
        <v>Euronext Amsterdam</v>
      </c>
      <c r="G60" s="50"/>
      <c r="H60" s="50">
        <v>154</v>
      </c>
      <c r="I60" s="50">
        <v>42.74</v>
      </c>
      <c r="J60" s="97">
        <v>44951.443055555559</v>
      </c>
      <c r="K60" s="50" t="s">
        <v>33</v>
      </c>
    </row>
    <row r="61" spans="1:11" s="48" customFormat="1" ht="16.5" customHeight="1">
      <c r="A61" s="63">
        <v>44951</v>
      </c>
      <c r="B61" s="64">
        <f t="shared" si="0"/>
        <v>44951.448611111111</v>
      </c>
      <c r="C61" s="52">
        <f t="shared" si="1"/>
        <v>146</v>
      </c>
      <c r="D61" s="65">
        <f t="shared" si="2"/>
        <v>42.73</v>
      </c>
      <c r="E61" s="53">
        <f t="shared" si="3"/>
        <v>6238.58</v>
      </c>
      <c r="F61" s="54" t="str">
        <f t="shared" si="4"/>
        <v>Euronext Amsterdam</v>
      </c>
      <c r="G61" s="50"/>
      <c r="H61" s="50">
        <v>146</v>
      </c>
      <c r="I61" s="50">
        <v>42.73</v>
      </c>
      <c r="J61" s="97">
        <v>44951.448611111111</v>
      </c>
      <c r="K61" s="50" t="s">
        <v>33</v>
      </c>
    </row>
    <row r="62" spans="1:11" s="48" customFormat="1" ht="16.5" customHeight="1">
      <c r="A62" s="63">
        <v>44951</v>
      </c>
      <c r="B62" s="64">
        <f t="shared" si="0"/>
        <v>44951.448611111111</v>
      </c>
      <c r="C62" s="52">
        <f t="shared" si="1"/>
        <v>48</v>
      </c>
      <c r="D62" s="65">
        <f t="shared" si="2"/>
        <v>42.73</v>
      </c>
      <c r="E62" s="53">
        <f t="shared" si="3"/>
        <v>2051.04</v>
      </c>
      <c r="F62" s="54" t="str">
        <f t="shared" si="4"/>
        <v>Euronext Amsterdam</v>
      </c>
      <c r="G62" s="50"/>
      <c r="H62" s="50">
        <v>48</v>
      </c>
      <c r="I62" s="50">
        <v>42.73</v>
      </c>
      <c r="J62" s="97">
        <v>44951.448611111111</v>
      </c>
      <c r="K62" s="50" t="s">
        <v>33</v>
      </c>
    </row>
    <row r="63" spans="1:11" s="48" customFormat="1" ht="16.5" customHeight="1">
      <c r="A63" s="63">
        <v>44951</v>
      </c>
      <c r="B63" s="64">
        <f t="shared" si="0"/>
        <v>44951.448611111111</v>
      </c>
      <c r="C63" s="52">
        <f t="shared" si="1"/>
        <v>147</v>
      </c>
      <c r="D63" s="65">
        <f t="shared" si="2"/>
        <v>42.73</v>
      </c>
      <c r="E63" s="53">
        <f t="shared" si="3"/>
        <v>6281.3099999999995</v>
      </c>
      <c r="F63" s="54" t="str">
        <f t="shared" si="4"/>
        <v>Euronext Amsterdam</v>
      </c>
      <c r="G63" s="50"/>
      <c r="H63" s="50">
        <v>147</v>
      </c>
      <c r="I63" s="50">
        <v>42.73</v>
      </c>
      <c r="J63" s="97">
        <v>44951.448611111111</v>
      </c>
      <c r="K63" s="50" t="s">
        <v>33</v>
      </c>
    </row>
    <row r="64" spans="1:11" s="48" customFormat="1" ht="16.5" customHeight="1">
      <c r="A64" s="63">
        <v>44951</v>
      </c>
      <c r="B64" s="64">
        <f t="shared" si="0"/>
        <v>44951.448611111111</v>
      </c>
      <c r="C64" s="52">
        <f t="shared" si="1"/>
        <v>92</v>
      </c>
      <c r="D64" s="65">
        <f t="shared" si="2"/>
        <v>42.73</v>
      </c>
      <c r="E64" s="53">
        <f t="shared" si="3"/>
        <v>3931.16</v>
      </c>
      <c r="F64" s="54" t="str">
        <f t="shared" si="4"/>
        <v>Euronext Amsterdam</v>
      </c>
      <c r="G64" s="50"/>
      <c r="H64" s="50">
        <v>92</v>
      </c>
      <c r="I64" s="50">
        <v>42.73</v>
      </c>
      <c r="J64" s="97">
        <v>44951.448611111111</v>
      </c>
      <c r="K64" s="50" t="s">
        <v>33</v>
      </c>
    </row>
    <row r="65" spans="1:11" s="48" customFormat="1" ht="16.5" customHeight="1">
      <c r="A65" s="63">
        <v>44951</v>
      </c>
      <c r="B65" s="64">
        <f t="shared" si="0"/>
        <v>44951.451388888891</v>
      </c>
      <c r="C65" s="52">
        <f t="shared" si="1"/>
        <v>55</v>
      </c>
      <c r="D65" s="65">
        <f t="shared" si="2"/>
        <v>42.68</v>
      </c>
      <c r="E65" s="53">
        <f t="shared" si="3"/>
        <v>2347.4</v>
      </c>
      <c r="F65" s="54" t="str">
        <f t="shared" si="4"/>
        <v>Euronext Amsterdam</v>
      </c>
      <c r="G65" s="50"/>
      <c r="H65" s="94">
        <v>55</v>
      </c>
      <c r="I65" s="94">
        <v>42.68</v>
      </c>
      <c r="J65" s="95">
        <v>44951.451388888891</v>
      </c>
      <c r="K65" s="72" t="s">
        <v>33</v>
      </c>
    </row>
    <row r="66" spans="1:11" s="48" customFormat="1" ht="16.5" customHeight="1">
      <c r="A66" s="63">
        <v>44951</v>
      </c>
      <c r="B66" s="64">
        <f t="shared" si="0"/>
        <v>44951.451388888891</v>
      </c>
      <c r="C66" s="52">
        <f t="shared" si="1"/>
        <v>111</v>
      </c>
      <c r="D66" s="65">
        <f t="shared" si="2"/>
        <v>42.69</v>
      </c>
      <c r="E66" s="53">
        <f t="shared" si="3"/>
        <v>4738.59</v>
      </c>
      <c r="F66" s="54" t="str">
        <f t="shared" si="4"/>
        <v>Euronext Amsterdam</v>
      </c>
      <c r="G66" s="50"/>
      <c r="H66" s="94">
        <v>111</v>
      </c>
      <c r="I66" s="94">
        <v>42.69</v>
      </c>
      <c r="J66" s="95">
        <v>44951.451388888891</v>
      </c>
      <c r="K66" s="72" t="s">
        <v>33</v>
      </c>
    </row>
    <row r="67" spans="1:11" s="48" customFormat="1" ht="16.5" customHeight="1">
      <c r="A67" s="63">
        <v>44951</v>
      </c>
      <c r="B67" s="64">
        <f t="shared" si="0"/>
        <v>44951.451388888891</v>
      </c>
      <c r="C67" s="52">
        <f t="shared" si="1"/>
        <v>43</v>
      </c>
      <c r="D67" s="65">
        <f t="shared" si="2"/>
        <v>42.69</v>
      </c>
      <c r="E67" s="53">
        <f t="shared" si="3"/>
        <v>1835.6699999999998</v>
      </c>
      <c r="F67" s="54" t="str">
        <f t="shared" si="4"/>
        <v>Euronext Amsterdam</v>
      </c>
      <c r="G67" s="50"/>
      <c r="H67" s="94">
        <v>43</v>
      </c>
      <c r="I67" s="94">
        <v>42.69</v>
      </c>
      <c r="J67" s="95">
        <v>44951.451388888891</v>
      </c>
      <c r="K67" s="72" t="s">
        <v>33</v>
      </c>
    </row>
    <row r="68" spans="1:11" s="48" customFormat="1" ht="16.5" customHeight="1">
      <c r="A68" s="63">
        <v>44951</v>
      </c>
      <c r="B68" s="64">
        <f t="shared" si="0"/>
        <v>44951.451388888891</v>
      </c>
      <c r="C68" s="52">
        <f t="shared" si="1"/>
        <v>144</v>
      </c>
      <c r="D68" s="65">
        <f t="shared" si="2"/>
        <v>42.71</v>
      </c>
      <c r="E68" s="53">
        <f t="shared" si="3"/>
        <v>6150.24</v>
      </c>
      <c r="F68" s="54" t="str">
        <f t="shared" si="4"/>
        <v>Euronext Amsterdam</v>
      </c>
      <c r="G68" s="50"/>
      <c r="H68" s="94">
        <v>144</v>
      </c>
      <c r="I68" s="94">
        <v>42.71</v>
      </c>
      <c r="J68" s="95">
        <v>44951.451388888891</v>
      </c>
      <c r="K68" s="72" t="s">
        <v>33</v>
      </c>
    </row>
    <row r="69" spans="1:11" s="48" customFormat="1" ht="16.5" customHeight="1">
      <c r="A69" s="63">
        <v>44951</v>
      </c>
      <c r="B69" s="64">
        <f t="shared" ref="B69:B132" si="5">IF(H69=0," ",J69)</f>
        <v>44951.451388888891</v>
      </c>
      <c r="C69" s="52">
        <f t="shared" ref="C69:C132" si="6">IF(H69=0,"",H69)</f>
        <v>5</v>
      </c>
      <c r="D69" s="65">
        <f t="shared" ref="D69:D132" si="7">IF(H69=0,"",I69)</f>
        <v>42.72</v>
      </c>
      <c r="E69" s="53">
        <f t="shared" ref="E69:E132" si="8">IF(H69=0,"",C69*D69)</f>
        <v>213.6</v>
      </c>
      <c r="F69" s="54" t="str">
        <f t="shared" si="4"/>
        <v>Euronext Amsterdam</v>
      </c>
      <c r="G69" s="50"/>
      <c r="H69" s="94">
        <v>5</v>
      </c>
      <c r="I69" s="94">
        <v>42.72</v>
      </c>
      <c r="J69" s="95">
        <v>44951.451388888891</v>
      </c>
      <c r="K69" s="72" t="s">
        <v>33</v>
      </c>
    </row>
    <row r="70" spans="1:11" s="48" customFormat="1" ht="16.5" customHeight="1">
      <c r="A70" s="63">
        <v>44951</v>
      </c>
      <c r="B70" s="64">
        <f t="shared" si="5"/>
        <v>44951.451388888891</v>
      </c>
      <c r="C70" s="52">
        <f t="shared" si="6"/>
        <v>191</v>
      </c>
      <c r="D70" s="65">
        <f t="shared" si="7"/>
        <v>42.72</v>
      </c>
      <c r="E70" s="53">
        <f t="shared" si="8"/>
        <v>8159.5199999999995</v>
      </c>
      <c r="F70" s="54" t="str">
        <f t="shared" ref="F70:F133" si="9">SUBSTITUTE(SUBSTITUTE(K70,"XAMS","Euronext Amsterdam"),"CEUX","Cboe DXE")</f>
        <v>Euronext Amsterdam</v>
      </c>
      <c r="G70" s="50"/>
      <c r="H70" s="94">
        <v>191</v>
      </c>
      <c r="I70" s="94">
        <v>42.72</v>
      </c>
      <c r="J70" s="95">
        <v>44951.451388888891</v>
      </c>
      <c r="K70" s="72" t="s">
        <v>33</v>
      </c>
    </row>
    <row r="71" spans="1:11" s="48" customFormat="1" ht="16.5" customHeight="1">
      <c r="A71" s="63">
        <v>44951</v>
      </c>
      <c r="B71" s="64">
        <f t="shared" si="5"/>
        <v>44951.451388888891</v>
      </c>
      <c r="C71" s="52">
        <f t="shared" si="6"/>
        <v>67</v>
      </c>
      <c r="D71" s="65">
        <f t="shared" si="7"/>
        <v>42.72</v>
      </c>
      <c r="E71" s="53">
        <f t="shared" si="8"/>
        <v>2862.24</v>
      </c>
      <c r="F71" s="54" t="str">
        <f t="shared" si="9"/>
        <v>Euronext Amsterdam</v>
      </c>
      <c r="G71" s="50"/>
      <c r="H71" s="94">
        <v>67</v>
      </c>
      <c r="I71" s="94">
        <v>42.72</v>
      </c>
      <c r="J71" s="95">
        <v>44951.451388888891</v>
      </c>
      <c r="K71" s="72" t="s">
        <v>33</v>
      </c>
    </row>
    <row r="72" spans="1:11" s="48" customFormat="1" ht="16.5" customHeight="1">
      <c r="A72" s="63">
        <v>44951</v>
      </c>
      <c r="B72" s="64">
        <f t="shared" si="5"/>
        <v>44951.451388888891</v>
      </c>
      <c r="C72" s="52">
        <f t="shared" si="6"/>
        <v>150</v>
      </c>
      <c r="D72" s="65">
        <f t="shared" si="7"/>
        <v>42.72</v>
      </c>
      <c r="E72" s="53">
        <f t="shared" si="8"/>
        <v>6408</v>
      </c>
      <c r="F72" s="54" t="str">
        <f t="shared" si="9"/>
        <v>Euronext Amsterdam</v>
      </c>
      <c r="G72" s="50"/>
      <c r="H72" s="94">
        <v>150</v>
      </c>
      <c r="I72" s="94">
        <v>42.72</v>
      </c>
      <c r="J72" s="95">
        <v>44951.451388888891</v>
      </c>
      <c r="K72" s="66" t="s">
        <v>33</v>
      </c>
    </row>
    <row r="73" spans="1:11" s="48" customFormat="1" ht="16.5" customHeight="1">
      <c r="A73" s="63">
        <v>44951</v>
      </c>
      <c r="B73" s="64">
        <f t="shared" si="5"/>
        <v>44951.451388888891</v>
      </c>
      <c r="C73" s="52">
        <f t="shared" si="6"/>
        <v>148</v>
      </c>
      <c r="D73" s="65">
        <f t="shared" si="7"/>
        <v>42.72</v>
      </c>
      <c r="E73" s="53">
        <f t="shared" si="8"/>
        <v>6322.5599999999995</v>
      </c>
      <c r="F73" s="54" t="str">
        <f t="shared" si="9"/>
        <v>Euronext Amsterdam</v>
      </c>
      <c r="G73" s="50"/>
      <c r="H73" s="94">
        <v>148</v>
      </c>
      <c r="I73" s="94">
        <v>42.72</v>
      </c>
      <c r="J73" s="95">
        <v>44951.451388888891</v>
      </c>
      <c r="K73" s="72" t="s">
        <v>33</v>
      </c>
    </row>
    <row r="74" spans="1:11" ht="16.5" customHeight="1">
      <c r="A74" s="63">
        <v>44951</v>
      </c>
      <c r="B74" s="64">
        <f t="shared" si="5"/>
        <v>44951.451388888891</v>
      </c>
      <c r="C74" s="52">
        <f t="shared" si="6"/>
        <v>118</v>
      </c>
      <c r="D74" s="65">
        <f t="shared" si="7"/>
        <v>42.72</v>
      </c>
      <c r="E74" s="53">
        <f t="shared" si="8"/>
        <v>5040.96</v>
      </c>
      <c r="F74" s="54" t="str">
        <f t="shared" si="9"/>
        <v>Euronext Amsterdam</v>
      </c>
      <c r="H74" s="94">
        <v>118</v>
      </c>
      <c r="I74" s="94">
        <v>42.72</v>
      </c>
      <c r="J74" s="95">
        <v>44951.451388888891</v>
      </c>
      <c r="K74" s="66" t="s">
        <v>33</v>
      </c>
    </row>
    <row r="75" spans="1:11" ht="16.5" customHeight="1">
      <c r="A75" s="63">
        <v>44951</v>
      </c>
      <c r="B75" s="64">
        <f t="shared" si="5"/>
        <v>44951.451388888891</v>
      </c>
      <c r="C75" s="52">
        <f t="shared" si="6"/>
        <v>204</v>
      </c>
      <c r="D75" s="65">
        <f t="shared" si="7"/>
        <v>42.72</v>
      </c>
      <c r="E75" s="53">
        <f t="shared" si="8"/>
        <v>8714.8799999999992</v>
      </c>
      <c r="F75" s="54" t="str">
        <f t="shared" si="9"/>
        <v>Euronext Amsterdam</v>
      </c>
      <c r="H75" s="50">
        <v>204</v>
      </c>
      <c r="I75" s="50">
        <v>42.72</v>
      </c>
      <c r="J75" s="97">
        <v>44951.451388888891</v>
      </c>
      <c r="K75" s="50" t="s">
        <v>33</v>
      </c>
    </row>
    <row r="76" spans="1:11" ht="16.5" customHeight="1">
      <c r="A76" s="63">
        <v>44951</v>
      </c>
      <c r="B76" s="64">
        <f t="shared" si="5"/>
        <v>44951.451388888891</v>
      </c>
      <c r="C76" s="52">
        <f t="shared" si="6"/>
        <v>117</v>
      </c>
      <c r="D76" s="65">
        <f t="shared" si="7"/>
        <v>42.72</v>
      </c>
      <c r="E76" s="53">
        <f t="shared" si="8"/>
        <v>4998.24</v>
      </c>
      <c r="F76" s="54" t="str">
        <f t="shared" si="9"/>
        <v>Euronext Amsterdam</v>
      </c>
      <c r="H76" s="50">
        <v>117</v>
      </c>
      <c r="I76" s="50">
        <v>42.72</v>
      </c>
      <c r="J76" s="97">
        <v>44951.451388888891</v>
      </c>
      <c r="K76" s="50" t="s">
        <v>33</v>
      </c>
    </row>
    <row r="77" spans="1:11" ht="16.5" customHeight="1">
      <c r="A77" s="63">
        <v>44951</v>
      </c>
      <c r="B77" s="64">
        <f t="shared" si="5"/>
        <v>44951.45208333333</v>
      </c>
      <c r="C77" s="52">
        <f t="shared" si="6"/>
        <v>95</v>
      </c>
      <c r="D77" s="65">
        <f t="shared" si="7"/>
        <v>42.68</v>
      </c>
      <c r="E77" s="53">
        <f t="shared" si="8"/>
        <v>4054.6</v>
      </c>
      <c r="F77" s="54" t="str">
        <f t="shared" si="9"/>
        <v>Euronext Amsterdam</v>
      </c>
      <c r="H77" s="94">
        <v>95</v>
      </c>
      <c r="I77" s="94">
        <v>42.68</v>
      </c>
      <c r="J77" s="95">
        <v>44951.45208333333</v>
      </c>
      <c r="K77" s="66" t="s">
        <v>33</v>
      </c>
    </row>
    <row r="78" spans="1:11" ht="16.5" customHeight="1">
      <c r="A78" s="63">
        <v>44951</v>
      </c>
      <c r="B78" s="64">
        <f t="shared" si="5"/>
        <v>44951.457638888889</v>
      </c>
      <c r="C78" s="52">
        <f t="shared" si="6"/>
        <v>137</v>
      </c>
      <c r="D78" s="65">
        <f t="shared" si="7"/>
        <v>42.59</v>
      </c>
      <c r="E78" s="53">
        <f t="shared" si="8"/>
        <v>5834.8300000000008</v>
      </c>
      <c r="F78" s="54" t="str">
        <f t="shared" si="9"/>
        <v>Euronext Amsterdam</v>
      </c>
      <c r="H78" s="94">
        <v>137</v>
      </c>
      <c r="I78" s="94">
        <v>42.59</v>
      </c>
      <c r="J78" s="95">
        <v>44951.457638888889</v>
      </c>
      <c r="K78" s="66" t="s">
        <v>33</v>
      </c>
    </row>
    <row r="79" spans="1:11" ht="16.5" customHeight="1">
      <c r="A79" s="63">
        <v>44951</v>
      </c>
      <c r="B79" s="64">
        <f t="shared" si="5"/>
        <v>44951.457638888889</v>
      </c>
      <c r="C79" s="52">
        <f t="shared" si="6"/>
        <v>144</v>
      </c>
      <c r="D79" s="65">
        <f t="shared" si="7"/>
        <v>42.59</v>
      </c>
      <c r="E79" s="53">
        <f t="shared" si="8"/>
        <v>6132.9600000000009</v>
      </c>
      <c r="F79" s="54" t="str">
        <f t="shared" si="9"/>
        <v>Euronext Amsterdam</v>
      </c>
      <c r="H79" s="94">
        <v>144</v>
      </c>
      <c r="I79" s="94">
        <v>42.59</v>
      </c>
      <c r="J79" s="95">
        <v>44951.457638888889</v>
      </c>
      <c r="K79" s="72" t="s">
        <v>33</v>
      </c>
    </row>
    <row r="80" spans="1:11" ht="16.5" customHeight="1">
      <c r="A80" s="63">
        <v>44951</v>
      </c>
      <c r="B80" s="64">
        <f t="shared" si="5"/>
        <v>44951.457638888889</v>
      </c>
      <c r="C80" s="52">
        <f t="shared" si="6"/>
        <v>2</v>
      </c>
      <c r="D80" s="65">
        <f t="shared" si="7"/>
        <v>42.59</v>
      </c>
      <c r="E80" s="53">
        <f t="shared" si="8"/>
        <v>85.18</v>
      </c>
      <c r="F80" s="54" t="str">
        <f t="shared" si="9"/>
        <v>Euronext Amsterdam</v>
      </c>
      <c r="H80" s="94">
        <v>2</v>
      </c>
      <c r="I80" s="94">
        <v>42.59</v>
      </c>
      <c r="J80" s="95">
        <v>44951.457638888889</v>
      </c>
      <c r="K80" s="66" t="s">
        <v>33</v>
      </c>
    </row>
    <row r="81" spans="1:11" ht="16.5" customHeight="1">
      <c r="A81" s="63">
        <v>44951</v>
      </c>
      <c r="B81" s="64">
        <f t="shared" si="5"/>
        <v>44951.457638888889</v>
      </c>
      <c r="C81" s="52">
        <f t="shared" si="6"/>
        <v>154</v>
      </c>
      <c r="D81" s="65">
        <f t="shared" si="7"/>
        <v>42.59</v>
      </c>
      <c r="E81" s="53">
        <f t="shared" si="8"/>
        <v>6558.8600000000006</v>
      </c>
      <c r="F81" s="54" t="str">
        <f t="shared" si="9"/>
        <v>Euronext Amsterdam</v>
      </c>
      <c r="H81" s="94">
        <v>154</v>
      </c>
      <c r="I81" s="94">
        <v>42.59</v>
      </c>
      <c r="J81" s="95">
        <v>44951.457638888889</v>
      </c>
      <c r="K81" s="72" t="s">
        <v>33</v>
      </c>
    </row>
    <row r="82" spans="1:11" ht="16.5" customHeight="1">
      <c r="A82" s="63">
        <v>44951</v>
      </c>
      <c r="B82" s="64">
        <f t="shared" si="5"/>
        <v>44951.457638888889</v>
      </c>
      <c r="C82" s="52">
        <f t="shared" si="6"/>
        <v>146</v>
      </c>
      <c r="D82" s="65">
        <f t="shared" si="7"/>
        <v>42.59</v>
      </c>
      <c r="E82" s="53">
        <f t="shared" si="8"/>
        <v>6218.14</v>
      </c>
      <c r="F82" s="54" t="str">
        <f t="shared" si="9"/>
        <v>Euronext Amsterdam</v>
      </c>
      <c r="H82" s="94">
        <v>146</v>
      </c>
      <c r="I82" s="94">
        <v>42.59</v>
      </c>
      <c r="J82" s="95">
        <v>44951.457638888889</v>
      </c>
      <c r="K82" s="66" t="s">
        <v>33</v>
      </c>
    </row>
    <row r="83" spans="1:11" ht="16.5" customHeight="1">
      <c r="A83" s="63">
        <v>44951</v>
      </c>
      <c r="B83" s="64">
        <f t="shared" si="5"/>
        <v>44951.457638888889</v>
      </c>
      <c r="C83" s="52">
        <f t="shared" si="6"/>
        <v>14</v>
      </c>
      <c r="D83" s="65">
        <f t="shared" si="7"/>
        <v>42.59</v>
      </c>
      <c r="E83" s="53">
        <f t="shared" si="8"/>
        <v>596.26</v>
      </c>
      <c r="F83" s="54" t="str">
        <f t="shared" si="9"/>
        <v>Euronext Amsterdam</v>
      </c>
      <c r="H83" s="94">
        <v>14</v>
      </c>
      <c r="I83" s="94">
        <v>42.59</v>
      </c>
      <c r="J83" s="95">
        <v>44951.457638888889</v>
      </c>
      <c r="K83" s="66" t="s">
        <v>33</v>
      </c>
    </row>
    <row r="84" spans="1:11" ht="16.5" customHeight="1">
      <c r="A84" s="63">
        <v>44951</v>
      </c>
      <c r="B84" s="64">
        <f t="shared" si="5"/>
        <v>44951.458333333336</v>
      </c>
      <c r="C84" s="52">
        <f t="shared" si="6"/>
        <v>889</v>
      </c>
      <c r="D84" s="65">
        <f t="shared" si="7"/>
        <v>42.59</v>
      </c>
      <c r="E84" s="53">
        <f t="shared" si="8"/>
        <v>37862.51</v>
      </c>
      <c r="F84" s="54" t="str">
        <f t="shared" si="9"/>
        <v>Euronext Amsterdam</v>
      </c>
      <c r="H84" s="94">
        <v>889</v>
      </c>
      <c r="I84" s="94">
        <v>42.59</v>
      </c>
      <c r="J84" s="95">
        <v>44951.458333333336</v>
      </c>
      <c r="K84" s="72" t="s">
        <v>33</v>
      </c>
    </row>
    <row r="85" spans="1:11" ht="16.5" customHeight="1">
      <c r="A85" s="63">
        <v>44951</v>
      </c>
      <c r="B85" s="64">
        <f t="shared" si="5"/>
        <v>44951.458333333336</v>
      </c>
      <c r="C85" s="52">
        <f t="shared" si="6"/>
        <v>111</v>
      </c>
      <c r="D85" s="65">
        <f t="shared" si="7"/>
        <v>42.59</v>
      </c>
      <c r="E85" s="53">
        <f t="shared" si="8"/>
        <v>4727.4900000000007</v>
      </c>
      <c r="F85" s="54" t="str">
        <f t="shared" si="9"/>
        <v>Euronext Amsterdam</v>
      </c>
      <c r="H85" s="94">
        <v>111</v>
      </c>
      <c r="I85" s="94">
        <v>42.59</v>
      </c>
      <c r="J85" s="95">
        <v>44951.458333333336</v>
      </c>
      <c r="K85" s="72" t="s">
        <v>33</v>
      </c>
    </row>
    <row r="86" spans="1:11" ht="16.5" customHeight="1">
      <c r="A86" s="63">
        <v>44951</v>
      </c>
      <c r="B86" s="64">
        <f t="shared" si="5"/>
        <v>44951.458333333336</v>
      </c>
      <c r="C86" s="52">
        <f t="shared" si="6"/>
        <v>20</v>
      </c>
      <c r="D86" s="65">
        <f t="shared" si="7"/>
        <v>42.59</v>
      </c>
      <c r="E86" s="53">
        <f t="shared" si="8"/>
        <v>851.80000000000007</v>
      </c>
      <c r="F86" s="54" t="str">
        <f t="shared" si="9"/>
        <v>Euronext Amsterdam</v>
      </c>
      <c r="H86" s="94">
        <v>20</v>
      </c>
      <c r="I86" s="94">
        <v>42.59</v>
      </c>
      <c r="J86" s="95">
        <v>44951.458333333336</v>
      </c>
      <c r="K86" s="72" t="s">
        <v>33</v>
      </c>
    </row>
    <row r="87" spans="1:11" ht="16.5" customHeight="1">
      <c r="A87" s="63">
        <v>44951</v>
      </c>
      <c r="B87" s="64">
        <f t="shared" si="5"/>
        <v>44951.458333333336</v>
      </c>
      <c r="C87" s="52">
        <f t="shared" si="6"/>
        <v>20</v>
      </c>
      <c r="D87" s="65">
        <f t="shared" si="7"/>
        <v>42.59</v>
      </c>
      <c r="E87" s="53">
        <f t="shared" si="8"/>
        <v>851.80000000000007</v>
      </c>
      <c r="F87" s="54" t="str">
        <f t="shared" si="9"/>
        <v>Euronext Amsterdam</v>
      </c>
      <c r="H87" s="94">
        <v>20</v>
      </c>
      <c r="I87" s="94">
        <v>42.59</v>
      </c>
      <c r="J87" s="95">
        <v>44951.458333333336</v>
      </c>
      <c r="K87" s="72" t="s">
        <v>33</v>
      </c>
    </row>
    <row r="88" spans="1:11" ht="16.5" customHeight="1">
      <c r="A88" s="63">
        <v>44951</v>
      </c>
      <c r="B88" s="64">
        <f t="shared" si="5"/>
        <v>44951.458333333336</v>
      </c>
      <c r="C88" s="52">
        <f t="shared" si="6"/>
        <v>226</v>
      </c>
      <c r="D88" s="65">
        <f t="shared" si="7"/>
        <v>42.59</v>
      </c>
      <c r="E88" s="53">
        <f t="shared" si="8"/>
        <v>9625.34</v>
      </c>
      <c r="F88" s="54" t="str">
        <f t="shared" si="9"/>
        <v>Euronext Amsterdam</v>
      </c>
      <c r="H88" s="94">
        <v>226</v>
      </c>
      <c r="I88" s="94">
        <v>42.59</v>
      </c>
      <c r="J88" s="95">
        <v>44951.458333333336</v>
      </c>
      <c r="K88" s="72" t="s">
        <v>33</v>
      </c>
    </row>
    <row r="89" spans="1:11" ht="16.5" customHeight="1">
      <c r="A89" s="63">
        <v>44951</v>
      </c>
      <c r="B89" s="64">
        <f t="shared" si="5"/>
        <v>44951.458333333336</v>
      </c>
      <c r="C89" s="52">
        <f t="shared" si="6"/>
        <v>24</v>
      </c>
      <c r="D89" s="65">
        <f t="shared" si="7"/>
        <v>42.59</v>
      </c>
      <c r="E89" s="53">
        <f t="shared" si="8"/>
        <v>1022.1600000000001</v>
      </c>
      <c r="F89" s="54" t="str">
        <f t="shared" si="9"/>
        <v>Euronext Amsterdam</v>
      </c>
      <c r="H89" s="94">
        <v>24</v>
      </c>
      <c r="I89" s="94">
        <v>42.59</v>
      </c>
      <c r="J89" s="95">
        <v>44951.458333333336</v>
      </c>
      <c r="K89" s="72" t="s">
        <v>33</v>
      </c>
    </row>
    <row r="90" spans="1:11" ht="16.5" customHeight="1">
      <c r="A90" s="63">
        <v>44951</v>
      </c>
      <c r="B90" s="64">
        <f t="shared" si="5"/>
        <v>44951.458333333336</v>
      </c>
      <c r="C90" s="52">
        <f t="shared" si="6"/>
        <v>155</v>
      </c>
      <c r="D90" s="65">
        <f t="shared" si="7"/>
        <v>42.59</v>
      </c>
      <c r="E90" s="53">
        <f t="shared" si="8"/>
        <v>6601.4500000000007</v>
      </c>
      <c r="F90" s="54" t="str">
        <f t="shared" si="9"/>
        <v>Euronext Amsterdam</v>
      </c>
      <c r="H90" s="94">
        <v>155</v>
      </c>
      <c r="I90" s="94">
        <v>42.59</v>
      </c>
      <c r="J90" s="95">
        <v>44951.458333333336</v>
      </c>
      <c r="K90" s="66" t="s">
        <v>33</v>
      </c>
    </row>
    <row r="91" spans="1:11" ht="16.5" customHeight="1">
      <c r="A91" s="63">
        <v>44951</v>
      </c>
      <c r="B91" s="64">
        <f t="shared" si="5"/>
        <v>44951.458333333336</v>
      </c>
      <c r="C91" s="52">
        <f t="shared" si="6"/>
        <v>55</v>
      </c>
      <c r="D91" s="65">
        <f t="shared" si="7"/>
        <v>42.59</v>
      </c>
      <c r="E91" s="53">
        <f t="shared" si="8"/>
        <v>2342.4500000000003</v>
      </c>
      <c r="F91" s="54" t="str">
        <f t="shared" si="9"/>
        <v>Euronext Amsterdam</v>
      </c>
      <c r="H91" s="94">
        <v>55</v>
      </c>
      <c r="I91" s="94">
        <v>42.59</v>
      </c>
      <c r="J91" s="95">
        <v>44951.458333333336</v>
      </c>
      <c r="K91" s="66" t="s">
        <v>33</v>
      </c>
    </row>
    <row r="92" spans="1:11" ht="16.5" customHeight="1">
      <c r="A92" s="63">
        <v>44951</v>
      </c>
      <c r="B92" s="64">
        <f t="shared" si="5"/>
        <v>44951.461111111108</v>
      </c>
      <c r="C92" s="52">
        <f t="shared" si="6"/>
        <v>152</v>
      </c>
      <c r="D92" s="65">
        <f t="shared" si="7"/>
        <v>42.63</v>
      </c>
      <c r="E92" s="53">
        <f t="shared" si="8"/>
        <v>6479.76</v>
      </c>
      <c r="F92" s="54" t="str">
        <f t="shared" si="9"/>
        <v>Euronext Amsterdam</v>
      </c>
      <c r="H92" s="94">
        <v>152</v>
      </c>
      <c r="I92" s="94">
        <v>42.63</v>
      </c>
      <c r="J92" s="95">
        <v>44951.461111111108</v>
      </c>
      <c r="K92" s="72" t="s">
        <v>33</v>
      </c>
    </row>
    <row r="93" spans="1:11" ht="16.5" customHeight="1">
      <c r="A93" s="63">
        <v>44951</v>
      </c>
      <c r="B93" s="64">
        <f t="shared" si="5"/>
        <v>44951.463194444441</v>
      </c>
      <c r="C93" s="52">
        <f t="shared" si="6"/>
        <v>142</v>
      </c>
      <c r="D93" s="65">
        <f t="shared" si="7"/>
        <v>42.61</v>
      </c>
      <c r="E93" s="53">
        <f t="shared" si="8"/>
        <v>6050.62</v>
      </c>
      <c r="F93" s="54" t="str">
        <f t="shared" si="9"/>
        <v>Euronext Amsterdam</v>
      </c>
      <c r="H93" s="94">
        <v>142</v>
      </c>
      <c r="I93" s="94">
        <v>42.61</v>
      </c>
      <c r="J93" s="95">
        <v>44951.463194444441</v>
      </c>
      <c r="K93" s="72" t="s">
        <v>33</v>
      </c>
    </row>
    <row r="94" spans="1:11" ht="16.5" customHeight="1">
      <c r="A94" s="63">
        <v>44951</v>
      </c>
      <c r="B94" s="64">
        <f t="shared" si="5"/>
        <v>44951.463194444441</v>
      </c>
      <c r="C94" s="52">
        <f t="shared" si="6"/>
        <v>7</v>
      </c>
      <c r="D94" s="65">
        <f t="shared" si="7"/>
        <v>42.61</v>
      </c>
      <c r="E94" s="53">
        <f t="shared" si="8"/>
        <v>298.27</v>
      </c>
      <c r="F94" s="54" t="str">
        <f t="shared" si="9"/>
        <v>Euronext Amsterdam</v>
      </c>
      <c r="H94" s="94">
        <v>7</v>
      </c>
      <c r="I94" s="94">
        <v>42.61</v>
      </c>
      <c r="J94" s="95">
        <v>44951.463194444441</v>
      </c>
      <c r="K94" s="66" t="s">
        <v>33</v>
      </c>
    </row>
    <row r="95" spans="1:11" ht="16.5" customHeight="1">
      <c r="A95" s="63">
        <v>44951</v>
      </c>
      <c r="B95" s="64">
        <f t="shared" si="5"/>
        <v>44951.46597222222</v>
      </c>
      <c r="C95" s="52">
        <f t="shared" si="6"/>
        <v>142</v>
      </c>
      <c r="D95" s="65">
        <f t="shared" si="7"/>
        <v>42.6</v>
      </c>
      <c r="E95" s="53">
        <f t="shared" si="8"/>
        <v>6049.2</v>
      </c>
      <c r="F95" s="54" t="str">
        <f t="shared" si="9"/>
        <v>Euronext Amsterdam</v>
      </c>
      <c r="H95" s="94">
        <v>142</v>
      </c>
      <c r="I95" s="94">
        <v>42.6</v>
      </c>
      <c r="J95" s="95">
        <v>44951.46597222222</v>
      </c>
      <c r="K95" s="66" t="s">
        <v>33</v>
      </c>
    </row>
    <row r="96" spans="1:11" ht="16.5" customHeight="1">
      <c r="A96" s="63">
        <v>44951</v>
      </c>
      <c r="B96" s="64">
        <f t="shared" si="5"/>
        <v>44951.46597222222</v>
      </c>
      <c r="C96" s="52">
        <f t="shared" si="6"/>
        <v>167</v>
      </c>
      <c r="D96" s="65">
        <f t="shared" si="7"/>
        <v>42.61</v>
      </c>
      <c r="E96" s="53">
        <f t="shared" si="8"/>
        <v>7115.87</v>
      </c>
      <c r="F96" s="54" t="str">
        <f t="shared" si="9"/>
        <v>Euronext Amsterdam</v>
      </c>
      <c r="H96" s="94">
        <v>167</v>
      </c>
      <c r="I96" s="94">
        <v>42.61</v>
      </c>
      <c r="J96" s="95">
        <v>44951.46597222222</v>
      </c>
      <c r="K96" s="72" t="s">
        <v>33</v>
      </c>
    </row>
    <row r="97" spans="1:11" ht="16.5" customHeight="1">
      <c r="A97" s="63">
        <v>44951</v>
      </c>
      <c r="B97" s="64">
        <f t="shared" si="5"/>
        <v>44951.46597222222</v>
      </c>
      <c r="C97" s="52">
        <f t="shared" si="6"/>
        <v>138</v>
      </c>
      <c r="D97" s="65">
        <f t="shared" si="7"/>
        <v>42.61</v>
      </c>
      <c r="E97" s="53">
        <f t="shared" si="8"/>
        <v>5880.18</v>
      </c>
      <c r="F97" s="54" t="str">
        <f t="shared" si="9"/>
        <v>Euronext Amsterdam</v>
      </c>
      <c r="H97" s="94">
        <v>138</v>
      </c>
      <c r="I97" s="94">
        <v>42.61</v>
      </c>
      <c r="J97" s="95">
        <v>44951.46597222222</v>
      </c>
      <c r="K97" s="72" t="s">
        <v>33</v>
      </c>
    </row>
    <row r="98" spans="1:11" ht="16.5" customHeight="1">
      <c r="A98" s="63">
        <v>44951</v>
      </c>
      <c r="B98" s="64">
        <f t="shared" si="5"/>
        <v>44951.467361111114</v>
      </c>
      <c r="C98" s="52">
        <f t="shared" si="6"/>
        <v>162</v>
      </c>
      <c r="D98" s="65">
        <f t="shared" si="7"/>
        <v>42.63</v>
      </c>
      <c r="E98" s="53">
        <f t="shared" si="8"/>
        <v>6906.06</v>
      </c>
      <c r="F98" s="54" t="str">
        <f t="shared" si="9"/>
        <v>Euronext Amsterdam</v>
      </c>
      <c r="H98" s="94">
        <v>162</v>
      </c>
      <c r="I98" s="94">
        <v>42.63</v>
      </c>
      <c r="J98" s="95">
        <v>44951.467361111114</v>
      </c>
      <c r="K98" s="66" t="s">
        <v>33</v>
      </c>
    </row>
    <row r="99" spans="1:11" ht="16.5" customHeight="1">
      <c r="A99" s="63">
        <v>44951</v>
      </c>
      <c r="B99" s="64">
        <f t="shared" si="5"/>
        <v>44951.473611111112</v>
      </c>
      <c r="C99" s="52">
        <f t="shared" si="6"/>
        <v>282</v>
      </c>
      <c r="D99" s="65">
        <f t="shared" si="7"/>
        <v>42.65</v>
      </c>
      <c r="E99" s="53">
        <f t="shared" si="8"/>
        <v>12027.3</v>
      </c>
      <c r="F99" s="54" t="str">
        <f t="shared" si="9"/>
        <v>Euronext Amsterdam</v>
      </c>
      <c r="H99" s="94">
        <v>282</v>
      </c>
      <c r="I99" s="94">
        <v>42.65</v>
      </c>
      <c r="J99" s="95">
        <v>44951.473611111112</v>
      </c>
      <c r="K99" s="72" t="s">
        <v>33</v>
      </c>
    </row>
    <row r="100" spans="1:11" ht="16.5" customHeight="1">
      <c r="A100" s="63">
        <v>44951</v>
      </c>
      <c r="B100" s="64">
        <f t="shared" si="5"/>
        <v>44951.473611111112</v>
      </c>
      <c r="C100" s="52">
        <f t="shared" si="6"/>
        <v>294</v>
      </c>
      <c r="D100" s="65">
        <f t="shared" si="7"/>
        <v>42.65</v>
      </c>
      <c r="E100" s="53">
        <f t="shared" si="8"/>
        <v>12539.1</v>
      </c>
      <c r="F100" s="54" t="str">
        <f t="shared" si="9"/>
        <v>Euronext Amsterdam</v>
      </c>
      <c r="H100" s="94">
        <v>294</v>
      </c>
      <c r="I100" s="94">
        <v>42.65</v>
      </c>
      <c r="J100" s="95">
        <v>44951.473611111112</v>
      </c>
      <c r="K100" s="72" t="s">
        <v>33</v>
      </c>
    </row>
    <row r="101" spans="1:11" ht="16.5" customHeight="1">
      <c r="A101" s="63">
        <v>44951</v>
      </c>
      <c r="B101" s="64">
        <f t="shared" si="5"/>
        <v>44951.479166666664</v>
      </c>
      <c r="C101" s="52">
        <f t="shared" si="6"/>
        <v>88</v>
      </c>
      <c r="D101" s="65">
        <f t="shared" si="7"/>
        <v>42.73</v>
      </c>
      <c r="E101" s="53">
        <f t="shared" si="8"/>
        <v>3760.24</v>
      </c>
      <c r="F101" s="54" t="str">
        <f t="shared" si="9"/>
        <v>Euronext Amsterdam</v>
      </c>
      <c r="H101" s="94">
        <v>88</v>
      </c>
      <c r="I101" s="94">
        <v>42.73</v>
      </c>
      <c r="J101" s="95">
        <v>44951.479166666664</v>
      </c>
      <c r="K101" s="66" t="s">
        <v>33</v>
      </c>
    </row>
    <row r="102" spans="1:11" ht="16.5" customHeight="1">
      <c r="A102" s="63">
        <v>44951</v>
      </c>
      <c r="B102" s="64">
        <f t="shared" si="5"/>
        <v>44951.479166666664</v>
      </c>
      <c r="C102" s="52">
        <f t="shared" si="6"/>
        <v>207</v>
      </c>
      <c r="D102" s="65">
        <f t="shared" si="7"/>
        <v>42.73</v>
      </c>
      <c r="E102" s="53">
        <f t="shared" si="8"/>
        <v>8845.1099999999988</v>
      </c>
      <c r="F102" s="54" t="str">
        <f t="shared" si="9"/>
        <v>Euronext Amsterdam</v>
      </c>
      <c r="H102" s="94">
        <v>207</v>
      </c>
      <c r="I102" s="94">
        <v>42.73</v>
      </c>
      <c r="J102" s="95">
        <v>44951.479166666664</v>
      </c>
      <c r="K102" s="72" t="s">
        <v>33</v>
      </c>
    </row>
    <row r="103" spans="1:11" ht="16.5" customHeight="1">
      <c r="A103" s="63">
        <v>44951</v>
      </c>
      <c r="B103" s="64">
        <f t="shared" si="5"/>
        <v>44951.479166666664</v>
      </c>
      <c r="C103" s="52">
        <f t="shared" si="6"/>
        <v>110</v>
      </c>
      <c r="D103" s="65">
        <f t="shared" si="7"/>
        <v>42.73</v>
      </c>
      <c r="E103" s="53">
        <f t="shared" si="8"/>
        <v>4700.2999999999993</v>
      </c>
      <c r="F103" s="54" t="str">
        <f t="shared" si="9"/>
        <v>Euronext Amsterdam</v>
      </c>
      <c r="H103" s="94">
        <v>110</v>
      </c>
      <c r="I103" s="94">
        <v>42.73</v>
      </c>
      <c r="J103" s="95">
        <v>44951.479166666664</v>
      </c>
      <c r="K103" s="72" t="s">
        <v>33</v>
      </c>
    </row>
    <row r="104" spans="1:11" ht="16.5" customHeight="1">
      <c r="A104" s="63">
        <v>44951</v>
      </c>
      <c r="B104" s="64">
        <f t="shared" si="5"/>
        <v>44951.479166666664</v>
      </c>
      <c r="C104" s="52">
        <f t="shared" si="6"/>
        <v>89</v>
      </c>
      <c r="D104" s="65">
        <f t="shared" si="7"/>
        <v>42.73</v>
      </c>
      <c r="E104" s="53">
        <f t="shared" si="8"/>
        <v>3802.97</v>
      </c>
      <c r="F104" s="54" t="str">
        <f t="shared" si="9"/>
        <v>Euronext Amsterdam</v>
      </c>
      <c r="H104" s="94">
        <v>89</v>
      </c>
      <c r="I104" s="94">
        <v>42.73</v>
      </c>
      <c r="J104" s="95">
        <v>44951.479166666664</v>
      </c>
      <c r="K104" s="72" t="s">
        <v>33</v>
      </c>
    </row>
    <row r="105" spans="1:11" ht="16.5" customHeight="1">
      <c r="A105" s="63">
        <v>44951</v>
      </c>
      <c r="B105" s="64">
        <f t="shared" si="5"/>
        <v>44951.479166666664</v>
      </c>
      <c r="C105" s="52">
        <f t="shared" si="6"/>
        <v>93</v>
      </c>
      <c r="D105" s="65">
        <f t="shared" si="7"/>
        <v>42.73</v>
      </c>
      <c r="E105" s="53">
        <f t="shared" si="8"/>
        <v>3973.89</v>
      </c>
      <c r="F105" s="54" t="str">
        <f t="shared" si="9"/>
        <v>Euronext Amsterdam</v>
      </c>
      <c r="H105" s="94">
        <v>93</v>
      </c>
      <c r="I105" s="94">
        <v>42.73</v>
      </c>
      <c r="J105" s="95">
        <v>44951.479166666664</v>
      </c>
      <c r="K105" s="72" t="s">
        <v>33</v>
      </c>
    </row>
    <row r="106" spans="1:11" ht="16.5" customHeight="1">
      <c r="A106" s="63">
        <v>44951</v>
      </c>
      <c r="B106" s="64">
        <f t="shared" si="5"/>
        <v>44951.484722222223</v>
      </c>
      <c r="C106" s="52">
        <f t="shared" si="6"/>
        <v>275</v>
      </c>
      <c r="D106" s="65">
        <f t="shared" si="7"/>
        <v>42.74</v>
      </c>
      <c r="E106" s="53">
        <f t="shared" si="8"/>
        <v>11753.5</v>
      </c>
      <c r="F106" s="54" t="str">
        <f t="shared" si="9"/>
        <v>Euronext Amsterdam</v>
      </c>
      <c r="H106" s="94">
        <v>275</v>
      </c>
      <c r="I106" s="94">
        <v>42.74</v>
      </c>
      <c r="J106" s="95">
        <v>44951.484722222223</v>
      </c>
      <c r="K106" s="72" t="s">
        <v>33</v>
      </c>
    </row>
    <row r="107" spans="1:11" ht="16.5" customHeight="1">
      <c r="A107" s="63">
        <v>44951</v>
      </c>
      <c r="B107" s="64">
        <f t="shared" si="5"/>
        <v>44951.484722222223</v>
      </c>
      <c r="C107" s="52">
        <f t="shared" si="6"/>
        <v>18</v>
      </c>
      <c r="D107" s="65">
        <f t="shared" si="7"/>
        <v>42.74</v>
      </c>
      <c r="E107" s="53">
        <f t="shared" si="8"/>
        <v>769.32</v>
      </c>
      <c r="F107" s="54" t="str">
        <f t="shared" si="9"/>
        <v>Euronext Amsterdam</v>
      </c>
      <c r="H107" s="94">
        <v>18</v>
      </c>
      <c r="I107" s="94">
        <v>42.74</v>
      </c>
      <c r="J107" s="95">
        <v>44951.484722222223</v>
      </c>
      <c r="K107" s="72" t="s">
        <v>33</v>
      </c>
    </row>
    <row r="108" spans="1:11" ht="16.5" customHeight="1">
      <c r="A108" s="63">
        <v>44951</v>
      </c>
      <c r="B108" s="64">
        <f t="shared" si="5"/>
        <v>44951.484722222223</v>
      </c>
      <c r="C108" s="52">
        <f t="shared" si="6"/>
        <v>148</v>
      </c>
      <c r="D108" s="65">
        <f t="shared" si="7"/>
        <v>42.74</v>
      </c>
      <c r="E108" s="53">
        <f t="shared" si="8"/>
        <v>6325.52</v>
      </c>
      <c r="F108" s="54" t="str">
        <f t="shared" si="9"/>
        <v>Euronext Amsterdam</v>
      </c>
      <c r="H108" s="94">
        <v>148</v>
      </c>
      <c r="I108" s="94">
        <v>42.74</v>
      </c>
      <c r="J108" s="95">
        <v>44951.484722222223</v>
      </c>
      <c r="K108" s="72" t="s">
        <v>33</v>
      </c>
    </row>
    <row r="109" spans="1:11" ht="16.5" customHeight="1">
      <c r="A109" s="63">
        <v>44951</v>
      </c>
      <c r="B109" s="64">
        <f t="shared" si="5"/>
        <v>44951.488888888889</v>
      </c>
      <c r="C109" s="52">
        <f t="shared" si="6"/>
        <v>111</v>
      </c>
      <c r="D109" s="65">
        <f t="shared" si="7"/>
        <v>42.73</v>
      </c>
      <c r="E109" s="53">
        <f t="shared" si="8"/>
        <v>4743.03</v>
      </c>
      <c r="F109" s="54" t="str">
        <f t="shared" si="9"/>
        <v>Euronext Amsterdam</v>
      </c>
      <c r="H109" s="94">
        <v>111</v>
      </c>
      <c r="I109" s="94">
        <v>42.73</v>
      </c>
      <c r="J109" s="95">
        <v>44951.488888888889</v>
      </c>
      <c r="K109" s="72" t="s">
        <v>33</v>
      </c>
    </row>
    <row r="110" spans="1:11" ht="16.5" customHeight="1">
      <c r="A110" s="63">
        <v>44951</v>
      </c>
      <c r="B110" s="64">
        <f t="shared" si="5"/>
        <v>44951.488888888889</v>
      </c>
      <c r="C110" s="52">
        <f t="shared" si="6"/>
        <v>31</v>
      </c>
      <c r="D110" s="65">
        <f t="shared" si="7"/>
        <v>42.73</v>
      </c>
      <c r="E110" s="53">
        <f t="shared" si="8"/>
        <v>1324.6299999999999</v>
      </c>
      <c r="F110" s="54" t="str">
        <f t="shared" si="9"/>
        <v>Euronext Amsterdam</v>
      </c>
      <c r="H110" s="94">
        <v>31</v>
      </c>
      <c r="I110" s="94">
        <v>42.73</v>
      </c>
      <c r="J110" s="95">
        <v>44951.488888888889</v>
      </c>
      <c r="K110" s="72" t="s">
        <v>33</v>
      </c>
    </row>
    <row r="111" spans="1:11" ht="16.5" customHeight="1">
      <c r="A111" s="63">
        <v>44951</v>
      </c>
      <c r="B111" s="64">
        <f t="shared" si="5"/>
        <v>44951.488888888889</v>
      </c>
      <c r="C111" s="52">
        <f t="shared" si="6"/>
        <v>105</v>
      </c>
      <c r="D111" s="65">
        <f t="shared" si="7"/>
        <v>42.73</v>
      </c>
      <c r="E111" s="53">
        <f t="shared" si="8"/>
        <v>4486.6499999999996</v>
      </c>
      <c r="F111" s="54" t="str">
        <f t="shared" si="9"/>
        <v>Euronext Amsterdam</v>
      </c>
      <c r="H111" s="94">
        <v>105</v>
      </c>
      <c r="I111" s="94">
        <v>42.73</v>
      </c>
      <c r="J111" s="95">
        <v>44951.488888888889</v>
      </c>
      <c r="K111" s="72" t="s">
        <v>33</v>
      </c>
    </row>
    <row r="112" spans="1:11" ht="16.5" customHeight="1">
      <c r="A112" s="63">
        <v>44951</v>
      </c>
      <c r="B112" s="64">
        <f t="shared" si="5"/>
        <v>44951.488888888889</v>
      </c>
      <c r="C112" s="52">
        <f t="shared" si="6"/>
        <v>142</v>
      </c>
      <c r="D112" s="65">
        <f t="shared" si="7"/>
        <v>42.73</v>
      </c>
      <c r="E112" s="53">
        <f t="shared" si="8"/>
        <v>6067.66</v>
      </c>
      <c r="F112" s="54" t="str">
        <f t="shared" si="9"/>
        <v>Euronext Amsterdam</v>
      </c>
      <c r="H112" s="94">
        <v>142</v>
      </c>
      <c r="I112" s="94">
        <v>42.73</v>
      </c>
      <c r="J112" s="95">
        <v>44951.488888888889</v>
      </c>
      <c r="K112" s="72" t="s">
        <v>33</v>
      </c>
    </row>
    <row r="113" spans="1:11" ht="16.5" customHeight="1">
      <c r="A113" s="63">
        <v>44951</v>
      </c>
      <c r="B113" s="64">
        <f t="shared" si="5"/>
        <v>44951.488888888889</v>
      </c>
      <c r="C113" s="52">
        <f t="shared" si="6"/>
        <v>47</v>
      </c>
      <c r="D113" s="65">
        <f t="shared" si="7"/>
        <v>42.73</v>
      </c>
      <c r="E113" s="53">
        <f t="shared" si="8"/>
        <v>2008.31</v>
      </c>
      <c r="F113" s="54" t="str">
        <f t="shared" si="9"/>
        <v>Euronext Amsterdam</v>
      </c>
      <c r="H113" s="94">
        <v>47</v>
      </c>
      <c r="I113" s="94">
        <v>42.73</v>
      </c>
      <c r="J113" s="95">
        <v>44951.488888888889</v>
      </c>
      <c r="K113" s="72" t="s">
        <v>33</v>
      </c>
    </row>
    <row r="114" spans="1:11" ht="16.5" customHeight="1">
      <c r="A114" s="63">
        <v>44951</v>
      </c>
      <c r="B114" s="64">
        <f t="shared" si="5"/>
        <v>44951.488888888889</v>
      </c>
      <c r="C114" s="52">
        <f t="shared" si="6"/>
        <v>600</v>
      </c>
      <c r="D114" s="65">
        <f t="shared" si="7"/>
        <v>42.73</v>
      </c>
      <c r="E114" s="53">
        <f t="shared" si="8"/>
        <v>25637.999999999996</v>
      </c>
      <c r="F114" s="54" t="str">
        <f t="shared" si="9"/>
        <v>Euronext Amsterdam</v>
      </c>
      <c r="H114" s="94">
        <v>600</v>
      </c>
      <c r="I114" s="94">
        <v>42.73</v>
      </c>
      <c r="J114" s="95">
        <v>44951.488888888889</v>
      </c>
      <c r="K114" s="72" t="s">
        <v>33</v>
      </c>
    </row>
    <row r="115" spans="1:11" ht="16.5" customHeight="1">
      <c r="A115" s="63">
        <v>44951</v>
      </c>
      <c r="B115" s="64">
        <f t="shared" si="5"/>
        <v>44951.488888888889</v>
      </c>
      <c r="C115" s="52">
        <f t="shared" si="6"/>
        <v>400</v>
      </c>
      <c r="D115" s="65">
        <f t="shared" si="7"/>
        <v>42.73</v>
      </c>
      <c r="E115" s="53">
        <f t="shared" si="8"/>
        <v>17092</v>
      </c>
      <c r="F115" s="54" t="str">
        <f t="shared" si="9"/>
        <v>Euronext Amsterdam</v>
      </c>
      <c r="H115" s="94">
        <v>400</v>
      </c>
      <c r="I115" s="94">
        <v>42.73</v>
      </c>
      <c r="J115" s="95">
        <v>44951.488888888889</v>
      </c>
      <c r="K115" s="72" t="s">
        <v>33</v>
      </c>
    </row>
    <row r="116" spans="1:11" ht="16.5" customHeight="1">
      <c r="A116" s="63">
        <v>44951</v>
      </c>
      <c r="B116" s="64">
        <f t="shared" si="5"/>
        <v>44951.488888888889</v>
      </c>
      <c r="C116" s="52">
        <f t="shared" si="6"/>
        <v>200</v>
      </c>
      <c r="D116" s="65">
        <f t="shared" si="7"/>
        <v>42.73</v>
      </c>
      <c r="E116" s="53">
        <f t="shared" si="8"/>
        <v>8546</v>
      </c>
      <c r="F116" s="54" t="str">
        <f t="shared" si="9"/>
        <v>Euronext Amsterdam</v>
      </c>
      <c r="H116" s="94">
        <v>200</v>
      </c>
      <c r="I116" s="94">
        <v>42.73</v>
      </c>
      <c r="J116" s="95">
        <v>44951.488888888889</v>
      </c>
      <c r="K116" s="72" t="s">
        <v>33</v>
      </c>
    </row>
    <row r="117" spans="1:11" ht="16.5">
      <c r="A117" s="63">
        <v>44951</v>
      </c>
      <c r="B117" s="64">
        <f t="shared" si="5"/>
        <v>44951.488888888889</v>
      </c>
      <c r="C117" s="52">
        <f t="shared" si="6"/>
        <v>400</v>
      </c>
      <c r="D117" s="65">
        <f t="shared" si="7"/>
        <v>42.73</v>
      </c>
      <c r="E117" s="53">
        <f t="shared" si="8"/>
        <v>17092</v>
      </c>
      <c r="F117" s="54" t="str">
        <f t="shared" si="9"/>
        <v>Euronext Amsterdam</v>
      </c>
      <c r="H117" s="94">
        <v>400</v>
      </c>
      <c r="I117" s="94">
        <v>42.73</v>
      </c>
      <c r="J117" s="95">
        <v>44951.488888888889</v>
      </c>
      <c r="K117" s="72" t="s">
        <v>33</v>
      </c>
    </row>
    <row r="118" spans="1:11" ht="12.75" customHeight="1">
      <c r="A118" s="63">
        <v>44951</v>
      </c>
      <c r="B118" s="64">
        <f t="shared" si="5"/>
        <v>44951.488888888889</v>
      </c>
      <c r="C118" s="52">
        <f t="shared" si="6"/>
        <v>80</v>
      </c>
      <c r="D118" s="65">
        <f t="shared" si="7"/>
        <v>42.73</v>
      </c>
      <c r="E118" s="53">
        <f t="shared" si="8"/>
        <v>3418.3999999999996</v>
      </c>
      <c r="F118" s="54" t="str">
        <f t="shared" si="9"/>
        <v>Euronext Amsterdam</v>
      </c>
      <c r="H118" s="94">
        <v>80</v>
      </c>
      <c r="I118" s="94">
        <v>42.73</v>
      </c>
      <c r="J118" s="95">
        <v>44951.488888888889</v>
      </c>
      <c r="K118" s="72" t="s">
        <v>33</v>
      </c>
    </row>
    <row r="119" spans="1:11" ht="12.75" customHeight="1">
      <c r="A119" s="63">
        <v>44951</v>
      </c>
      <c r="B119" s="64">
        <f t="shared" si="5"/>
        <v>44951.488888888889</v>
      </c>
      <c r="C119" s="52">
        <f t="shared" si="6"/>
        <v>20</v>
      </c>
      <c r="D119" s="65">
        <f t="shared" si="7"/>
        <v>42.73</v>
      </c>
      <c r="E119" s="53">
        <f t="shared" si="8"/>
        <v>854.59999999999991</v>
      </c>
      <c r="F119" s="54" t="str">
        <f t="shared" si="9"/>
        <v>Euronext Amsterdam</v>
      </c>
      <c r="H119" s="94">
        <v>20</v>
      </c>
      <c r="I119" s="94">
        <v>42.73</v>
      </c>
      <c r="J119" s="95">
        <v>44951.488888888889</v>
      </c>
      <c r="K119" s="72" t="s">
        <v>33</v>
      </c>
    </row>
    <row r="120" spans="1:11" ht="12.75" customHeight="1">
      <c r="A120" s="63">
        <v>44951</v>
      </c>
      <c r="B120" s="64">
        <f t="shared" si="5"/>
        <v>44951.488888888889</v>
      </c>
      <c r="C120" s="52">
        <f t="shared" si="6"/>
        <v>300</v>
      </c>
      <c r="D120" s="65">
        <f t="shared" si="7"/>
        <v>42.73</v>
      </c>
      <c r="E120" s="53">
        <f t="shared" si="8"/>
        <v>12818.999999999998</v>
      </c>
      <c r="F120" s="54" t="str">
        <f t="shared" si="9"/>
        <v>Euronext Amsterdam</v>
      </c>
      <c r="H120" s="94">
        <v>300</v>
      </c>
      <c r="I120" s="94">
        <v>42.73</v>
      </c>
      <c r="J120" s="95">
        <v>44951.488888888889</v>
      </c>
      <c r="K120" s="72" t="s">
        <v>33</v>
      </c>
    </row>
    <row r="121" spans="1:11" ht="12.75" customHeight="1">
      <c r="A121" s="63">
        <v>44951</v>
      </c>
      <c r="B121" s="64">
        <f t="shared" si="5"/>
        <v>44951.490277777775</v>
      </c>
      <c r="C121" s="52">
        <f t="shared" si="6"/>
        <v>142</v>
      </c>
      <c r="D121" s="65">
        <f t="shared" si="7"/>
        <v>42.67</v>
      </c>
      <c r="E121" s="53">
        <f t="shared" si="8"/>
        <v>6059.14</v>
      </c>
      <c r="F121" s="54" t="str">
        <f t="shared" si="9"/>
        <v>Euronext Amsterdam</v>
      </c>
      <c r="H121" s="94">
        <v>142</v>
      </c>
      <c r="I121" s="94">
        <v>42.67</v>
      </c>
      <c r="J121" s="95">
        <v>44951.490277777775</v>
      </c>
      <c r="K121" s="72" t="s">
        <v>33</v>
      </c>
    </row>
    <row r="122" spans="1:11" ht="12.75" customHeight="1">
      <c r="A122" s="63">
        <v>44951</v>
      </c>
      <c r="B122" s="64">
        <f t="shared" si="5"/>
        <v>44951.494444444441</v>
      </c>
      <c r="C122" s="52">
        <f t="shared" si="6"/>
        <v>154</v>
      </c>
      <c r="D122" s="65">
        <f t="shared" si="7"/>
        <v>42.66</v>
      </c>
      <c r="E122" s="53">
        <f t="shared" si="8"/>
        <v>6569.6399999999994</v>
      </c>
      <c r="F122" s="54" t="str">
        <f t="shared" si="9"/>
        <v>Euronext Amsterdam</v>
      </c>
      <c r="H122" s="94">
        <v>154</v>
      </c>
      <c r="I122" s="94">
        <v>42.66</v>
      </c>
      <c r="J122" s="95">
        <v>44951.494444444441</v>
      </c>
      <c r="K122" s="72" t="s">
        <v>33</v>
      </c>
    </row>
    <row r="123" spans="1:11" ht="12.75" customHeight="1">
      <c r="A123" s="63">
        <v>44951</v>
      </c>
      <c r="B123" s="64">
        <f t="shared" si="5"/>
        <v>44951.494444444441</v>
      </c>
      <c r="C123" s="52">
        <f t="shared" si="6"/>
        <v>150</v>
      </c>
      <c r="D123" s="65">
        <f t="shared" si="7"/>
        <v>42.66</v>
      </c>
      <c r="E123" s="53">
        <f t="shared" si="8"/>
        <v>6398.9999999999991</v>
      </c>
      <c r="F123" s="54" t="str">
        <f t="shared" si="9"/>
        <v>Euronext Amsterdam</v>
      </c>
      <c r="H123" s="94">
        <v>150</v>
      </c>
      <c r="I123" s="94">
        <v>42.66</v>
      </c>
      <c r="J123" s="95">
        <v>44951.494444444441</v>
      </c>
      <c r="K123" s="72" t="s">
        <v>33</v>
      </c>
    </row>
    <row r="124" spans="1:11" ht="12.75" customHeight="1">
      <c r="A124" s="63">
        <v>44951</v>
      </c>
      <c r="B124" s="64">
        <f t="shared" si="5"/>
        <v>44951.499305555553</v>
      </c>
      <c r="C124" s="52">
        <f t="shared" si="6"/>
        <v>166</v>
      </c>
      <c r="D124" s="65">
        <f t="shared" si="7"/>
        <v>42.63</v>
      </c>
      <c r="E124" s="53">
        <f t="shared" si="8"/>
        <v>7076.5800000000008</v>
      </c>
      <c r="F124" s="54" t="str">
        <f t="shared" si="9"/>
        <v>Euronext Amsterdam</v>
      </c>
      <c r="H124" s="94">
        <v>166</v>
      </c>
      <c r="I124" s="94">
        <v>42.63</v>
      </c>
      <c r="J124" s="95">
        <v>44951.499305555553</v>
      </c>
      <c r="K124" s="50" t="s">
        <v>33</v>
      </c>
    </row>
    <row r="125" spans="1:11" ht="12.75" customHeight="1">
      <c r="A125" s="63">
        <v>44951</v>
      </c>
      <c r="B125" s="64">
        <f t="shared" si="5"/>
        <v>44951.499305555553</v>
      </c>
      <c r="C125" s="52">
        <f t="shared" si="6"/>
        <v>157</v>
      </c>
      <c r="D125" s="65">
        <f t="shared" si="7"/>
        <v>42.64</v>
      </c>
      <c r="E125" s="53">
        <f t="shared" si="8"/>
        <v>6694.4800000000005</v>
      </c>
      <c r="F125" s="54" t="str">
        <f t="shared" si="9"/>
        <v>Euronext Amsterdam</v>
      </c>
      <c r="H125" s="94">
        <v>157</v>
      </c>
      <c r="I125" s="94">
        <v>42.64</v>
      </c>
      <c r="J125" s="95">
        <v>44951.499305555553</v>
      </c>
      <c r="K125" s="72" t="s">
        <v>33</v>
      </c>
    </row>
    <row r="126" spans="1:11" ht="12.75" customHeight="1">
      <c r="A126" s="63">
        <v>44951</v>
      </c>
      <c r="B126" s="64">
        <f t="shared" si="5"/>
        <v>44951.499305555553</v>
      </c>
      <c r="C126" s="52">
        <f t="shared" si="6"/>
        <v>145</v>
      </c>
      <c r="D126" s="65">
        <f t="shared" si="7"/>
        <v>42.64</v>
      </c>
      <c r="E126" s="53">
        <f t="shared" si="8"/>
        <v>6182.8</v>
      </c>
      <c r="F126" s="54" t="str">
        <f t="shared" si="9"/>
        <v>Euronext Amsterdam</v>
      </c>
      <c r="H126" s="94">
        <v>145</v>
      </c>
      <c r="I126" s="94">
        <v>42.64</v>
      </c>
      <c r="J126" s="95">
        <v>44951.499305555553</v>
      </c>
      <c r="K126" s="72" t="s">
        <v>33</v>
      </c>
    </row>
    <row r="127" spans="1:11" ht="12.75" customHeight="1">
      <c r="A127" s="63">
        <v>44951</v>
      </c>
      <c r="B127" s="64">
        <f t="shared" si="5"/>
        <v>44951.499305555553</v>
      </c>
      <c r="C127" s="52">
        <f t="shared" si="6"/>
        <v>2</v>
      </c>
      <c r="D127" s="65">
        <f t="shared" si="7"/>
        <v>42.64</v>
      </c>
      <c r="E127" s="53">
        <f t="shared" si="8"/>
        <v>85.28</v>
      </c>
      <c r="F127" s="54" t="str">
        <f t="shared" si="9"/>
        <v>Euronext Amsterdam</v>
      </c>
      <c r="H127" s="94">
        <v>2</v>
      </c>
      <c r="I127" s="94">
        <v>42.64</v>
      </c>
      <c r="J127" s="95">
        <v>44951.499305555553</v>
      </c>
      <c r="K127" s="72" t="s">
        <v>33</v>
      </c>
    </row>
    <row r="128" spans="1:11" ht="12.75" customHeight="1">
      <c r="A128" s="63">
        <v>44951</v>
      </c>
      <c r="B128" s="64">
        <f t="shared" si="5"/>
        <v>44951.499305555553</v>
      </c>
      <c r="C128" s="52">
        <f t="shared" si="6"/>
        <v>154</v>
      </c>
      <c r="D128" s="65">
        <f t="shared" si="7"/>
        <v>42.64</v>
      </c>
      <c r="E128" s="53">
        <f t="shared" si="8"/>
        <v>6566.56</v>
      </c>
      <c r="F128" s="54" t="str">
        <f t="shared" si="9"/>
        <v>Euronext Amsterdam</v>
      </c>
      <c r="H128" s="94">
        <v>154</v>
      </c>
      <c r="I128" s="94">
        <v>42.64</v>
      </c>
      <c r="J128" s="95">
        <v>44951.499305555553</v>
      </c>
      <c r="K128" s="72" t="s">
        <v>33</v>
      </c>
    </row>
    <row r="129" spans="1:11" ht="12.75" customHeight="1">
      <c r="A129" s="63">
        <v>44951</v>
      </c>
      <c r="B129" s="64">
        <f t="shared" si="5"/>
        <v>44951.50277777778</v>
      </c>
      <c r="C129" s="52">
        <f t="shared" si="6"/>
        <v>170</v>
      </c>
      <c r="D129" s="65">
        <f t="shared" si="7"/>
        <v>42.6</v>
      </c>
      <c r="E129" s="53">
        <f t="shared" si="8"/>
        <v>7242</v>
      </c>
      <c r="F129" s="54" t="str">
        <f t="shared" si="9"/>
        <v>Euronext Amsterdam</v>
      </c>
      <c r="H129" s="94">
        <v>170</v>
      </c>
      <c r="I129" s="94">
        <v>42.6</v>
      </c>
      <c r="J129" s="95">
        <v>44951.50277777778</v>
      </c>
      <c r="K129" s="72" t="s">
        <v>33</v>
      </c>
    </row>
    <row r="130" spans="1:11" ht="12.75" customHeight="1">
      <c r="A130" s="63">
        <v>44951</v>
      </c>
      <c r="B130" s="64">
        <f t="shared" si="5"/>
        <v>44951.50277777778</v>
      </c>
      <c r="C130" s="52">
        <f t="shared" si="6"/>
        <v>200</v>
      </c>
      <c r="D130" s="65">
        <f t="shared" si="7"/>
        <v>42.6</v>
      </c>
      <c r="E130" s="53">
        <f t="shared" si="8"/>
        <v>8520</v>
      </c>
      <c r="F130" s="54" t="str">
        <f t="shared" si="9"/>
        <v>Euronext Amsterdam</v>
      </c>
      <c r="H130" s="94">
        <v>200</v>
      </c>
      <c r="I130" s="94">
        <v>42.6</v>
      </c>
      <c r="J130" s="95">
        <v>44951.50277777778</v>
      </c>
      <c r="K130" s="72" t="s">
        <v>33</v>
      </c>
    </row>
    <row r="131" spans="1:11" ht="12.75" customHeight="1">
      <c r="A131" s="63">
        <v>44951</v>
      </c>
      <c r="B131" s="64">
        <f t="shared" si="5"/>
        <v>44951.50277777778</v>
      </c>
      <c r="C131" s="52">
        <f t="shared" si="6"/>
        <v>260</v>
      </c>
      <c r="D131" s="65">
        <f t="shared" si="7"/>
        <v>42.6</v>
      </c>
      <c r="E131" s="53">
        <f t="shared" si="8"/>
        <v>11076</v>
      </c>
      <c r="F131" s="54" t="str">
        <f t="shared" si="9"/>
        <v>Euronext Amsterdam</v>
      </c>
      <c r="H131" s="94">
        <v>260</v>
      </c>
      <c r="I131" s="94">
        <v>42.6</v>
      </c>
      <c r="J131" s="95">
        <v>44951.50277777778</v>
      </c>
      <c r="K131" s="72" t="s">
        <v>33</v>
      </c>
    </row>
    <row r="132" spans="1:11" ht="12.75" customHeight="1">
      <c r="A132" s="63">
        <v>44951</v>
      </c>
      <c r="B132" s="64">
        <f t="shared" si="5"/>
        <v>44951.50277777778</v>
      </c>
      <c r="C132" s="52">
        <f t="shared" si="6"/>
        <v>140</v>
      </c>
      <c r="D132" s="65">
        <f t="shared" si="7"/>
        <v>42.6</v>
      </c>
      <c r="E132" s="53">
        <f t="shared" si="8"/>
        <v>5964</v>
      </c>
      <c r="F132" s="54" t="str">
        <f t="shared" si="9"/>
        <v>Euronext Amsterdam</v>
      </c>
      <c r="H132" s="94">
        <v>140</v>
      </c>
      <c r="I132" s="94">
        <v>42.6</v>
      </c>
      <c r="J132" s="95">
        <v>44951.50277777778</v>
      </c>
      <c r="K132" s="72" t="s">
        <v>33</v>
      </c>
    </row>
    <row r="133" spans="1:11" ht="12.75" customHeight="1">
      <c r="A133" s="63">
        <v>44951</v>
      </c>
      <c r="B133" s="64">
        <f t="shared" ref="B133:B196" si="10">IF(H133=0," ",J133)</f>
        <v>44951.50277777778</v>
      </c>
      <c r="C133" s="52">
        <f t="shared" ref="C133:C196" si="11">IF(H133=0,"",H133)</f>
        <v>400</v>
      </c>
      <c r="D133" s="65">
        <f t="shared" ref="D133:D196" si="12">IF(H133=0,"",I133)</f>
        <v>42.6</v>
      </c>
      <c r="E133" s="53">
        <f t="shared" ref="E133:E196" si="13">IF(H133=0,"",C133*D133)</f>
        <v>17040</v>
      </c>
      <c r="F133" s="54" t="str">
        <f t="shared" si="9"/>
        <v>Euronext Amsterdam</v>
      </c>
      <c r="H133" s="94">
        <v>400</v>
      </c>
      <c r="I133" s="94">
        <v>42.6</v>
      </c>
      <c r="J133" s="95">
        <v>44951.50277777778</v>
      </c>
      <c r="K133" s="72" t="s">
        <v>33</v>
      </c>
    </row>
    <row r="134" spans="1:11" ht="12.75" customHeight="1">
      <c r="A134" s="63">
        <v>44951</v>
      </c>
      <c r="B134" s="64">
        <f t="shared" si="10"/>
        <v>44951.504166666666</v>
      </c>
      <c r="C134" s="52">
        <f t="shared" si="11"/>
        <v>165</v>
      </c>
      <c r="D134" s="65">
        <f t="shared" si="12"/>
        <v>42.57</v>
      </c>
      <c r="E134" s="53">
        <f t="shared" si="13"/>
        <v>7024.05</v>
      </c>
      <c r="F134" s="54" t="str">
        <f t="shared" ref="F134:F197" si="14">SUBSTITUTE(SUBSTITUTE(K134,"XAMS","Euronext Amsterdam"),"CEUX","Cboe DXE")</f>
        <v>Euronext Amsterdam</v>
      </c>
      <c r="H134" s="94">
        <v>165</v>
      </c>
      <c r="I134" s="94">
        <v>42.57</v>
      </c>
      <c r="J134" s="95">
        <v>44951.504166666666</v>
      </c>
      <c r="K134" s="72" t="s">
        <v>33</v>
      </c>
    </row>
    <row r="135" spans="1:11" ht="12.75" customHeight="1">
      <c r="A135" s="63">
        <v>44951</v>
      </c>
      <c r="B135" s="64">
        <f t="shared" si="10"/>
        <v>44951.513888888891</v>
      </c>
      <c r="C135" s="52">
        <f t="shared" si="11"/>
        <v>151</v>
      </c>
      <c r="D135" s="65">
        <f t="shared" si="12"/>
        <v>42.61</v>
      </c>
      <c r="E135" s="53">
        <f t="shared" si="13"/>
        <v>6434.11</v>
      </c>
      <c r="F135" s="54" t="str">
        <f t="shared" si="14"/>
        <v>Euronext Amsterdam</v>
      </c>
      <c r="H135" s="94">
        <v>151</v>
      </c>
      <c r="I135" s="94">
        <v>42.61</v>
      </c>
      <c r="J135" s="95">
        <v>44951.513888888891</v>
      </c>
      <c r="K135" s="50" t="s">
        <v>33</v>
      </c>
    </row>
    <row r="136" spans="1:11" ht="12.75" customHeight="1">
      <c r="A136" s="63">
        <v>44951</v>
      </c>
      <c r="B136" s="64">
        <f t="shared" si="10"/>
        <v>44951.513888888891</v>
      </c>
      <c r="C136" s="52">
        <f t="shared" si="11"/>
        <v>158</v>
      </c>
      <c r="D136" s="65">
        <f t="shared" si="12"/>
        <v>42.61</v>
      </c>
      <c r="E136" s="53">
        <f t="shared" si="13"/>
        <v>6732.38</v>
      </c>
      <c r="F136" s="54" t="str">
        <f t="shared" si="14"/>
        <v>Euronext Amsterdam</v>
      </c>
      <c r="H136" s="94">
        <v>158</v>
      </c>
      <c r="I136" s="94">
        <v>42.61</v>
      </c>
      <c r="J136" s="95">
        <v>44951.513888888891</v>
      </c>
      <c r="K136" s="50" t="s">
        <v>33</v>
      </c>
    </row>
    <row r="137" spans="1:11" ht="12.75" customHeight="1">
      <c r="A137" s="63">
        <v>44951</v>
      </c>
      <c r="B137" s="64">
        <f t="shared" si="10"/>
        <v>44951.513888888891</v>
      </c>
      <c r="C137" s="52">
        <f t="shared" si="11"/>
        <v>156</v>
      </c>
      <c r="D137" s="65">
        <f t="shared" si="12"/>
        <v>42.62</v>
      </c>
      <c r="E137" s="53">
        <f t="shared" si="13"/>
        <v>6648.7199999999993</v>
      </c>
      <c r="F137" s="54" t="str">
        <f t="shared" si="14"/>
        <v>Euronext Amsterdam</v>
      </c>
      <c r="H137" s="94">
        <v>156</v>
      </c>
      <c r="I137" s="94">
        <v>42.62</v>
      </c>
      <c r="J137" s="95">
        <v>44951.513888888891</v>
      </c>
      <c r="K137" s="72" t="s">
        <v>33</v>
      </c>
    </row>
    <row r="138" spans="1:11" ht="12.75" customHeight="1">
      <c r="A138" s="63">
        <v>44951</v>
      </c>
      <c r="B138" s="64">
        <f t="shared" si="10"/>
        <v>44951.513888888891</v>
      </c>
      <c r="C138" s="52">
        <f t="shared" si="11"/>
        <v>137</v>
      </c>
      <c r="D138" s="65">
        <f t="shared" si="12"/>
        <v>42.63</v>
      </c>
      <c r="E138" s="53">
        <f t="shared" si="13"/>
        <v>5840.31</v>
      </c>
      <c r="F138" s="54" t="str">
        <f t="shared" si="14"/>
        <v>Euronext Amsterdam</v>
      </c>
      <c r="H138" s="94">
        <v>137</v>
      </c>
      <c r="I138" s="94">
        <v>42.63</v>
      </c>
      <c r="J138" s="95">
        <v>44951.513888888891</v>
      </c>
      <c r="K138" s="72" t="s">
        <v>33</v>
      </c>
    </row>
    <row r="139" spans="1:11" ht="12.75" customHeight="1">
      <c r="A139" s="63">
        <v>44951</v>
      </c>
      <c r="B139" s="64">
        <f t="shared" si="10"/>
        <v>44951.51666666667</v>
      </c>
      <c r="C139" s="52">
        <f t="shared" si="11"/>
        <v>141</v>
      </c>
      <c r="D139" s="65">
        <f t="shared" si="12"/>
        <v>42.6</v>
      </c>
      <c r="E139" s="53">
        <f t="shared" si="13"/>
        <v>6006.6</v>
      </c>
      <c r="F139" s="54" t="str">
        <f t="shared" si="14"/>
        <v>Euronext Amsterdam</v>
      </c>
      <c r="H139" s="94">
        <v>141</v>
      </c>
      <c r="I139" s="94">
        <v>42.6</v>
      </c>
      <c r="J139" s="95">
        <v>44951.51666666667</v>
      </c>
      <c r="K139" s="50" t="s">
        <v>33</v>
      </c>
    </row>
    <row r="140" spans="1:11" ht="12.75" customHeight="1">
      <c r="A140" s="63">
        <v>44951</v>
      </c>
      <c r="B140" s="64">
        <f t="shared" si="10"/>
        <v>44951.51666666667</v>
      </c>
      <c r="C140" s="52">
        <f t="shared" si="11"/>
        <v>140</v>
      </c>
      <c r="D140" s="65">
        <f t="shared" si="12"/>
        <v>42.6</v>
      </c>
      <c r="E140" s="53">
        <f t="shared" si="13"/>
        <v>5964</v>
      </c>
      <c r="F140" s="54" t="str">
        <f t="shared" si="14"/>
        <v>Euronext Amsterdam</v>
      </c>
      <c r="H140" s="94">
        <v>140</v>
      </c>
      <c r="I140" s="94">
        <v>42.6</v>
      </c>
      <c r="J140" s="95">
        <v>44951.51666666667</v>
      </c>
      <c r="K140" s="50" t="s">
        <v>33</v>
      </c>
    </row>
    <row r="141" spans="1:11" ht="12.75" customHeight="1">
      <c r="A141" s="63">
        <v>44951</v>
      </c>
      <c r="B141" s="64">
        <f t="shared" si="10"/>
        <v>44951.51666666667</v>
      </c>
      <c r="C141" s="52">
        <f t="shared" si="11"/>
        <v>211</v>
      </c>
      <c r="D141" s="65">
        <f t="shared" si="12"/>
        <v>42.61</v>
      </c>
      <c r="E141" s="53">
        <f t="shared" si="13"/>
        <v>8990.7099999999991</v>
      </c>
      <c r="F141" s="54" t="str">
        <f t="shared" si="14"/>
        <v>Euronext Amsterdam</v>
      </c>
      <c r="H141" s="94">
        <v>211</v>
      </c>
      <c r="I141" s="94">
        <v>42.61</v>
      </c>
      <c r="J141" s="95">
        <v>44951.51666666667</v>
      </c>
      <c r="K141" s="50" t="s">
        <v>33</v>
      </c>
    </row>
    <row r="142" spans="1:11" ht="12.75" customHeight="1">
      <c r="A142" s="63">
        <v>44951</v>
      </c>
      <c r="B142" s="64">
        <f t="shared" si="10"/>
        <v>44951.51666666667</v>
      </c>
      <c r="C142" s="52">
        <f t="shared" si="11"/>
        <v>500</v>
      </c>
      <c r="D142" s="65">
        <f t="shared" si="12"/>
        <v>42.61</v>
      </c>
      <c r="E142" s="53">
        <f t="shared" si="13"/>
        <v>21305</v>
      </c>
      <c r="F142" s="54" t="str">
        <f t="shared" si="14"/>
        <v>Euronext Amsterdam</v>
      </c>
      <c r="H142" s="94">
        <v>500</v>
      </c>
      <c r="I142" s="94">
        <v>42.61</v>
      </c>
      <c r="J142" s="95">
        <v>44951.51666666667</v>
      </c>
      <c r="K142" s="50" t="s">
        <v>33</v>
      </c>
    </row>
    <row r="143" spans="1:11" ht="12.75" customHeight="1">
      <c r="A143" s="63">
        <v>44951</v>
      </c>
      <c r="B143" s="64">
        <f t="shared" si="10"/>
        <v>44951.51666666667</v>
      </c>
      <c r="C143" s="52">
        <f t="shared" si="11"/>
        <v>344</v>
      </c>
      <c r="D143" s="65">
        <f t="shared" si="12"/>
        <v>42.61</v>
      </c>
      <c r="E143" s="53">
        <f t="shared" si="13"/>
        <v>14657.84</v>
      </c>
      <c r="F143" s="54" t="str">
        <f t="shared" si="14"/>
        <v>Euronext Amsterdam</v>
      </c>
      <c r="H143" s="94">
        <v>344</v>
      </c>
      <c r="I143" s="94">
        <v>42.61</v>
      </c>
      <c r="J143" s="95">
        <v>44951.51666666667</v>
      </c>
      <c r="K143" s="50" t="s">
        <v>33</v>
      </c>
    </row>
    <row r="144" spans="1:11" ht="12.75" customHeight="1">
      <c r="A144" s="63">
        <v>44951</v>
      </c>
      <c r="B144" s="64">
        <f t="shared" si="10"/>
        <v>44951.51666666667</v>
      </c>
      <c r="C144" s="52">
        <f t="shared" si="11"/>
        <v>13</v>
      </c>
      <c r="D144" s="65">
        <f t="shared" si="12"/>
        <v>42.61</v>
      </c>
      <c r="E144" s="53">
        <f t="shared" si="13"/>
        <v>553.92999999999995</v>
      </c>
      <c r="F144" s="54" t="str">
        <f t="shared" si="14"/>
        <v>Euronext Amsterdam</v>
      </c>
      <c r="H144" s="94">
        <v>13</v>
      </c>
      <c r="I144" s="94">
        <v>42.61</v>
      </c>
      <c r="J144" s="95">
        <v>44951.51666666667</v>
      </c>
      <c r="K144" s="50" t="s">
        <v>33</v>
      </c>
    </row>
    <row r="145" spans="1:11" ht="12.75" customHeight="1">
      <c r="A145" s="63">
        <v>44951</v>
      </c>
      <c r="B145" s="64">
        <f t="shared" si="10"/>
        <v>44951.51666666667</v>
      </c>
      <c r="C145" s="52">
        <f t="shared" si="11"/>
        <v>487</v>
      </c>
      <c r="D145" s="65">
        <f t="shared" si="12"/>
        <v>42.61</v>
      </c>
      <c r="E145" s="53">
        <f t="shared" si="13"/>
        <v>20751.07</v>
      </c>
      <c r="F145" s="54" t="str">
        <f t="shared" si="14"/>
        <v>Euronext Amsterdam</v>
      </c>
      <c r="H145" s="94">
        <v>487</v>
      </c>
      <c r="I145" s="94">
        <v>42.61</v>
      </c>
      <c r="J145" s="95">
        <v>44951.51666666667</v>
      </c>
      <c r="K145" s="50" t="s">
        <v>33</v>
      </c>
    </row>
    <row r="146" spans="1:11" ht="12.75" customHeight="1">
      <c r="A146" s="63">
        <v>44951</v>
      </c>
      <c r="B146" s="64">
        <f t="shared" si="10"/>
        <v>44951.51666666667</v>
      </c>
      <c r="C146" s="52">
        <f t="shared" si="11"/>
        <v>315</v>
      </c>
      <c r="D146" s="65">
        <f t="shared" si="12"/>
        <v>42.61</v>
      </c>
      <c r="E146" s="53">
        <f t="shared" si="13"/>
        <v>13422.15</v>
      </c>
      <c r="F146" s="54" t="str">
        <f t="shared" si="14"/>
        <v>Euronext Amsterdam</v>
      </c>
      <c r="H146" s="94">
        <v>315</v>
      </c>
      <c r="I146" s="94">
        <v>42.61</v>
      </c>
      <c r="J146" s="95">
        <v>44951.51666666667</v>
      </c>
      <c r="K146" s="50" t="s">
        <v>33</v>
      </c>
    </row>
    <row r="147" spans="1:11" ht="12.75" customHeight="1">
      <c r="A147" s="63">
        <v>44951</v>
      </c>
      <c r="B147" s="64">
        <f t="shared" si="10"/>
        <v>44951.51666666667</v>
      </c>
      <c r="C147" s="52">
        <f t="shared" si="11"/>
        <v>172</v>
      </c>
      <c r="D147" s="65">
        <f t="shared" si="12"/>
        <v>42.61</v>
      </c>
      <c r="E147" s="53">
        <f t="shared" si="13"/>
        <v>7328.92</v>
      </c>
      <c r="F147" s="54" t="str">
        <f t="shared" si="14"/>
        <v>Euronext Amsterdam</v>
      </c>
      <c r="H147" s="94">
        <v>172</v>
      </c>
      <c r="I147" s="94">
        <v>42.61</v>
      </c>
      <c r="J147" s="95">
        <v>44951.51666666667</v>
      </c>
      <c r="K147" s="50" t="s">
        <v>33</v>
      </c>
    </row>
    <row r="148" spans="1:11" ht="12.75" customHeight="1">
      <c r="A148" s="63">
        <v>44951</v>
      </c>
      <c r="B148" s="64">
        <f t="shared" si="10"/>
        <v>44951.51666666667</v>
      </c>
      <c r="C148" s="52">
        <f t="shared" si="11"/>
        <v>328</v>
      </c>
      <c r="D148" s="65">
        <f t="shared" si="12"/>
        <v>42.61</v>
      </c>
      <c r="E148" s="53">
        <f t="shared" si="13"/>
        <v>13976.08</v>
      </c>
      <c r="F148" s="54" t="str">
        <f t="shared" si="14"/>
        <v>Euronext Amsterdam</v>
      </c>
      <c r="H148" s="94">
        <v>328</v>
      </c>
      <c r="I148" s="94">
        <v>42.61</v>
      </c>
      <c r="J148" s="95">
        <v>44951.51666666667</v>
      </c>
      <c r="K148" s="50" t="s">
        <v>33</v>
      </c>
    </row>
    <row r="149" spans="1:11" ht="12.75" customHeight="1">
      <c r="A149" s="63">
        <v>44951</v>
      </c>
      <c r="B149" s="64">
        <f t="shared" si="10"/>
        <v>44951.51666666667</v>
      </c>
      <c r="C149" s="52">
        <f t="shared" si="11"/>
        <v>130</v>
      </c>
      <c r="D149" s="65">
        <f t="shared" si="12"/>
        <v>42.61</v>
      </c>
      <c r="E149" s="53">
        <f t="shared" si="13"/>
        <v>5539.3</v>
      </c>
      <c r="F149" s="54" t="str">
        <f t="shared" si="14"/>
        <v>Euronext Amsterdam</v>
      </c>
      <c r="H149" s="94">
        <v>130</v>
      </c>
      <c r="I149" s="94">
        <v>42.61</v>
      </c>
      <c r="J149" s="95">
        <v>44951.51666666667</v>
      </c>
      <c r="K149" s="50" t="s">
        <v>33</v>
      </c>
    </row>
    <row r="150" spans="1:11" ht="12.75" customHeight="1">
      <c r="A150" s="63">
        <v>44951</v>
      </c>
      <c r="B150" s="64">
        <f t="shared" si="10"/>
        <v>44951.51666666667</v>
      </c>
      <c r="C150" s="52">
        <f t="shared" si="11"/>
        <v>357</v>
      </c>
      <c r="D150" s="65">
        <f t="shared" si="12"/>
        <v>42.61</v>
      </c>
      <c r="E150" s="53">
        <f t="shared" si="13"/>
        <v>15211.77</v>
      </c>
      <c r="F150" s="54" t="str">
        <f t="shared" si="14"/>
        <v>Euronext Amsterdam</v>
      </c>
      <c r="H150" s="94">
        <v>357</v>
      </c>
      <c r="I150" s="94">
        <v>42.61</v>
      </c>
      <c r="J150" s="95">
        <v>44951.51666666667</v>
      </c>
      <c r="K150" s="50" t="s">
        <v>33</v>
      </c>
    </row>
    <row r="151" spans="1:11" ht="12.75" customHeight="1">
      <c r="A151" s="63">
        <v>44951</v>
      </c>
      <c r="B151" s="64">
        <f t="shared" si="10"/>
        <v>44951.51666666667</v>
      </c>
      <c r="C151" s="52">
        <f t="shared" si="11"/>
        <v>143</v>
      </c>
      <c r="D151" s="65">
        <f t="shared" si="12"/>
        <v>42.61</v>
      </c>
      <c r="E151" s="53">
        <f t="shared" si="13"/>
        <v>6093.23</v>
      </c>
      <c r="F151" s="54" t="str">
        <f t="shared" si="14"/>
        <v>Euronext Amsterdam</v>
      </c>
      <c r="H151" s="94">
        <v>143</v>
      </c>
      <c r="I151" s="94">
        <v>42.61</v>
      </c>
      <c r="J151" s="95">
        <v>44951.51666666667</v>
      </c>
      <c r="K151" s="50" t="s">
        <v>33</v>
      </c>
    </row>
    <row r="152" spans="1:11" ht="12.75" customHeight="1">
      <c r="A152" s="63">
        <v>44951</v>
      </c>
      <c r="B152" s="64">
        <f t="shared" si="10"/>
        <v>44951.521527777775</v>
      </c>
      <c r="C152" s="52">
        <f t="shared" si="11"/>
        <v>175</v>
      </c>
      <c r="D152" s="65">
        <f t="shared" si="12"/>
        <v>42.65</v>
      </c>
      <c r="E152" s="53">
        <f t="shared" si="13"/>
        <v>7463.75</v>
      </c>
      <c r="F152" s="54" t="str">
        <f t="shared" si="14"/>
        <v>Euronext Amsterdam</v>
      </c>
      <c r="H152" s="94">
        <v>175</v>
      </c>
      <c r="I152" s="94">
        <v>42.65</v>
      </c>
      <c r="J152" s="95">
        <v>44951.521527777775</v>
      </c>
      <c r="K152" s="50" t="s">
        <v>33</v>
      </c>
    </row>
    <row r="153" spans="1:11" ht="12.75" customHeight="1">
      <c r="A153" s="63">
        <v>44951</v>
      </c>
      <c r="B153" s="64">
        <f t="shared" si="10"/>
        <v>44951.521527777775</v>
      </c>
      <c r="C153" s="52">
        <f t="shared" si="11"/>
        <v>143</v>
      </c>
      <c r="D153" s="65">
        <f t="shared" si="12"/>
        <v>42.65</v>
      </c>
      <c r="E153" s="53">
        <f t="shared" si="13"/>
        <v>6098.95</v>
      </c>
      <c r="F153" s="54" t="str">
        <f t="shared" si="14"/>
        <v>Euronext Amsterdam</v>
      </c>
      <c r="H153" s="94">
        <v>143</v>
      </c>
      <c r="I153" s="94">
        <v>42.65</v>
      </c>
      <c r="J153" s="95">
        <v>44951.521527777775</v>
      </c>
      <c r="K153" s="50" t="s">
        <v>33</v>
      </c>
    </row>
    <row r="154" spans="1:11" ht="12.75" customHeight="1">
      <c r="A154" s="63">
        <v>44951</v>
      </c>
      <c r="B154" s="64">
        <f t="shared" si="10"/>
        <v>44951.525000000001</v>
      </c>
      <c r="C154" s="52">
        <f t="shared" si="11"/>
        <v>151</v>
      </c>
      <c r="D154" s="65">
        <f t="shared" si="12"/>
        <v>42.64</v>
      </c>
      <c r="E154" s="53">
        <f t="shared" si="13"/>
        <v>6438.64</v>
      </c>
      <c r="F154" s="54" t="str">
        <f t="shared" si="14"/>
        <v>Euronext Amsterdam</v>
      </c>
      <c r="H154" s="94">
        <v>151</v>
      </c>
      <c r="I154" s="94">
        <v>42.64</v>
      </c>
      <c r="J154" s="95">
        <v>44951.525000000001</v>
      </c>
      <c r="K154" s="50" t="s">
        <v>33</v>
      </c>
    </row>
    <row r="155" spans="1:11" ht="12.75" customHeight="1">
      <c r="A155" s="63">
        <v>44951</v>
      </c>
      <c r="B155" s="64">
        <f t="shared" si="10"/>
        <v>44951.525000000001</v>
      </c>
      <c r="C155" s="52">
        <f t="shared" si="11"/>
        <v>140</v>
      </c>
      <c r="D155" s="65">
        <f t="shared" si="12"/>
        <v>42.64</v>
      </c>
      <c r="E155" s="53">
        <f t="shared" si="13"/>
        <v>5969.6</v>
      </c>
      <c r="F155" s="54" t="str">
        <f t="shared" si="14"/>
        <v>Euronext Amsterdam</v>
      </c>
      <c r="H155" s="94">
        <v>140</v>
      </c>
      <c r="I155" s="94">
        <v>42.64</v>
      </c>
      <c r="J155" s="95">
        <v>44951.525000000001</v>
      </c>
      <c r="K155" s="50" t="s">
        <v>33</v>
      </c>
    </row>
    <row r="156" spans="1:11" ht="12.75" customHeight="1">
      <c r="A156" s="63">
        <v>44951</v>
      </c>
      <c r="B156" s="64">
        <f t="shared" si="10"/>
        <v>44951.534722222219</v>
      </c>
      <c r="C156" s="52">
        <f t="shared" si="11"/>
        <v>75</v>
      </c>
      <c r="D156" s="65">
        <f t="shared" si="12"/>
        <v>42.63</v>
      </c>
      <c r="E156" s="53">
        <f t="shared" si="13"/>
        <v>3197.25</v>
      </c>
      <c r="F156" s="54" t="str">
        <f t="shared" si="14"/>
        <v>Euronext Amsterdam</v>
      </c>
      <c r="H156" s="94">
        <v>75</v>
      </c>
      <c r="I156" s="94">
        <v>42.63</v>
      </c>
      <c r="J156" s="95">
        <v>44951.534722222219</v>
      </c>
      <c r="K156" s="50" t="s">
        <v>33</v>
      </c>
    </row>
    <row r="157" spans="1:11" ht="12.75" customHeight="1">
      <c r="A157" s="63">
        <v>44951</v>
      </c>
      <c r="B157" s="64">
        <f t="shared" si="10"/>
        <v>44951.534722222219</v>
      </c>
      <c r="C157" s="52">
        <f t="shared" si="11"/>
        <v>184</v>
      </c>
      <c r="D157" s="65">
        <f t="shared" si="12"/>
        <v>42.63</v>
      </c>
      <c r="E157" s="53">
        <f t="shared" si="13"/>
        <v>7843.92</v>
      </c>
      <c r="F157" s="54" t="str">
        <f t="shared" si="14"/>
        <v>Euronext Amsterdam</v>
      </c>
      <c r="H157" s="94">
        <v>184</v>
      </c>
      <c r="I157" s="94">
        <v>42.63</v>
      </c>
      <c r="J157" s="95">
        <v>44951.534722222219</v>
      </c>
      <c r="K157" s="50" t="s">
        <v>33</v>
      </c>
    </row>
    <row r="158" spans="1:11" ht="12.75" customHeight="1">
      <c r="A158" s="63">
        <v>44951</v>
      </c>
      <c r="B158" s="64">
        <f t="shared" si="10"/>
        <v>44951.534722222219</v>
      </c>
      <c r="C158" s="52">
        <f t="shared" si="11"/>
        <v>184</v>
      </c>
      <c r="D158" s="65">
        <f t="shared" si="12"/>
        <v>42.63</v>
      </c>
      <c r="E158" s="53">
        <f t="shared" si="13"/>
        <v>7843.92</v>
      </c>
      <c r="F158" s="54" t="str">
        <f t="shared" si="14"/>
        <v>Euronext Amsterdam</v>
      </c>
      <c r="H158" s="94">
        <v>184</v>
      </c>
      <c r="I158" s="94">
        <v>42.63</v>
      </c>
      <c r="J158" s="95">
        <v>44951.534722222219</v>
      </c>
      <c r="K158" s="50" t="s">
        <v>33</v>
      </c>
    </row>
    <row r="159" spans="1:11" ht="12.75" customHeight="1">
      <c r="A159" s="63">
        <v>44951</v>
      </c>
      <c r="B159" s="64">
        <f t="shared" si="10"/>
        <v>44951.534722222219</v>
      </c>
      <c r="C159" s="52">
        <f t="shared" si="11"/>
        <v>314</v>
      </c>
      <c r="D159" s="65">
        <f t="shared" si="12"/>
        <v>42.63</v>
      </c>
      <c r="E159" s="53">
        <f t="shared" si="13"/>
        <v>13385.820000000002</v>
      </c>
      <c r="F159" s="54" t="str">
        <f t="shared" si="14"/>
        <v>Euronext Amsterdam</v>
      </c>
      <c r="H159" s="94">
        <v>314</v>
      </c>
      <c r="I159" s="94">
        <v>42.63</v>
      </c>
      <c r="J159" s="95">
        <v>44951.534722222219</v>
      </c>
      <c r="K159" s="50" t="s">
        <v>33</v>
      </c>
    </row>
    <row r="160" spans="1:11" ht="12.75" customHeight="1">
      <c r="A160" s="63">
        <v>44951</v>
      </c>
      <c r="B160" s="64">
        <f t="shared" si="10"/>
        <v>44951.543055555558</v>
      </c>
      <c r="C160" s="52">
        <f t="shared" si="11"/>
        <v>49</v>
      </c>
      <c r="D160" s="65">
        <f t="shared" si="12"/>
        <v>42.62</v>
      </c>
      <c r="E160" s="53">
        <f t="shared" si="13"/>
        <v>2088.3799999999997</v>
      </c>
      <c r="F160" s="54" t="str">
        <f t="shared" si="14"/>
        <v>Euronext Amsterdam</v>
      </c>
      <c r="H160" s="94">
        <v>49</v>
      </c>
      <c r="I160" s="94">
        <v>42.62</v>
      </c>
      <c r="J160" s="95">
        <v>44951.543055555558</v>
      </c>
      <c r="K160" s="50" t="s">
        <v>33</v>
      </c>
    </row>
    <row r="161" spans="1:11" ht="12.75" customHeight="1">
      <c r="A161" s="63">
        <v>44951</v>
      </c>
      <c r="B161" s="64">
        <f t="shared" si="10"/>
        <v>44951.543055555558</v>
      </c>
      <c r="C161" s="52">
        <f t="shared" si="11"/>
        <v>20</v>
      </c>
      <c r="D161" s="65">
        <f t="shared" si="12"/>
        <v>42.62</v>
      </c>
      <c r="E161" s="53">
        <f t="shared" si="13"/>
        <v>852.4</v>
      </c>
      <c r="F161" s="54" t="str">
        <f t="shared" si="14"/>
        <v>Euronext Amsterdam</v>
      </c>
      <c r="H161" s="94">
        <v>20</v>
      </c>
      <c r="I161" s="94">
        <v>42.62</v>
      </c>
      <c r="J161" s="95">
        <v>44951.543055555558</v>
      </c>
      <c r="K161" s="50" t="s">
        <v>33</v>
      </c>
    </row>
    <row r="162" spans="1:11" ht="12.75" customHeight="1">
      <c r="A162" s="63">
        <v>44951</v>
      </c>
      <c r="B162" s="64">
        <f t="shared" si="10"/>
        <v>44951.543055555558</v>
      </c>
      <c r="C162" s="52">
        <f t="shared" si="11"/>
        <v>124</v>
      </c>
      <c r="D162" s="65">
        <f t="shared" si="12"/>
        <v>42.62</v>
      </c>
      <c r="E162" s="53">
        <f t="shared" si="13"/>
        <v>5284.88</v>
      </c>
      <c r="F162" s="54" t="str">
        <f t="shared" si="14"/>
        <v>Euronext Amsterdam</v>
      </c>
      <c r="H162" s="94">
        <v>124</v>
      </c>
      <c r="I162" s="94">
        <v>42.62</v>
      </c>
      <c r="J162" s="95">
        <v>44951.543055555558</v>
      </c>
      <c r="K162" s="50" t="s">
        <v>33</v>
      </c>
    </row>
    <row r="163" spans="1:11" ht="12.75" customHeight="1">
      <c r="A163" s="63">
        <v>44951</v>
      </c>
      <c r="B163" s="64">
        <f t="shared" si="10"/>
        <v>44951.543055555558</v>
      </c>
      <c r="C163" s="52">
        <f t="shared" si="11"/>
        <v>303</v>
      </c>
      <c r="D163" s="65">
        <f t="shared" si="12"/>
        <v>42.62</v>
      </c>
      <c r="E163" s="53">
        <f t="shared" si="13"/>
        <v>12913.859999999999</v>
      </c>
      <c r="F163" s="54" t="str">
        <f t="shared" si="14"/>
        <v>Euronext Amsterdam</v>
      </c>
      <c r="H163" s="94">
        <v>303</v>
      </c>
      <c r="I163" s="94">
        <v>42.62</v>
      </c>
      <c r="J163" s="95">
        <v>44951.543055555558</v>
      </c>
      <c r="K163" s="50" t="s">
        <v>33</v>
      </c>
    </row>
    <row r="164" spans="1:11" ht="12.75" customHeight="1">
      <c r="A164" s="63">
        <v>44951</v>
      </c>
      <c r="B164" s="64">
        <f t="shared" si="10"/>
        <v>44951.543055555558</v>
      </c>
      <c r="C164" s="52">
        <f t="shared" si="11"/>
        <v>108</v>
      </c>
      <c r="D164" s="65">
        <f t="shared" si="12"/>
        <v>42.62</v>
      </c>
      <c r="E164" s="53">
        <f t="shared" si="13"/>
        <v>4602.96</v>
      </c>
      <c r="F164" s="54" t="str">
        <f t="shared" si="14"/>
        <v>Euronext Amsterdam</v>
      </c>
      <c r="H164" s="94">
        <v>108</v>
      </c>
      <c r="I164" s="94">
        <v>42.62</v>
      </c>
      <c r="J164" s="95">
        <v>44951.543055555558</v>
      </c>
      <c r="K164" s="50" t="s">
        <v>33</v>
      </c>
    </row>
    <row r="165" spans="1:11" ht="12.75" customHeight="1">
      <c r="A165" s="63">
        <v>44951</v>
      </c>
      <c r="B165" s="64">
        <f t="shared" si="10"/>
        <v>44951.543055555558</v>
      </c>
      <c r="C165" s="52">
        <f t="shared" si="11"/>
        <v>173</v>
      </c>
      <c r="D165" s="65">
        <f t="shared" si="12"/>
        <v>42.62</v>
      </c>
      <c r="E165" s="53">
        <f t="shared" si="13"/>
        <v>7373.2599999999993</v>
      </c>
      <c r="F165" s="54" t="str">
        <f t="shared" si="14"/>
        <v>Euronext Amsterdam</v>
      </c>
      <c r="H165" s="94">
        <v>173</v>
      </c>
      <c r="I165" s="94">
        <v>42.62</v>
      </c>
      <c r="J165" s="95">
        <v>44951.543055555558</v>
      </c>
      <c r="K165" s="50" t="s">
        <v>33</v>
      </c>
    </row>
    <row r="166" spans="1:11" ht="12.75" customHeight="1">
      <c r="A166" s="63">
        <v>44951</v>
      </c>
      <c r="B166" s="64">
        <f t="shared" si="10"/>
        <v>44951.543055555558</v>
      </c>
      <c r="C166" s="52">
        <f t="shared" si="11"/>
        <v>251</v>
      </c>
      <c r="D166" s="65">
        <f t="shared" si="12"/>
        <v>42.62</v>
      </c>
      <c r="E166" s="53">
        <f t="shared" si="13"/>
        <v>10697.619999999999</v>
      </c>
      <c r="F166" s="54" t="str">
        <f t="shared" si="14"/>
        <v>Euronext Amsterdam</v>
      </c>
      <c r="H166" s="94">
        <v>251</v>
      </c>
      <c r="I166" s="94">
        <v>42.62</v>
      </c>
      <c r="J166" s="95">
        <v>44951.543055555558</v>
      </c>
      <c r="K166" s="50" t="s">
        <v>33</v>
      </c>
    </row>
    <row r="167" spans="1:11" ht="12.75" customHeight="1">
      <c r="A167" s="63">
        <v>44951</v>
      </c>
      <c r="B167" s="64">
        <f t="shared" si="10"/>
        <v>44951.54791666667</v>
      </c>
      <c r="C167" s="52">
        <f t="shared" si="11"/>
        <v>81</v>
      </c>
      <c r="D167" s="65">
        <f t="shared" si="12"/>
        <v>42.61</v>
      </c>
      <c r="E167" s="53">
        <f t="shared" si="13"/>
        <v>3451.41</v>
      </c>
      <c r="F167" s="54" t="str">
        <f t="shared" si="14"/>
        <v>Euronext Amsterdam</v>
      </c>
      <c r="H167" s="94">
        <v>81</v>
      </c>
      <c r="I167" s="94">
        <v>42.61</v>
      </c>
      <c r="J167" s="95">
        <v>44951.54791666667</v>
      </c>
      <c r="K167" s="50" t="s">
        <v>33</v>
      </c>
    </row>
    <row r="168" spans="1:11" ht="12.75" customHeight="1">
      <c r="A168" s="63">
        <v>44951</v>
      </c>
      <c r="B168" s="64">
        <f t="shared" si="10"/>
        <v>44951.54791666667</v>
      </c>
      <c r="C168" s="52">
        <f t="shared" si="11"/>
        <v>79</v>
      </c>
      <c r="D168" s="65">
        <f t="shared" si="12"/>
        <v>42.61</v>
      </c>
      <c r="E168" s="53">
        <f t="shared" si="13"/>
        <v>3366.19</v>
      </c>
      <c r="F168" s="54" t="str">
        <f t="shared" si="14"/>
        <v>Euronext Amsterdam</v>
      </c>
      <c r="H168" s="94">
        <v>79</v>
      </c>
      <c r="I168" s="94">
        <v>42.61</v>
      </c>
      <c r="J168" s="95">
        <v>44951.54791666667</v>
      </c>
      <c r="K168" s="50" t="s">
        <v>33</v>
      </c>
    </row>
    <row r="169" spans="1:11" ht="12.75" customHeight="1">
      <c r="A169" s="63">
        <v>44951</v>
      </c>
      <c r="B169" s="64">
        <f t="shared" si="10"/>
        <v>44951.550694444442</v>
      </c>
      <c r="C169" s="52">
        <f t="shared" si="11"/>
        <v>160</v>
      </c>
      <c r="D169" s="65">
        <f t="shared" si="12"/>
        <v>42.61</v>
      </c>
      <c r="E169" s="53">
        <f t="shared" si="13"/>
        <v>6817.6</v>
      </c>
      <c r="F169" s="54" t="str">
        <f t="shared" si="14"/>
        <v>Euronext Amsterdam</v>
      </c>
      <c r="H169" s="94">
        <v>160</v>
      </c>
      <c r="I169" s="94">
        <v>42.61</v>
      </c>
      <c r="J169" s="95">
        <v>44951.550694444442</v>
      </c>
      <c r="K169" s="50" t="s">
        <v>33</v>
      </c>
    </row>
    <row r="170" spans="1:11" ht="12.75" customHeight="1">
      <c r="A170" s="63">
        <v>44951</v>
      </c>
      <c r="B170" s="64">
        <f t="shared" si="10"/>
        <v>44951.550694444442</v>
      </c>
      <c r="C170" s="52">
        <f t="shared" si="11"/>
        <v>161</v>
      </c>
      <c r="D170" s="65">
        <f t="shared" si="12"/>
        <v>42.61</v>
      </c>
      <c r="E170" s="53">
        <f t="shared" si="13"/>
        <v>6860.21</v>
      </c>
      <c r="F170" s="54" t="str">
        <f t="shared" si="14"/>
        <v>Euronext Amsterdam</v>
      </c>
      <c r="H170" s="94">
        <v>161</v>
      </c>
      <c r="I170" s="94">
        <v>42.61</v>
      </c>
      <c r="J170" s="95">
        <v>44951.550694444442</v>
      </c>
      <c r="K170" s="50" t="s">
        <v>33</v>
      </c>
    </row>
    <row r="171" spans="1:11" ht="12.75" customHeight="1">
      <c r="A171" s="63">
        <v>44951</v>
      </c>
      <c r="B171" s="64">
        <f t="shared" si="10"/>
        <v>44951.561805555553</v>
      </c>
      <c r="C171" s="52">
        <f t="shared" si="11"/>
        <v>133</v>
      </c>
      <c r="D171" s="65">
        <f t="shared" si="12"/>
        <v>42.58</v>
      </c>
      <c r="E171" s="53">
        <f t="shared" si="13"/>
        <v>5663.1399999999994</v>
      </c>
      <c r="F171" s="54" t="str">
        <f t="shared" si="14"/>
        <v>Euronext Amsterdam</v>
      </c>
      <c r="H171" s="94">
        <v>133</v>
      </c>
      <c r="I171" s="94">
        <v>42.58</v>
      </c>
      <c r="J171" s="95">
        <v>44951.561805555553</v>
      </c>
      <c r="K171" s="50" t="s">
        <v>33</v>
      </c>
    </row>
    <row r="172" spans="1:11" ht="12.75" customHeight="1">
      <c r="A172" s="63">
        <v>44951</v>
      </c>
      <c r="B172" s="64">
        <f t="shared" si="10"/>
        <v>44951.561805555553</v>
      </c>
      <c r="C172" s="52">
        <f t="shared" si="11"/>
        <v>5</v>
      </c>
      <c r="D172" s="65">
        <f t="shared" si="12"/>
        <v>42.58</v>
      </c>
      <c r="E172" s="53">
        <f t="shared" si="13"/>
        <v>212.89999999999998</v>
      </c>
      <c r="F172" s="54" t="str">
        <f t="shared" si="14"/>
        <v>Euronext Amsterdam</v>
      </c>
      <c r="H172" s="94">
        <v>5</v>
      </c>
      <c r="I172" s="94">
        <v>42.58</v>
      </c>
      <c r="J172" s="95">
        <v>44951.561805555553</v>
      </c>
      <c r="K172" s="50" t="s">
        <v>33</v>
      </c>
    </row>
    <row r="173" spans="1:11" ht="12.75" customHeight="1">
      <c r="A173" s="63">
        <v>44951</v>
      </c>
      <c r="B173" s="64">
        <f t="shared" si="10"/>
        <v>44951.563888888886</v>
      </c>
      <c r="C173" s="52">
        <f t="shared" si="11"/>
        <v>180</v>
      </c>
      <c r="D173" s="65">
        <f t="shared" si="12"/>
        <v>42.58</v>
      </c>
      <c r="E173" s="53">
        <f t="shared" si="13"/>
        <v>7664.4</v>
      </c>
      <c r="F173" s="54" t="str">
        <f t="shared" si="14"/>
        <v>Euronext Amsterdam</v>
      </c>
      <c r="H173" s="94">
        <v>180</v>
      </c>
      <c r="I173" s="94">
        <v>42.58</v>
      </c>
      <c r="J173" s="95">
        <v>44951.563888888886</v>
      </c>
      <c r="K173" s="50" t="s">
        <v>33</v>
      </c>
    </row>
    <row r="174" spans="1:11" ht="12.75" customHeight="1">
      <c r="A174" s="63">
        <v>44951</v>
      </c>
      <c r="B174" s="64">
        <f t="shared" si="10"/>
        <v>44951.563888888886</v>
      </c>
      <c r="C174" s="52">
        <f t="shared" si="11"/>
        <v>311</v>
      </c>
      <c r="D174" s="65">
        <f t="shared" si="12"/>
        <v>42.58</v>
      </c>
      <c r="E174" s="53">
        <f t="shared" si="13"/>
        <v>13242.38</v>
      </c>
      <c r="F174" s="54" t="str">
        <f t="shared" si="14"/>
        <v>Euronext Amsterdam</v>
      </c>
      <c r="H174" s="94">
        <v>311</v>
      </c>
      <c r="I174" s="94">
        <v>42.58</v>
      </c>
      <c r="J174" s="95">
        <v>44951.563888888886</v>
      </c>
      <c r="K174" s="50" t="s">
        <v>33</v>
      </c>
    </row>
    <row r="175" spans="1:11" ht="12.75" customHeight="1">
      <c r="A175" s="63">
        <v>44951</v>
      </c>
      <c r="B175" s="64">
        <f t="shared" si="10"/>
        <v>44951.563888888886</v>
      </c>
      <c r="C175" s="52">
        <f t="shared" si="11"/>
        <v>172</v>
      </c>
      <c r="D175" s="65">
        <f t="shared" si="12"/>
        <v>42.58</v>
      </c>
      <c r="E175" s="53">
        <f t="shared" si="13"/>
        <v>7323.7599999999993</v>
      </c>
      <c r="F175" s="54" t="str">
        <f t="shared" si="14"/>
        <v>Euronext Amsterdam</v>
      </c>
      <c r="H175" s="94">
        <v>172</v>
      </c>
      <c r="I175" s="94">
        <v>42.58</v>
      </c>
      <c r="J175" s="95">
        <v>44951.563888888886</v>
      </c>
      <c r="K175" s="50" t="s">
        <v>33</v>
      </c>
    </row>
    <row r="176" spans="1:11" ht="12.75" customHeight="1">
      <c r="A176" s="63">
        <v>44951</v>
      </c>
      <c r="B176" s="64">
        <f t="shared" si="10"/>
        <v>44951.565972222219</v>
      </c>
      <c r="C176" s="52">
        <f t="shared" si="11"/>
        <v>120</v>
      </c>
      <c r="D176" s="65">
        <f t="shared" si="12"/>
        <v>42.57</v>
      </c>
      <c r="E176" s="53">
        <f t="shared" si="13"/>
        <v>5108.3999999999996</v>
      </c>
      <c r="F176" s="54" t="str">
        <f t="shared" si="14"/>
        <v>Euronext Amsterdam</v>
      </c>
      <c r="H176" s="50">
        <v>120</v>
      </c>
      <c r="I176" s="50">
        <v>42.57</v>
      </c>
      <c r="J176" s="97">
        <v>44951.565972222219</v>
      </c>
      <c r="K176" s="50" t="s">
        <v>33</v>
      </c>
    </row>
    <row r="177" spans="1:11" ht="12.75" customHeight="1">
      <c r="A177" s="63">
        <v>44951</v>
      </c>
      <c r="B177" s="64">
        <f t="shared" si="10"/>
        <v>44951.565972222219</v>
      </c>
      <c r="C177" s="52">
        <f t="shared" si="11"/>
        <v>180</v>
      </c>
      <c r="D177" s="65">
        <f t="shared" si="12"/>
        <v>42.57</v>
      </c>
      <c r="E177" s="53">
        <f t="shared" si="13"/>
        <v>7662.6</v>
      </c>
      <c r="F177" s="54" t="str">
        <f t="shared" si="14"/>
        <v>Euronext Amsterdam</v>
      </c>
      <c r="H177" s="50">
        <v>180</v>
      </c>
      <c r="I177" s="50">
        <v>42.57</v>
      </c>
      <c r="J177" s="97">
        <v>44951.565972222219</v>
      </c>
      <c r="K177" s="50" t="s">
        <v>33</v>
      </c>
    </row>
    <row r="178" spans="1:11" ht="12.75" customHeight="1">
      <c r="A178" s="63">
        <v>44951</v>
      </c>
      <c r="B178" s="64">
        <f t="shared" si="10"/>
        <v>44951.565972222219</v>
      </c>
      <c r="C178" s="52">
        <f t="shared" si="11"/>
        <v>220</v>
      </c>
      <c r="D178" s="65">
        <f t="shared" si="12"/>
        <v>42.57</v>
      </c>
      <c r="E178" s="53">
        <f t="shared" si="13"/>
        <v>9365.4</v>
      </c>
      <c r="F178" s="54" t="str">
        <f t="shared" si="14"/>
        <v>Euronext Amsterdam</v>
      </c>
      <c r="H178" s="50">
        <v>220</v>
      </c>
      <c r="I178" s="50">
        <v>42.57</v>
      </c>
      <c r="J178" s="97">
        <v>44951.565972222219</v>
      </c>
      <c r="K178" s="50" t="s">
        <v>33</v>
      </c>
    </row>
    <row r="179" spans="1:11" ht="12.75" customHeight="1">
      <c r="A179" s="63">
        <v>44951</v>
      </c>
      <c r="B179" s="64">
        <f t="shared" si="10"/>
        <v>44951.565972222219</v>
      </c>
      <c r="C179" s="52">
        <f t="shared" si="11"/>
        <v>180</v>
      </c>
      <c r="D179" s="65">
        <f t="shared" si="12"/>
        <v>42.57</v>
      </c>
      <c r="E179" s="53">
        <f t="shared" si="13"/>
        <v>7662.6</v>
      </c>
      <c r="F179" s="54" t="str">
        <f t="shared" si="14"/>
        <v>Euronext Amsterdam</v>
      </c>
      <c r="H179" s="94">
        <v>180</v>
      </c>
      <c r="I179" s="94">
        <v>42.57</v>
      </c>
      <c r="J179" s="95">
        <v>44951.565972222219</v>
      </c>
      <c r="K179" s="50" t="s">
        <v>33</v>
      </c>
    </row>
    <row r="180" spans="1:11" ht="12.75" customHeight="1">
      <c r="A180" s="63">
        <v>44951</v>
      </c>
      <c r="B180" s="64">
        <f t="shared" si="10"/>
        <v>44951.565972222219</v>
      </c>
      <c r="C180" s="52">
        <f t="shared" si="11"/>
        <v>220</v>
      </c>
      <c r="D180" s="65">
        <f t="shared" si="12"/>
        <v>42.57</v>
      </c>
      <c r="E180" s="53">
        <f t="shared" si="13"/>
        <v>9365.4</v>
      </c>
      <c r="F180" s="54" t="str">
        <f t="shared" si="14"/>
        <v>Euronext Amsterdam</v>
      </c>
      <c r="H180" s="94">
        <v>220</v>
      </c>
      <c r="I180" s="94">
        <v>42.57</v>
      </c>
      <c r="J180" s="95">
        <v>44951.565972222219</v>
      </c>
      <c r="K180" s="50" t="s">
        <v>33</v>
      </c>
    </row>
    <row r="181" spans="1:11" ht="12.75" customHeight="1">
      <c r="A181" s="63">
        <v>44951</v>
      </c>
      <c r="B181" s="64">
        <f t="shared" si="10"/>
        <v>44951.565972222219</v>
      </c>
      <c r="C181" s="52">
        <f t="shared" si="11"/>
        <v>180</v>
      </c>
      <c r="D181" s="65">
        <f t="shared" si="12"/>
        <v>42.57</v>
      </c>
      <c r="E181" s="53">
        <f t="shared" si="13"/>
        <v>7662.6</v>
      </c>
      <c r="F181" s="54" t="str">
        <f t="shared" si="14"/>
        <v>Euronext Amsterdam</v>
      </c>
      <c r="H181" s="94">
        <v>180</v>
      </c>
      <c r="I181" s="94">
        <v>42.57</v>
      </c>
      <c r="J181" s="95">
        <v>44951.565972222219</v>
      </c>
      <c r="K181" s="50" t="s">
        <v>33</v>
      </c>
    </row>
    <row r="182" spans="1:11" ht="12.75" customHeight="1">
      <c r="A182" s="63">
        <v>44951</v>
      </c>
      <c r="B182" s="64">
        <f t="shared" si="10"/>
        <v>44951.565972222219</v>
      </c>
      <c r="C182" s="52">
        <f t="shared" si="11"/>
        <v>400</v>
      </c>
      <c r="D182" s="65">
        <f t="shared" si="12"/>
        <v>42.57</v>
      </c>
      <c r="E182" s="53">
        <f t="shared" si="13"/>
        <v>17028</v>
      </c>
      <c r="F182" s="54" t="str">
        <f t="shared" si="14"/>
        <v>Euronext Amsterdam</v>
      </c>
      <c r="H182" s="94">
        <v>400</v>
      </c>
      <c r="I182" s="94">
        <v>42.57</v>
      </c>
      <c r="J182" s="95">
        <v>44951.565972222219</v>
      </c>
      <c r="K182" s="50" t="s">
        <v>33</v>
      </c>
    </row>
    <row r="183" spans="1:11" ht="12.75" customHeight="1">
      <c r="A183" s="63">
        <v>44951</v>
      </c>
      <c r="B183" s="64">
        <f t="shared" si="10"/>
        <v>44951.566666666666</v>
      </c>
      <c r="C183" s="52">
        <f t="shared" si="11"/>
        <v>149</v>
      </c>
      <c r="D183" s="65">
        <f t="shared" si="12"/>
        <v>42.55</v>
      </c>
      <c r="E183" s="53">
        <f t="shared" si="13"/>
        <v>6339.95</v>
      </c>
      <c r="F183" s="54" t="str">
        <f t="shared" si="14"/>
        <v>Euronext Amsterdam</v>
      </c>
      <c r="H183" s="50">
        <v>149</v>
      </c>
      <c r="I183" s="50">
        <v>42.55</v>
      </c>
      <c r="J183" s="97">
        <v>44951.566666666666</v>
      </c>
      <c r="K183" s="50" t="s">
        <v>33</v>
      </c>
    </row>
    <row r="184" spans="1:11" ht="12.75" customHeight="1">
      <c r="A184" s="63">
        <v>44951</v>
      </c>
      <c r="B184" s="64">
        <f t="shared" si="10"/>
        <v>44951.566666666666</v>
      </c>
      <c r="C184" s="52">
        <f t="shared" si="11"/>
        <v>161</v>
      </c>
      <c r="D184" s="65">
        <f t="shared" si="12"/>
        <v>42.57</v>
      </c>
      <c r="E184" s="53">
        <f t="shared" si="13"/>
        <v>6853.77</v>
      </c>
      <c r="F184" s="54" t="str">
        <f t="shared" si="14"/>
        <v>Euronext Amsterdam</v>
      </c>
      <c r="H184" s="50">
        <v>161</v>
      </c>
      <c r="I184" s="50">
        <v>42.57</v>
      </c>
      <c r="J184" s="97">
        <v>44951.566666666666</v>
      </c>
      <c r="K184" s="50" t="s">
        <v>33</v>
      </c>
    </row>
    <row r="185" spans="1:11" ht="12.75" customHeight="1">
      <c r="A185" s="63">
        <v>44951</v>
      </c>
      <c r="B185" s="64">
        <f t="shared" si="10"/>
        <v>44951.566666666666</v>
      </c>
      <c r="C185" s="52">
        <f t="shared" si="11"/>
        <v>152</v>
      </c>
      <c r="D185" s="65">
        <f t="shared" si="12"/>
        <v>42.57</v>
      </c>
      <c r="E185" s="53">
        <f t="shared" si="13"/>
        <v>6470.64</v>
      </c>
      <c r="F185" s="54" t="str">
        <f t="shared" si="14"/>
        <v>Euronext Amsterdam</v>
      </c>
      <c r="H185" s="50">
        <v>152</v>
      </c>
      <c r="I185" s="50">
        <v>42.57</v>
      </c>
      <c r="J185" s="97">
        <v>44951.566666666666</v>
      </c>
      <c r="K185" s="50" t="s">
        <v>33</v>
      </c>
    </row>
    <row r="186" spans="1:11" ht="12.75" customHeight="1">
      <c r="A186" s="63">
        <v>44951</v>
      </c>
      <c r="B186" s="64">
        <f t="shared" si="10"/>
        <v>44951.566666666666</v>
      </c>
      <c r="C186" s="52">
        <f t="shared" si="11"/>
        <v>300</v>
      </c>
      <c r="D186" s="65">
        <f t="shared" si="12"/>
        <v>42.57</v>
      </c>
      <c r="E186" s="53">
        <f t="shared" si="13"/>
        <v>12771</v>
      </c>
      <c r="F186" s="54" t="str">
        <f t="shared" si="14"/>
        <v>Euronext Amsterdam</v>
      </c>
      <c r="H186" s="50">
        <v>300</v>
      </c>
      <c r="I186" s="50">
        <v>42.57</v>
      </c>
      <c r="J186" s="97">
        <v>44951.566666666666</v>
      </c>
      <c r="K186" s="50" t="s">
        <v>33</v>
      </c>
    </row>
    <row r="187" spans="1:11" ht="12.75" customHeight="1">
      <c r="A187" s="63">
        <v>44951</v>
      </c>
      <c r="B187" s="64">
        <f t="shared" si="10"/>
        <v>44951.566666666666</v>
      </c>
      <c r="C187" s="52">
        <f t="shared" si="11"/>
        <v>244</v>
      </c>
      <c r="D187" s="65">
        <f t="shared" si="12"/>
        <v>42.57</v>
      </c>
      <c r="E187" s="53">
        <f t="shared" si="13"/>
        <v>10387.08</v>
      </c>
      <c r="F187" s="54" t="str">
        <f t="shared" si="14"/>
        <v>Euronext Amsterdam</v>
      </c>
      <c r="H187" s="50">
        <v>244</v>
      </c>
      <c r="I187" s="50">
        <v>42.57</v>
      </c>
      <c r="J187" s="97">
        <v>44951.566666666666</v>
      </c>
      <c r="K187" s="50" t="s">
        <v>33</v>
      </c>
    </row>
    <row r="188" spans="1:11" ht="12.75" customHeight="1">
      <c r="A188" s="63">
        <v>44951</v>
      </c>
      <c r="B188" s="64">
        <f t="shared" si="10"/>
        <v>44951.566666666666</v>
      </c>
      <c r="C188" s="52">
        <f t="shared" si="11"/>
        <v>16</v>
      </c>
      <c r="D188" s="65">
        <f t="shared" si="12"/>
        <v>42.57</v>
      </c>
      <c r="E188" s="53">
        <f t="shared" si="13"/>
        <v>681.12</v>
      </c>
      <c r="F188" s="54" t="str">
        <f t="shared" si="14"/>
        <v>Euronext Amsterdam</v>
      </c>
      <c r="H188" s="50">
        <v>16</v>
      </c>
      <c r="I188" s="50">
        <v>42.57</v>
      </c>
      <c r="J188" s="97">
        <v>44951.566666666666</v>
      </c>
      <c r="K188" s="50" t="s">
        <v>33</v>
      </c>
    </row>
    <row r="189" spans="1:11" ht="12.75" customHeight="1">
      <c r="A189" s="63">
        <v>44951</v>
      </c>
      <c r="B189" s="64">
        <f t="shared" si="10"/>
        <v>44951.566666666666</v>
      </c>
      <c r="C189" s="52">
        <f t="shared" si="11"/>
        <v>140</v>
      </c>
      <c r="D189" s="65">
        <f t="shared" si="12"/>
        <v>42.57</v>
      </c>
      <c r="E189" s="53">
        <f t="shared" si="13"/>
        <v>5959.8</v>
      </c>
      <c r="F189" s="54" t="str">
        <f t="shared" si="14"/>
        <v>Euronext Amsterdam</v>
      </c>
      <c r="H189" s="50">
        <v>140</v>
      </c>
      <c r="I189" s="50">
        <v>42.57</v>
      </c>
      <c r="J189" s="97">
        <v>44951.566666666666</v>
      </c>
      <c r="K189" s="50" t="s">
        <v>33</v>
      </c>
    </row>
    <row r="190" spans="1:11" ht="12.75" customHeight="1">
      <c r="A190" s="63">
        <v>44951</v>
      </c>
      <c r="B190" s="64">
        <f t="shared" si="10"/>
        <v>44951.566666666666</v>
      </c>
      <c r="C190" s="52">
        <f t="shared" si="11"/>
        <v>340</v>
      </c>
      <c r="D190" s="65">
        <f t="shared" si="12"/>
        <v>42.57</v>
      </c>
      <c r="E190" s="53">
        <f t="shared" si="13"/>
        <v>14473.8</v>
      </c>
      <c r="F190" s="54" t="str">
        <f t="shared" si="14"/>
        <v>Euronext Amsterdam</v>
      </c>
      <c r="H190" s="50">
        <v>340</v>
      </c>
      <c r="I190" s="50">
        <v>42.57</v>
      </c>
      <c r="J190" s="97">
        <v>44951.566666666666</v>
      </c>
      <c r="K190" s="50" t="s">
        <v>33</v>
      </c>
    </row>
    <row r="191" spans="1:11" ht="12.75" customHeight="1">
      <c r="A191" s="63">
        <v>44951</v>
      </c>
      <c r="B191" s="64">
        <f t="shared" si="10"/>
        <v>44951.566666666666</v>
      </c>
      <c r="C191" s="52">
        <f t="shared" si="11"/>
        <v>60</v>
      </c>
      <c r="D191" s="65">
        <f t="shared" si="12"/>
        <v>42.57</v>
      </c>
      <c r="E191" s="53">
        <f t="shared" si="13"/>
        <v>2554.1999999999998</v>
      </c>
      <c r="F191" s="54" t="str">
        <f t="shared" si="14"/>
        <v>Euronext Amsterdam</v>
      </c>
      <c r="H191" s="50">
        <v>60</v>
      </c>
      <c r="I191" s="50">
        <v>42.57</v>
      </c>
      <c r="J191" s="97">
        <v>44951.566666666666</v>
      </c>
      <c r="K191" s="50" t="s">
        <v>33</v>
      </c>
    </row>
    <row r="192" spans="1:11" ht="12.75" customHeight="1">
      <c r="A192" s="63">
        <v>44951</v>
      </c>
      <c r="B192" s="64">
        <f t="shared" si="10"/>
        <v>44951.566666666666</v>
      </c>
      <c r="C192" s="52">
        <f t="shared" si="11"/>
        <v>400</v>
      </c>
      <c r="D192" s="65">
        <f t="shared" si="12"/>
        <v>42.57</v>
      </c>
      <c r="E192" s="53">
        <f t="shared" si="13"/>
        <v>17028</v>
      </c>
      <c r="F192" s="54" t="str">
        <f t="shared" si="14"/>
        <v>Euronext Amsterdam</v>
      </c>
      <c r="H192" s="50">
        <v>400</v>
      </c>
      <c r="I192" s="50">
        <v>42.57</v>
      </c>
      <c r="J192" s="97">
        <v>44951.566666666666</v>
      </c>
      <c r="K192" s="50" t="s">
        <v>33</v>
      </c>
    </row>
    <row r="193" spans="1:11" ht="12.75" customHeight="1">
      <c r="A193" s="63">
        <v>44951</v>
      </c>
      <c r="B193" s="64">
        <f t="shared" si="10"/>
        <v>44951.568749999999</v>
      </c>
      <c r="C193" s="52">
        <f t="shared" si="11"/>
        <v>147</v>
      </c>
      <c r="D193" s="65">
        <f t="shared" si="12"/>
        <v>42.58</v>
      </c>
      <c r="E193" s="53">
        <f t="shared" si="13"/>
        <v>6259.2599999999993</v>
      </c>
      <c r="F193" s="54" t="str">
        <f t="shared" si="14"/>
        <v>Euronext Amsterdam</v>
      </c>
      <c r="H193" s="50">
        <v>147</v>
      </c>
      <c r="I193" s="50">
        <v>42.58</v>
      </c>
      <c r="J193" s="97">
        <v>44951.568749999999</v>
      </c>
      <c r="K193" s="50" t="s">
        <v>33</v>
      </c>
    </row>
    <row r="194" spans="1:11" ht="12.75" customHeight="1">
      <c r="A194" s="63">
        <v>44951</v>
      </c>
      <c r="B194" s="64">
        <f t="shared" si="10"/>
        <v>44951.571527777778</v>
      </c>
      <c r="C194" s="52">
        <f t="shared" si="11"/>
        <v>110</v>
      </c>
      <c r="D194" s="65">
        <f t="shared" si="12"/>
        <v>42.55</v>
      </c>
      <c r="E194" s="53">
        <f t="shared" si="13"/>
        <v>4680.5</v>
      </c>
      <c r="F194" s="54" t="str">
        <f t="shared" si="14"/>
        <v>Euronext Amsterdam</v>
      </c>
      <c r="H194" s="50">
        <v>110</v>
      </c>
      <c r="I194" s="50">
        <v>42.55</v>
      </c>
      <c r="J194" s="97">
        <v>44951.571527777778</v>
      </c>
      <c r="K194" s="50" t="s">
        <v>33</v>
      </c>
    </row>
    <row r="195" spans="1:11" ht="12.75" customHeight="1">
      <c r="A195" s="63">
        <v>44951</v>
      </c>
      <c r="B195" s="64">
        <f t="shared" si="10"/>
        <v>44951.571527777778</v>
      </c>
      <c r="C195" s="52">
        <f t="shared" si="11"/>
        <v>55</v>
      </c>
      <c r="D195" s="65">
        <f t="shared" si="12"/>
        <v>42.55</v>
      </c>
      <c r="E195" s="53">
        <f t="shared" si="13"/>
        <v>2340.25</v>
      </c>
      <c r="F195" s="54" t="str">
        <f t="shared" si="14"/>
        <v>Euronext Amsterdam</v>
      </c>
      <c r="H195" s="50">
        <v>55</v>
      </c>
      <c r="I195" s="50">
        <v>42.55</v>
      </c>
      <c r="J195" s="97">
        <v>44951.571527777778</v>
      </c>
      <c r="K195" s="50" t="s">
        <v>33</v>
      </c>
    </row>
    <row r="196" spans="1:11" ht="12.75" customHeight="1">
      <c r="A196" s="63">
        <v>44951</v>
      </c>
      <c r="B196" s="64">
        <f t="shared" si="10"/>
        <v>44951.571527777778</v>
      </c>
      <c r="C196" s="52">
        <f t="shared" si="11"/>
        <v>139</v>
      </c>
      <c r="D196" s="65">
        <f t="shared" si="12"/>
        <v>42.56</v>
      </c>
      <c r="E196" s="53">
        <f t="shared" si="13"/>
        <v>5915.84</v>
      </c>
      <c r="F196" s="54" t="str">
        <f t="shared" si="14"/>
        <v>Euronext Amsterdam</v>
      </c>
      <c r="H196" s="50">
        <v>139</v>
      </c>
      <c r="I196" s="50">
        <v>42.56</v>
      </c>
      <c r="J196" s="97">
        <v>44951.571527777778</v>
      </c>
      <c r="K196" s="50" t="s">
        <v>33</v>
      </c>
    </row>
    <row r="197" spans="1:11" ht="12.75" customHeight="1">
      <c r="A197" s="63">
        <v>44951</v>
      </c>
      <c r="B197" s="64">
        <f t="shared" ref="B197:B260" si="15">IF(H197=0," ",J197)</f>
        <v>44951.571527777778</v>
      </c>
      <c r="C197" s="52">
        <f t="shared" ref="C197:C260" si="16">IF(H197=0,"",H197)</f>
        <v>147</v>
      </c>
      <c r="D197" s="65">
        <f t="shared" ref="D197:D260" si="17">IF(H197=0,"",I197)</f>
        <v>42.56</v>
      </c>
      <c r="E197" s="53">
        <f t="shared" ref="E197:E260" si="18">IF(H197=0,"",C197*D197)</f>
        <v>6256.3200000000006</v>
      </c>
      <c r="F197" s="54" t="str">
        <f t="shared" si="14"/>
        <v>Euronext Amsterdam</v>
      </c>
      <c r="H197" s="50">
        <v>147</v>
      </c>
      <c r="I197" s="50">
        <v>42.56</v>
      </c>
      <c r="J197" s="97">
        <v>44951.571527777778</v>
      </c>
      <c r="K197" s="50" t="s">
        <v>33</v>
      </c>
    </row>
    <row r="198" spans="1:11" ht="12.75" customHeight="1">
      <c r="A198" s="63">
        <v>44951</v>
      </c>
      <c r="B198" s="64">
        <f t="shared" si="15"/>
        <v>44951.575694444444</v>
      </c>
      <c r="C198" s="52">
        <f t="shared" si="16"/>
        <v>80</v>
      </c>
      <c r="D198" s="65">
        <f t="shared" si="17"/>
        <v>42.52</v>
      </c>
      <c r="E198" s="53">
        <f t="shared" si="18"/>
        <v>3401.6000000000004</v>
      </c>
      <c r="F198" s="54" t="str">
        <f t="shared" ref="F198:F261" si="19">SUBSTITUTE(SUBSTITUTE(K198,"XAMS","Euronext Amsterdam"),"CEUX","Cboe DXE")</f>
        <v>Euronext Amsterdam</v>
      </c>
      <c r="H198" s="50">
        <v>80</v>
      </c>
      <c r="I198" s="50">
        <v>42.52</v>
      </c>
      <c r="J198" s="97">
        <v>44951.575694444444</v>
      </c>
      <c r="K198" s="50" t="s">
        <v>33</v>
      </c>
    </row>
    <row r="199" spans="1:11" ht="12.75" customHeight="1">
      <c r="A199" s="63">
        <v>44951</v>
      </c>
      <c r="B199" s="64">
        <f t="shared" si="15"/>
        <v>44951.57708333333</v>
      </c>
      <c r="C199" s="52">
        <f t="shared" si="16"/>
        <v>94</v>
      </c>
      <c r="D199" s="65">
        <f t="shared" si="17"/>
        <v>42.52</v>
      </c>
      <c r="E199" s="53">
        <f t="shared" si="18"/>
        <v>3996.88</v>
      </c>
      <c r="F199" s="54" t="str">
        <f t="shared" si="19"/>
        <v>Euronext Amsterdam</v>
      </c>
      <c r="H199" s="50">
        <v>94</v>
      </c>
      <c r="I199" s="50">
        <v>42.52</v>
      </c>
      <c r="J199" s="97">
        <v>44951.57708333333</v>
      </c>
      <c r="K199" s="50" t="s">
        <v>33</v>
      </c>
    </row>
    <row r="200" spans="1:11" ht="12.75" customHeight="1">
      <c r="A200" s="63">
        <v>44951</v>
      </c>
      <c r="B200" s="64">
        <f t="shared" si="15"/>
        <v>44951.57708333333</v>
      </c>
      <c r="C200" s="52">
        <f t="shared" si="16"/>
        <v>137</v>
      </c>
      <c r="D200" s="65">
        <f t="shared" si="17"/>
        <v>42.52</v>
      </c>
      <c r="E200" s="53">
        <f t="shared" si="18"/>
        <v>5825.2400000000007</v>
      </c>
      <c r="F200" s="54" t="str">
        <f t="shared" si="19"/>
        <v>Euronext Amsterdam</v>
      </c>
      <c r="H200" s="50">
        <v>137</v>
      </c>
      <c r="I200" s="50">
        <v>42.52</v>
      </c>
      <c r="J200" s="97">
        <v>44951.57708333333</v>
      </c>
      <c r="K200" s="50" t="s">
        <v>33</v>
      </c>
    </row>
    <row r="201" spans="1:11" ht="12.75" customHeight="1">
      <c r="A201" s="63">
        <v>44951</v>
      </c>
      <c r="B201" s="64">
        <f t="shared" si="15"/>
        <v>44951.57708333333</v>
      </c>
      <c r="C201" s="52">
        <f t="shared" si="16"/>
        <v>65</v>
      </c>
      <c r="D201" s="65">
        <f t="shared" si="17"/>
        <v>42.52</v>
      </c>
      <c r="E201" s="53">
        <f t="shared" si="18"/>
        <v>2763.8</v>
      </c>
      <c r="F201" s="54" t="str">
        <f t="shared" si="19"/>
        <v>Euronext Amsterdam</v>
      </c>
      <c r="H201" s="50">
        <v>65</v>
      </c>
      <c r="I201" s="50">
        <v>42.52</v>
      </c>
      <c r="J201" s="97">
        <v>44951.57708333333</v>
      </c>
      <c r="K201" s="50" t="s">
        <v>33</v>
      </c>
    </row>
    <row r="202" spans="1:11" ht="12.75" customHeight="1">
      <c r="A202" s="63">
        <v>44951</v>
      </c>
      <c r="B202" s="64">
        <f t="shared" si="15"/>
        <v>44951.577777777777</v>
      </c>
      <c r="C202" s="52">
        <f t="shared" si="16"/>
        <v>36</v>
      </c>
      <c r="D202" s="65">
        <f t="shared" si="17"/>
        <v>42.52</v>
      </c>
      <c r="E202" s="53">
        <f t="shared" si="18"/>
        <v>1530.72</v>
      </c>
      <c r="F202" s="54" t="str">
        <f t="shared" si="19"/>
        <v>Euronext Amsterdam</v>
      </c>
      <c r="H202" s="50">
        <v>36</v>
      </c>
      <c r="I202" s="50">
        <v>42.52</v>
      </c>
      <c r="J202" s="97">
        <v>44951.577777777777</v>
      </c>
      <c r="K202" s="50" t="s">
        <v>33</v>
      </c>
    </row>
    <row r="203" spans="1:11" ht="12.75" customHeight="1">
      <c r="A203" s="63">
        <v>44951</v>
      </c>
      <c r="B203" s="64">
        <f t="shared" si="15"/>
        <v>44951.577777777777</v>
      </c>
      <c r="C203" s="52">
        <f t="shared" si="16"/>
        <v>110</v>
      </c>
      <c r="D203" s="65">
        <f t="shared" si="17"/>
        <v>42.52</v>
      </c>
      <c r="E203" s="53">
        <f t="shared" si="18"/>
        <v>4677.2000000000007</v>
      </c>
      <c r="F203" s="54" t="str">
        <f t="shared" si="19"/>
        <v>Euronext Amsterdam</v>
      </c>
      <c r="H203" s="50">
        <v>110</v>
      </c>
      <c r="I203" s="50">
        <v>42.52</v>
      </c>
      <c r="J203" s="97">
        <v>44951.577777777777</v>
      </c>
      <c r="K203" s="50" t="s">
        <v>33</v>
      </c>
    </row>
    <row r="204" spans="1:11" ht="12.75" customHeight="1">
      <c r="A204" s="63">
        <v>44951</v>
      </c>
      <c r="B204" s="64">
        <f t="shared" si="15"/>
        <v>44951.577777777777</v>
      </c>
      <c r="C204" s="52">
        <f t="shared" si="16"/>
        <v>134</v>
      </c>
      <c r="D204" s="65">
        <f t="shared" si="17"/>
        <v>42.52</v>
      </c>
      <c r="E204" s="53">
        <f t="shared" si="18"/>
        <v>5697.68</v>
      </c>
      <c r="F204" s="54" t="str">
        <f t="shared" si="19"/>
        <v>Euronext Amsterdam</v>
      </c>
      <c r="H204" s="50">
        <v>134</v>
      </c>
      <c r="I204" s="50">
        <v>42.52</v>
      </c>
      <c r="J204" s="97">
        <v>44951.577777777777</v>
      </c>
      <c r="K204" s="50" t="s">
        <v>33</v>
      </c>
    </row>
    <row r="205" spans="1:11" ht="12.75" customHeight="1">
      <c r="A205" s="63">
        <v>44951</v>
      </c>
      <c r="B205" s="64">
        <f t="shared" si="15"/>
        <v>44951.57916666667</v>
      </c>
      <c r="C205" s="52">
        <f t="shared" si="16"/>
        <v>52</v>
      </c>
      <c r="D205" s="65">
        <f t="shared" si="17"/>
        <v>42.51</v>
      </c>
      <c r="E205" s="53">
        <f t="shared" si="18"/>
        <v>2210.52</v>
      </c>
      <c r="F205" s="54" t="str">
        <f t="shared" si="19"/>
        <v>Euronext Amsterdam</v>
      </c>
      <c r="H205" s="50">
        <v>52</v>
      </c>
      <c r="I205" s="50">
        <v>42.51</v>
      </c>
      <c r="J205" s="97">
        <v>44951.57916666667</v>
      </c>
      <c r="K205" s="50" t="s">
        <v>33</v>
      </c>
    </row>
    <row r="206" spans="1:11" ht="12.75" customHeight="1">
      <c r="A206" s="63">
        <v>44951</v>
      </c>
      <c r="B206" s="64">
        <f t="shared" si="15"/>
        <v>44951.579861111109</v>
      </c>
      <c r="C206" s="52">
        <f t="shared" si="16"/>
        <v>118</v>
      </c>
      <c r="D206" s="65">
        <f t="shared" si="17"/>
        <v>42.51</v>
      </c>
      <c r="E206" s="53">
        <f t="shared" si="18"/>
        <v>5016.1799999999994</v>
      </c>
      <c r="F206" s="54" t="str">
        <f t="shared" si="19"/>
        <v>Euronext Amsterdam</v>
      </c>
      <c r="H206" s="50">
        <v>118</v>
      </c>
      <c r="I206" s="50">
        <v>42.51</v>
      </c>
      <c r="J206" s="97">
        <v>44951.579861111109</v>
      </c>
      <c r="K206" s="50" t="s">
        <v>33</v>
      </c>
    </row>
    <row r="207" spans="1:11" ht="12.75" customHeight="1">
      <c r="A207" s="63">
        <v>44951</v>
      </c>
      <c r="B207" s="64">
        <f t="shared" si="15"/>
        <v>44951.579861111109</v>
      </c>
      <c r="C207" s="52">
        <f t="shared" si="16"/>
        <v>122</v>
      </c>
      <c r="D207" s="65">
        <f t="shared" si="17"/>
        <v>42.51</v>
      </c>
      <c r="E207" s="53">
        <f t="shared" si="18"/>
        <v>5186.2199999999993</v>
      </c>
      <c r="F207" s="54" t="str">
        <f t="shared" si="19"/>
        <v>Euronext Amsterdam</v>
      </c>
      <c r="H207" s="50">
        <v>122</v>
      </c>
      <c r="I207" s="50">
        <v>42.51</v>
      </c>
      <c r="J207" s="97">
        <v>44951.579861111109</v>
      </c>
      <c r="K207" s="50" t="s">
        <v>33</v>
      </c>
    </row>
    <row r="208" spans="1:11" ht="12.75" customHeight="1">
      <c r="A208" s="63">
        <v>44951</v>
      </c>
      <c r="B208" s="64">
        <f t="shared" si="15"/>
        <v>44951.579861111109</v>
      </c>
      <c r="C208" s="52">
        <f t="shared" si="16"/>
        <v>164</v>
      </c>
      <c r="D208" s="65">
        <f t="shared" si="17"/>
        <v>42.51</v>
      </c>
      <c r="E208" s="53">
        <f t="shared" si="18"/>
        <v>6971.6399999999994</v>
      </c>
      <c r="F208" s="54" t="str">
        <f t="shared" si="19"/>
        <v>Euronext Amsterdam</v>
      </c>
      <c r="H208" s="50">
        <v>164</v>
      </c>
      <c r="I208" s="50">
        <v>42.51</v>
      </c>
      <c r="J208" s="97">
        <v>44951.579861111109</v>
      </c>
      <c r="K208" s="50" t="s">
        <v>33</v>
      </c>
    </row>
    <row r="209" spans="1:11" ht="12.75" customHeight="1">
      <c r="A209" s="63">
        <v>44951</v>
      </c>
      <c r="B209" s="64">
        <f t="shared" si="15"/>
        <v>44951.579861111109</v>
      </c>
      <c r="C209" s="52">
        <f t="shared" si="16"/>
        <v>129</v>
      </c>
      <c r="D209" s="65">
        <f t="shared" si="17"/>
        <v>42.51</v>
      </c>
      <c r="E209" s="53">
        <f t="shared" si="18"/>
        <v>5483.79</v>
      </c>
      <c r="F209" s="54" t="str">
        <f t="shared" si="19"/>
        <v>Euronext Amsterdam</v>
      </c>
      <c r="H209" s="50">
        <v>129</v>
      </c>
      <c r="I209" s="50">
        <v>42.51</v>
      </c>
      <c r="J209" s="97">
        <v>44951.579861111109</v>
      </c>
      <c r="K209" s="50" t="s">
        <v>33</v>
      </c>
    </row>
    <row r="210" spans="1:11" ht="12.75" customHeight="1">
      <c r="A210" s="63">
        <v>44951</v>
      </c>
      <c r="B210" s="64">
        <f t="shared" si="15"/>
        <v>44951.579861111109</v>
      </c>
      <c r="C210" s="52">
        <f t="shared" si="16"/>
        <v>149</v>
      </c>
      <c r="D210" s="65">
        <f t="shared" si="17"/>
        <v>42.51</v>
      </c>
      <c r="E210" s="53">
        <f t="shared" si="18"/>
        <v>6333.99</v>
      </c>
      <c r="F210" s="54" t="str">
        <f t="shared" si="19"/>
        <v>Euronext Amsterdam</v>
      </c>
      <c r="H210" s="50">
        <v>149</v>
      </c>
      <c r="I210" s="50">
        <v>42.51</v>
      </c>
      <c r="J210" s="97">
        <v>44951.579861111109</v>
      </c>
      <c r="K210" s="50" t="s">
        <v>33</v>
      </c>
    </row>
    <row r="211" spans="1:11" ht="12.75" customHeight="1">
      <c r="A211" s="63">
        <v>44951</v>
      </c>
      <c r="B211" s="64">
        <f t="shared" si="15"/>
        <v>44951.579861111109</v>
      </c>
      <c r="C211" s="52">
        <f t="shared" si="16"/>
        <v>9</v>
      </c>
      <c r="D211" s="65">
        <f t="shared" si="17"/>
        <v>42.51</v>
      </c>
      <c r="E211" s="53">
        <f t="shared" si="18"/>
        <v>382.59</v>
      </c>
      <c r="F211" s="54" t="str">
        <f t="shared" si="19"/>
        <v>Euronext Amsterdam</v>
      </c>
      <c r="H211" s="50">
        <v>9</v>
      </c>
      <c r="I211" s="50">
        <v>42.51</v>
      </c>
      <c r="J211" s="97">
        <v>44951.579861111109</v>
      </c>
      <c r="K211" s="50" t="s">
        <v>33</v>
      </c>
    </row>
    <row r="212" spans="1:11" ht="12.75" customHeight="1">
      <c r="A212" s="63">
        <v>44951</v>
      </c>
      <c r="B212" s="64">
        <f t="shared" si="15"/>
        <v>44951.579861111109</v>
      </c>
      <c r="C212" s="52">
        <f t="shared" si="16"/>
        <v>6</v>
      </c>
      <c r="D212" s="65">
        <f t="shared" si="17"/>
        <v>42.51</v>
      </c>
      <c r="E212" s="53">
        <f t="shared" si="18"/>
        <v>255.06</v>
      </c>
      <c r="F212" s="54" t="str">
        <f t="shared" si="19"/>
        <v>Euronext Amsterdam</v>
      </c>
      <c r="H212" s="50">
        <v>6</v>
      </c>
      <c r="I212" s="50">
        <v>42.51</v>
      </c>
      <c r="J212" s="97">
        <v>44951.579861111109</v>
      </c>
      <c r="K212" s="50" t="s">
        <v>33</v>
      </c>
    </row>
    <row r="213" spans="1:11" ht="12.75" customHeight="1">
      <c r="A213" s="63">
        <v>44951</v>
      </c>
      <c r="B213" s="64">
        <f t="shared" si="15"/>
        <v>44951.579861111109</v>
      </c>
      <c r="C213" s="52">
        <f t="shared" si="16"/>
        <v>230</v>
      </c>
      <c r="D213" s="65">
        <f t="shared" si="17"/>
        <v>42.51</v>
      </c>
      <c r="E213" s="53">
        <f t="shared" si="18"/>
        <v>9777.2999999999993</v>
      </c>
      <c r="F213" s="54" t="str">
        <f t="shared" si="19"/>
        <v>Euronext Amsterdam</v>
      </c>
      <c r="H213" s="50">
        <v>230</v>
      </c>
      <c r="I213" s="50">
        <v>42.51</v>
      </c>
      <c r="J213" s="97">
        <v>44951.579861111109</v>
      </c>
      <c r="K213" s="50" t="s">
        <v>33</v>
      </c>
    </row>
    <row r="214" spans="1:11" ht="12.75" customHeight="1">
      <c r="A214" s="63">
        <v>44951</v>
      </c>
      <c r="B214" s="64">
        <f t="shared" si="15"/>
        <v>44951.579861111109</v>
      </c>
      <c r="C214" s="52">
        <f t="shared" si="16"/>
        <v>400</v>
      </c>
      <c r="D214" s="65">
        <f t="shared" si="17"/>
        <v>42.51</v>
      </c>
      <c r="E214" s="53">
        <f t="shared" si="18"/>
        <v>17004</v>
      </c>
      <c r="F214" s="54" t="str">
        <f t="shared" si="19"/>
        <v>Euronext Amsterdam</v>
      </c>
      <c r="H214" s="50">
        <v>400</v>
      </c>
      <c r="I214" s="50">
        <v>42.51</v>
      </c>
      <c r="J214" s="97">
        <v>44951.579861111109</v>
      </c>
      <c r="K214" s="50" t="s">
        <v>33</v>
      </c>
    </row>
    <row r="215" spans="1:11" ht="12.75" customHeight="1">
      <c r="A215" s="63">
        <v>44951</v>
      </c>
      <c r="B215" s="64">
        <f t="shared" si="15"/>
        <v>44951.579861111109</v>
      </c>
      <c r="C215" s="52">
        <f t="shared" si="16"/>
        <v>20</v>
      </c>
      <c r="D215" s="65">
        <f t="shared" si="17"/>
        <v>42.51</v>
      </c>
      <c r="E215" s="53">
        <f t="shared" si="18"/>
        <v>850.19999999999993</v>
      </c>
      <c r="F215" s="54" t="str">
        <f t="shared" si="19"/>
        <v>Euronext Amsterdam</v>
      </c>
      <c r="H215" s="50">
        <v>20</v>
      </c>
      <c r="I215" s="50">
        <v>42.51</v>
      </c>
      <c r="J215" s="97">
        <v>44951.579861111109</v>
      </c>
      <c r="K215" s="50" t="s">
        <v>33</v>
      </c>
    </row>
    <row r="216" spans="1:11" ht="12.75" customHeight="1">
      <c r="A216" s="63">
        <v>44951</v>
      </c>
      <c r="B216" s="64">
        <f t="shared" si="15"/>
        <v>44951.579861111109</v>
      </c>
      <c r="C216" s="52">
        <f t="shared" si="16"/>
        <v>110</v>
      </c>
      <c r="D216" s="65">
        <f t="shared" si="17"/>
        <v>42.51</v>
      </c>
      <c r="E216" s="53">
        <f t="shared" si="18"/>
        <v>4676.0999999999995</v>
      </c>
      <c r="F216" s="54" t="str">
        <f t="shared" si="19"/>
        <v>Euronext Amsterdam</v>
      </c>
      <c r="H216" s="50">
        <v>110</v>
      </c>
      <c r="I216" s="50">
        <v>42.51</v>
      </c>
      <c r="J216" s="97">
        <v>44951.579861111109</v>
      </c>
      <c r="K216" s="50" t="s">
        <v>33</v>
      </c>
    </row>
    <row r="217" spans="1:11" ht="12.75" customHeight="1">
      <c r="A217" s="63">
        <v>44951</v>
      </c>
      <c r="B217" s="64">
        <f t="shared" si="15"/>
        <v>44951.579861111109</v>
      </c>
      <c r="C217" s="52">
        <f t="shared" si="16"/>
        <v>140</v>
      </c>
      <c r="D217" s="65">
        <f t="shared" si="17"/>
        <v>42.51</v>
      </c>
      <c r="E217" s="53">
        <f t="shared" si="18"/>
        <v>5951.4</v>
      </c>
      <c r="F217" s="54" t="str">
        <f t="shared" si="19"/>
        <v>Euronext Amsterdam</v>
      </c>
      <c r="H217" s="50">
        <v>140</v>
      </c>
      <c r="I217" s="50">
        <v>42.51</v>
      </c>
      <c r="J217" s="97">
        <v>44951.579861111109</v>
      </c>
      <c r="K217" s="50" t="s">
        <v>33</v>
      </c>
    </row>
    <row r="218" spans="1:11" ht="12.75" customHeight="1">
      <c r="A218" s="63">
        <v>44951</v>
      </c>
      <c r="B218" s="64">
        <f t="shared" si="15"/>
        <v>44951.579861111109</v>
      </c>
      <c r="C218" s="52">
        <f t="shared" si="16"/>
        <v>150</v>
      </c>
      <c r="D218" s="65">
        <f t="shared" si="17"/>
        <v>42.51</v>
      </c>
      <c r="E218" s="53">
        <f t="shared" si="18"/>
        <v>6376.5</v>
      </c>
      <c r="F218" s="54" t="str">
        <f t="shared" si="19"/>
        <v>Euronext Amsterdam</v>
      </c>
      <c r="H218" s="50">
        <v>150</v>
      </c>
      <c r="I218" s="50">
        <v>42.51</v>
      </c>
      <c r="J218" s="97">
        <v>44951.579861111109</v>
      </c>
      <c r="K218" s="50" t="s">
        <v>33</v>
      </c>
    </row>
    <row r="219" spans="1:11" ht="12.75" customHeight="1">
      <c r="A219" s="63">
        <v>44951</v>
      </c>
      <c r="B219" s="64">
        <f t="shared" si="15"/>
        <v>44951.579861111109</v>
      </c>
      <c r="C219" s="52">
        <f t="shared" si="16"/>
        <v>170</v>
      </c>
      <c r="D219" s="65">
        <f t="shared" si="17"/>
        <v>42.51</v>
      </c>
      <c r="E219" s="53">
        <f t="shared" si="18"/>
        <v>7226.7</v>
      </c>
      <c r="F219" s="54" t="str">
        <f t="shared" si="19"/>
        <v>Euronext Amsterdam</v>
      </c>
      <c r="H219" s="50">
        <v>170</v>
      </c>
      <c r="I219" s="50">
        <v>42.51</v>
      </c>
      <c r="J219" s="97">
        <v>44951.579861111109</v>
      </c>
      <c r="K219" s="50" t="s">
        <v>33</v>
      </c>
    </row>
    <row r="220" spans="1:11" ht="12.75" customHeight="1">
      <c r="A220" s="63">
        <v>44951</v>
      </c>
      <c r="B220" s="64">
        <f t="shared" si="15"/>
        <v>44951.579861111109</v>
      </c>
      <c r="C220" s="52">
        <f t="shared" si="16"/>
        <v>230</v>
      </c>
      <c r="D220" s="65">
        <f t="shared" si="17"/>
        <v>42.51</v>
      </c>
      <c r="E220" s="53">
        <f t="shared" si="18"/>
        <v>9777.2999999999993</v>
      </c>
      <c r="F220" s="54" t="str">
        <f t="shared" si="19"/>
        <v>Euronext Amsterdam</v>
      </c>
      <c r="H220" s="50">
        <v>230</v>
      </c>
      <c r="I220" s="50">
        <v>42.51</v>
      </c>
      <c r="J220" s="97">
        <v>44951.579861111109</v>
      </c>
      <c r="K220" s="50" t="s">
        <v>33</v>
      </c>
    </row>
    <row r="221" spans="1:11" ht="12.75" customHeight="1">
      <c r="A221" s="63">
        <v>44951</v>
      </c>
      <c r="B221" s="64">
        <f t="shared" si="15"/>
        <v>44951.579861111109</v>
      </c>
      <c r="C221" s="52">
        <f t="shared" si="16"/>
        <v>170</v>
      </c>
      <c r="D221" s="65">
        <f t="shared" si="17"/>
        <v>42.51</v>
      </c>
      <c r="E221" s="53">
        <f t="shared" si="18"/>
        <v>7226.7</v>
      </c>
      <c r="F221" s="54" t="str">
        <f t="shared" si="19"/>
        <v>Euronext Amsterdam</v>
      </c>
      <c r="H221" s="50">
        <v>170</v>
      </c>
      <c r="I221" s="50">
        <v>42.51</v>
      </c>
      <c r="J221" s="97">
        <v>44951.579861111109</v>
      </c>
      <c r="K221" s="50" t="s">
        <v>33</v>
      </c>
    </row>
    <row r="222" spans="1:11" ht="12.75" customHeight="1">
      <c r="A222" s="63">
        <v>44951</v>
      </c>
      <c r="B222" s="64">
        <f t="shared" si="15"/>
        <v>44951.579861111109</v>
      </c>
      <c r="C222" s="52">
        <f t="shared" si="16"/>
        <v>170</v>
      </c>
      <c r="D222" s="65">
        <f t="shared" si="17"/>
        <v>42.51</v>
      </c>
      <c r="E222" s="53">
        <f t="shared" si="18"/>
        <v>7226.7</v>
      </c>
      <c r="F222" s="54" t="str">
        <f t="shared" si="19"/>
        <v>Euronext Amsterdam</v>
      </c>
      <c r="H222" s="50">
        <v>170</v>
      </c>
      <c r="I222" s="50">
        <v>42.51</v>
      </c>
      <c r="J222" s="97">
        <v>44951.579861111109</v>
      </c>
      <c r="K222" s="50" t="s">
        <v>33</v>
      </c>
    </row>
    <row r="223" spans="1:11" ht="12.75" customHeight="1">
      <c r="A223" s="63">
        <v>44951</v>
      </c>
      <c r="B223" s="64">
        <f t="shared" si="15"/>
        <v>44951.579861111109</v>
      </c>
      <c r="C223" s="52">
        <f t="shared" si="16"/>
        <v>230</v>
      </c>
      <c r="D223" s="65">
        <f t="shared" si="17"/>
        <v>42.51</v>
      </c>
      <c r="E223" s="53">
        <f t="shared" si="18"/>
        <v>9777.2999999999993</v>
      </c>
      <c r="F223" s="54" t="str">
        <f t="shared" si="19"/>
        <v>Euronext Amsterdam</v>
      </c>
      <c r="H223" s="50">
        <v>230</v>
      </c>
      <c r="I223" s="50">
        <v>42.51</v>
      </c>
      <c r="J223" s="97">
        <v>44951.579861111109</v>
      </c>
      <c r="K223" s="50" t="s">
        <v>33</v>
      </c>
    </row>
    <row r="224" spans="1:11" ht="12.75" customHeight="1">
      <c r="A224" s="63">
        <v>44951</v>
      </c>
      <c r="B224" s="64">
        <f t="shared" si="15"/>
        <v>44951.579861111109</v>
      </c>
      <c r="C224" s="52">
        <f t="shared" si="16"/>
        <v>170</v>
      </c>
      <c r="D224" s="65">
        <f t="shared" si="17"/>
        <v>42.51</v>
      </c>
      <c r="E224" s="53">
        <f t="shared" si="18"/>
        <v>7226.7</v>
      </c>
      <c r="F224" s="54" t="str">
        <f t="shared" si="19"/>
        <v>Euronext Amsterdam</v>
      </c>
      <c r="H224" s="50">
        <v>170</v>
      </c>
      <c r="I224" s="50">
        <v>42.51</v>
      </c>
      <c r="J224" s="97">
        <v>44951.579861111109</v>
      </c>
      <c r="K224" s="50" t="s">
        <v>33</v>
      </c>
    </row>
    <row r="225" spans="1:11" ht="12.75" customHeight="1">
      <c r="A225" s="63">
        <v>44951</v>
      </c>
      <c r="B225" s="64">
        <f t="shared" si="15"/>
        <v>44951.579861111109</v>
      </c>
      <c r="C225" s="52">
        <f t="shared" si="16"/>
        <v>348</v>
      </c>
      <c r="D225" s="65">
        <f t="shared" si="17"/>
        <v>42.51</v>
      </c>
      <c r="E225" s="53">
        <f t="shared" si="18"/>
        <v>14793.48</v>
      </c>
      <c r="F225" s="54" t="str">
        <f t="shared" si="19"/>
        <v>Euronext Amsterdam</v>
      </c>
      <c r="H225" s="50">
        <v>348</v>
      </c>
      <c r="I225" s="50">
        <v>42.51</v>
      </c>
      <c r="J225" s="97">
        <v>44951.579861111109</v>
      </c>
      <c r="K225" s="50" t="s">
        <v>33</v>
      </c>
    </row>
    <row r="226" spans="1:11" ht="12.75" customHeight="1">
      <c r="A226" s="63">
        <v>44951</v>
      </c>
      <c r="B226" s="64">
        <f t="shared" si="15"/>
        <v>44951.581944444442</v>
      </c>
      <c r="C226" s="52">
        <f t="shared" si="16"/>
        <v>49</v>
      </c>
      <c r="D226" s="65">
        <f t="shared" si="17"/>
        <v>42.47</v>
      </c>
      <c r="E226" s="53">
        <f t="shared" si="18"/>
        <v>2081.0299999999997</v>
      </c>
      <c r="F226" s="54" t="str">
        <f t="shared" si="19"/>
        <v>Euronext Amsterdam</v>
      </c>
      <c r="H226" s="50">
        <v>49</v>
      </c>
      <c r="I226" s="50">
        <v>42.47</v>
      </c>
      <c r="J226" s="97">
        <v>44951.581944444442</v>
      </c>
      <c r="K226" s="50" t="s">
        <v>33</v>
      </c>
    </row>
    <row r="227" spans="1:11" ht="12.75" customHeight="1">
      <c r="A227" s="63">
        <v>44951</v>
      </c>
      <c r="B227" s="64">
        <f t="shared" si="15"/>
        <v>44951.581944444442</v>
      </c>
      <c r="C227" s="52">
        <f t="shared" si="16"/>
        <v>106</v>
      </c>
      <c r="D227" s="65">
        <f t="shared" si="17"/>
        <v>42.47</v>
      </c>
      <c r="E227" s="53">
        <f t="shared" si="18"/>
        <v>4501.82</v>
      </c>
      <c r="F227" s="54" t="str">
        <f t="shared" si="19"/>
        <v>Euronext Amsterdam</v>
      </c>
      <c r="H227" s="50">
        <v>106</v>
      </c>
      <c r="I227" s="50">
        <v>42.47</v>
      </c>
      <c r="J227" s="97">
        <v>44951.581944444442</v>
      </c>
      <c r="K227" s="50" t="s">
        <v>33</v>
      </c>
    </row>
    <row r="228" spans="1:11" ht="12.75" customHeight="1">
      <c r="A228" s="63">
        <v>44951</v>
      </c>
      <c r="B228" s="64">
        <f t="shared" si="15"/>
        <v>44951.581944444442</v>
      </c>
      <c r="C228" s="52">
        <f t="shared" si="16"/>
        <v>141</v>
      </c>
      <c r="D228" s="65">
        <f t="shared" si="17"/>
        <v>42.47</v>
      </c>
      <c r="E228" s="53">
        <f t="shared" si="18"/>
        <v>5988.2699999999995</v>
      </c>
      <c r="F228" s="54" t="str">
        <f t="shared" si="19"/>
        <v>Euronext Amsterdam</v>
      </c>
      <c r="H228" s="50">
        <v>141</v>
      </c>
      <c r="I228" s="50">
        <v>42.47</v>
      </c>
      <c r="J228" s="97">
        <v>44951.581944444442</v>
      </c>
      <c r="K228" s="50" t="s">
        <v>33</v>
      </c>
    </row>
    <row r="229" spans="1:11" ht="12.75" customHeight="1">
      <c r="A229" s="63">
        <v>44951</v>
      </c>
      <c r="B229" s="64">
        <f t="shared" si="15"/>
        <v>44951.588194444441</v>
      </c>
      <c r="C229" s="52">
        <f t="shared" si="16"/>
        <v>18</v>
      </c>
      <c r="D229" s="65">
        <f t="shared" si="17"/>
        <v>42.49</v>
      </c>
      <c r="E229" s="53">
        <f t="shared" si="18"/>
        <v>764.82</v>
      </c>
      <c r="F229" s="54" t="str">
        <f t="shared" si="19"/>
        <v>Euronext Amsterdam</v>
      </c>
      <c r="H229" s="50">
        <v>18</v>
      </c>
      <c r="I229" s="50">
        <v>42.49</v>
      </c>
      <c r="J229" s="97">
        <v>44951.588194444441</v>
      </c>
      <c r="K229" s="50" t="s">
        <v>33</v>
      </c>
    </row>
    <row r="230" spans="1:11">
      <c r="A230" s="63">
        <v>44951</v>
      </c>
      <c r="B230" s="64">
        <f t="shared" si="15"/>
        <v>44951.590277777781</v>
      </c>
      <c r="C230" s="52">
        <f t="shared" si="16"/>
        <v>65</v>
      </c>
      <c r="D230" s="65">
        <f t="shared" si="17"/>
        <v>42.48</v>
      </c>
      <c r="E230" s="53">
        <f t="shared" si="18"/>
        <v>2761.2</v>
      </c>
      <c r="F230" s="54" t="str">
        <f t="shared" si="19"/>
        <v>Euronext Amsterdam</v>
      </c>
      <c r="H230" s="50">
        <v>65</v>
      </c>
      <c r="I230" s="50">
        <v>42.48</v>
      </c>
      <c r="J230" s="97">
        <v>44951.590277777781</v>
      </c>
      <c r="K230" s="50" t="s">
        <v>33</v>
      </c>
    </row>
    <row r="231" spans="1:11">
      <c r="A231" s="63">
        <v>44951</v>
      </c>
      <c r="B231" s="64">
        <f t="shared" si="15"/>
        <v>44951.590277777781</v>
      </c>
      <c r="C231" s="52">
        <f t="shared" si="16"/>
        <v>72</v>
      </c>
      <c r="D231" s="65">
        <f t="shared" si="17"/>
        <v>42.48</v>
      </c>
      <c r="E231" s="53">
        <f t="shared" si="18"/>
        <v>3058.56</v>
      </c>
      <c r="F231" s="54" t="str">
        <f t="shared" si="19"/>
        <v>Euronext Amsterdam</v>
      </c>
      <c r="H231" s="50">
        <v>72</v>
      </c>
      <c r="I231" s="50">
        <v>42.48</v>
      </c>
      <c r="J231" s="97">
        <v>44951.590277777781</v>
      </c>
      <c r="K231" s="50" t="s">
        <v>33</v>
      </c>
    </row>
    <row r="232" spans="1:11">
      <c r="A232" s="63">
        <v>44951</v>
      </c>
      <c r="B232" s="64">
        <f t="shared" si="15"/>
        <v>44951.590277777781</v>
      </c>
      <c r="C232" s="52">
        <f t="shared" si="16"/>
        <v>113</v>
      </c>
      <c r="D232" s="65">
        <f t="shared" si="17"/>
        <v>42.49</v>
      </c>
      <c r="E232" s="53">
        <f t="shared" si="18"/>
        <v>4801.37</v>
      </c>
      <c r="F232" s="54" t="str">
        <f t="shared" si="19"/>
        <v>Euronext Amsterdam</v>
      </c>
      <c r="H232" s="50">
        <v>113</v>
      </c>
      <c r="I232" s="50">
        <v>42.49</v>
      </c>
      <c r="J232" s="97">
        <v>44951.590277777781</v>
      </c>
      <c r="K232" s="50" t="s">
        <v>33</v>
      </c>
    </row>
    <row r="233" spans="1:11">
      <c r="A233" s="63">
        <v>44951</v>
      </c>
      <c r="B233" s="64">
        <f t="shared" si="15"/>
        <v>44951.590277777781</v>
      </c>
      <c r="C233" s="52">
        <f t="shared" si="16"/>
        <v>298</v>
      </c>
      <c r="D233" s="65">
        <f t="shared" si="17"/>
        <v>42.49</v>
      </c>
      <c r="E233" s="53">
        <f t="shared" si="18"/>
        <v>12662.02</v>
      </c>
      <c r="F233" s="54" t="str">
        <f t="shared" si="19"/>
        <v>Euronext Amsterdam</v>
      </c>
      <c r="H233" s="50">
        <v>298</v>
      </c>
      <c r="I233" s="50">
        <v>42.49</v>
      </c>
      <c r="J233" s="97">
        <v>44951.590277777781</v>
      </c>
      <c r="K233" s="50" t="s">
        <v>33</v>
      </c>
    </row>
    <row r="234" spans="1:11">
      <c r="A234" s="63">
        <v>44951</v>
      </c>
      <c r="B234" s="64">
        <f t="shared" si="15"/>
        <v>44951.590277777781</v>
      </c>
      <c r="C234" s="52">
        <f t="shared" si="16"/>
        <v>55</v>
      </c>
      <c r="D234" s="65">
        <f t="shared" si="17"/>
        <v>42.49</v>
      </c>
      <c r="E234" s="53">
        <f t="shared" si="18"/>
        <v>2336.9500000000003</v>
      </c>
      <c r="F234" s="54" t="str">
        <f t="shared" si="19"/>
        <v>Euronext Amsterdam</v>
      </c>
      <c r="H234" s="50">
        <v>55</v>
      </c>
      <c r="I234" s="50">
        <v>42.49</v>
      </c>
      <c r="J234" s="97">
        <v>44951.590277777781</v>
      </c>
      <c r="K234" s="50" t="s">
        <v>33</v>
      </c>
    </row>
    <row r="235" spans="1:11">
      <c r="A235" s="63">
        <v>44951</v>
      </c>
      <c r="B235" s="64">
        <f t="shared" si="15"/>
        <v>44951.590277777781</v>
      </c>
      <c r="C235" s="52">
        <f t="shared" si="16"/>
        <v>11</v>
      </c>
      <c r="D235" s="65">
        <f t="shared" si="17"/>
        <v>42.49</v>
      </c>
      <c r="E235" s="53">
        <f t="shared" si="18"/>
        <v>467.39000000000004</v>
      </c>
      <c r="F235" s="54" t="str">
        <f t="shared" si="19"/>
        <v>Euronext Amsterdam</v>
      </c>
      <c r="H235" s="50">
        <v>11</v>
      </c>
      <c r="I235" s="50">
        <v>42.49</v>
      </c>
      <c r="J235" s="97">
        <v>44951.590277777781</v>
      </c>
      <c r="K235" s="50" t="s">
        <v>33</v>
      </c>
    </row>
    <row r="236" spans="1:11">
      <c r="A236" s="63">
        <v>44951</v>
      </c>
      <c r="B236" s="64">
        <f t="shared" si="15"/>
        <v>44951.590277777781</v>
      </c>
      <c r="C236" s="52">
        <f t="shared" si="16"/>
        <v>87</v>
      </c>
      <c r="D236" s="65">
        <f t="shared" si="17"/>
        <v>42.49</v>
      </c>
      <c r="E236" s="53">
        <f t="shared" si="18"/>
        <v>3696.63</v>
      </c>
      <c r="F236" s="54" t="str">
        <f t="shared" si="19"/>
        <v>Euronext Amsterdam</v>
      </c>
      <c r="H236" s="50">
        <v>87</v>
      </c>
      <c r="I236" s="50">
        <v>42.49</v>
      </c>
      <c r="J236" s="97">
        <v>44951.590277777781</v>
      </c>
      <c r="K236" s="50" t="s">
        <v>33</v>
      </c>
    </row>
    <row r="237" spans="1:11">
      <c r="A237" s="63">
        <v>44951</v>
      </c>
      <c r="B237" s="64">
        <f t="shared" si="15"/>
        <v>44951.590277777781</v>
      </c>
      <c r="C237" s="52">
        <f t="shared" si="16"/>
        <v>149</v>
      </c>
      <c r="D237" s="65">
        <f t="shared" si="17"/>
        <v>42.49</v>
      </c>
      <c r="E237" s="53">
        <f t="shared" si="18"/>
        <v>6331.01</v>
      </c>
      <c r="F237" s="54" t="str">
        <f t="shared" si="19"/>
        <v>Euronext Amsterdam</v>
      </c>
      <c r="H237" s="50">
        <v>149</v>
      </c>
      <c r="I237" s="50">
        <v>42.49</v>
      </c>
      <c r="J237" s="97">
        <v>44951.590277777781</v>
      </c>
      <c r="K237" s="50" t="s">
        <v>33</v>
      </c>
    </row>
    <row r="238" spans="1:11">
      <c r="A238" s="63">
        <v>44951</v>
      </c>
      <c r="B238" s="64">
        <f t="shared" si="15"/>
        <v>44951.590277777781</v>
      </c>
      <c r="C238" s="52">
        <f t="shared" si="16"/>
        <v>137</v>
      </c>
      <c r="D238" s="65">
        <f t="shared" si="17"/>
        <v>42.49</v>
      </c>
      <c r="E238" s="53">
        <f t="shared" si="18"/>
        <v>5821.13</v>
      </c>
      <c r="F238" s="54" t="str">
        <f t="shared" si="19"/>
        <v>Euronext Amsterdam</v>
      </c>
      <c r="H238" s="50">
        <v>137</v>
      </c>
      <c r="I238" s="50">
        <v>42.49</v>
      </c>
      <c r="J238" s="97">
        <v>44951.590277777781</v>
      </c>
      <c r="K238" s="50" t="s">
        <v>33</v>
      </c>
    </row>
    <row r="239" spans="1:11">
      <c r="A239" s="63">
        <v>44951</v>
      </c>
      <c r="B239" s="64">
        <f t="shared" si="15"/>
        <v>44951.590277777781</v>
      </c>
      <c r="C239" s="52">
        <f t="shared" si="16"/>
        <v>149</v>
      </c>
      <c r="D239" s="65">
        <f t="shared" si="17"/>
        <v>42.49</v>
      </c>
      <c r="E239" s="53">
        <f t="shared" si="18"/>
        <v>6331.01</v>
      </c>
      <c r="F239" s="54" t="str">
        <f t="shared" si="19"/>
        <v>Euronext Amsterdam</v>
      </c>
      <c r="H239" s="50">
        <v>149</v>
      </c>
      <c r="I239" s="50">
        <v>42.49</v>
      </c>
      <c r="J239" s="97">
        <v>44951.590277777781</v>
      </c>
      <c r="K239" s="50" t="s">
        <v>33</v>
      </c>
    </row>
    <row r="240" spans="1:11">
      <c r="A240" s="63">
        <v>44951</v>
      </c>
      <c r="B240" s="64">
        <f t="shared" si="15"/>
        <v>44951.590277777781</v>
      </c>
      <c r="C240" s="52">
        <f t="shared" si="16"/>
        <v>411</v>
      </c>
      <c r="D240" s="65">
        <f t="shared" si="17"/>
        <v>42.49</v>
      </c>
      <c r="E240" s="53">
        <f t="shared" si="18"/>
        <v>17463.39</v>
      </c>
      <c r="F240" s="54" t="str">
        <f t="shared" si="19"/>
        <v>Euronext Amsterdam</v>
      </c>
      <c r="H240" s="50">
        <v>411</v>
      </c>
      <c r="I240" s="50">
        <v>42.49</v>
      </c>
      <c r="J240" s="97">
        <v>44951.590277777781</v>
      </c>
      <c r="K240" s="50" t="s">
        <v>33</v>
      </c>
    </row>
    <row r="241" spans="1:11">
      <c r="A241" s="63">
        <v>44951</v>
      </c>
      <c r="B241" s="64">
        <f t="shared" si="15"/>
        <v>44951.597222222219</v>
      </c>
      <c r="C241" s="52">
        <f t="shared" si="16"/>
        <v>9</v>
      </c>
      <c r="D241" s="65">
        <f t="shared" si="17"/>
        <v>42.5</v>
      </c>
      <c r="E241" s="53">
        <f t="shared" si="18"/>
        <v>382.5</v>
      </c>
      <c r="F241" s="54" t="str">
        <f t="shared" si="19"/>
        <v>Euronext Amsterdam</v>
      </c>
      <c r="H241" s="50">
        <v>9</v>
      </c>
      <c r="I241" s="50">
        <v>42.5</v>
      </c>
      <c r="J241" s="97">
        <v>44951.597222222219</v>
      </c>
      <c r="K241" s="50" t="s">
        <v>33</v>
      </c>
    </row>
    <row r="242" spans="1:11">
      <c r="A242" s="63">
        <v>44951</v>
      </c>
      <c r="B242" s="64">
        <f t="shared" si="15"/>
        <v>44951.597222222219</v>
      </c>
      <c r="C242" s="52">
        <f t="shared" si="16"/>
        <v>63</v>
      </c>
      <c r="D242" s="65">
        <f t="shared" si="17"/>
        <v>42.5</v>
      </c>
      <c r="E242" s="53">
        <f t="shared" si="18"/>
        <v>2677.5</v>
      </c>
      <c r="F242" s="54" t="str">
        <f t="shared" si="19"/>
        <v>Euronext Amsterdam</v>
      </c>
      <c r="H242" s="50">
        <v>63</v>
      </c>
      <c r="I242" s="50">
        <v>42.5</v>
      </c>
      <c r="J242" s="97">
        <v>44951.597222222219</v>
      </c>
      <c r="K242" s="50" t="s">
        <v>33</v>
      </c>
    </row>
    <row r="243" spans="1:11">
      <c r="A243" s="63">
        <v>44951</v>
      </c>
      <c r="B243" s="64">
        <f t="shared" si="15"/>
        <v>44951.597222222219</v>
      </c>
      <c r="C243" s="52">
        <f t="shared" si="16"/>
        <v>150</v>
      </c>
      <c r="D243" s="65">
        <f t="shared" si="17"/>
        <v>42.5</v>
      </c>
      <c r="E243" s="53">
        <f t="shared" si="18"/>
        <v>6375</v>
      </c>
      <c r="F243" s="54" t="str">
        <f t="shared" si="19"/>
        <v>Euronext Amsterdam</v>
      </c>
      <c r="H243" s="50">
        <v>150</v>
      </c>
      <c r="I243" s="50">
        <v>42.5</v>
      </c>
      <c r="J243" s="97">
        <v>44951.597222222219</v>
      </c>
      <c r="K243" s="50" t="s">
        <v>33</v>
      </c>
    </row>
    <row r="244" spans="1:11">
      <c r="A244" s="63">
        <v>44951</v>
      </c>
      <c r="B244" s="64">
        <f t="shared" si="15"/>
        <v>44951.597222222219</v>
      </c>
      <c r="C244" s="52">
        <f t="shared" si="16"/>
        <v>430</v>
      </c>
      <c r="D244" s="65">
        <f t="shared" si="17"/>
        <v>42.5</v>
      </c>
      <c r="E244" s="53">
        <f t="shared" si="18"/>
        <v>18275</v>
      </c>
      <c r="F244" s="54" t="str">
        <f t="shared" si="19"/>
        <v>Euronext Amsterdam</v>
      </c>
      <c r="H244" s="50">
        <v>430</v>
      </c>
      <c r="I244" s="50">
        <v>42.5</v>
      </c>
      <c r="J244" s="97">
        <v>44951.597222222219</v>
      </c>
      <c r="K244" s="50" t="s">
        <v>33</v>
      </c>
    </row>
    <row r="245" spans="1:11">
      <c r="A245" s="63">
        <v>44951</v>
      </c>
      <c r="B245" s="64">
        <f t="shared" si="15"/>
        <v>44951.597222222219</v>
      </c>
      <c r="C245" s="52">
        <f t="shared" si="16"/>
        <v>213</v>
      </c>
      <c r="D245" s="65">
        <f t="shared" si="17"/>
        <v>42.5</v>
      </c>
      <c r="E245" s="53">
        <f t="shared" si="18"/>
        <v>9052.5</v>
      </c>
      <c r="F245" s="54" t="str">
        <f t="shared" si="19"/>
        <v>Euronext Amsterdam</v>
      </c>
      <c r="H245" s="50">
        <v>213</v>
      </c>
      <c r="I245" s="50">
        <v>42.5</v>
      </c>
      <c r="J245" s="97">
        <v>44951.597222222219</v>
      </c>
      <c r="K245" s="50" t="s">
        <v>33</v>
      </c>
    </row>
    <row r="246" spans="1:11">
      <c r="A246" s="63">
        <v>44951</v>
      </c>
      <c r="B246" s="64">
        <f t="shared" si="15"/>
        <v>44951.597916666666</v>
      </c>
      <c r="C246" s="52">
        <f t="shared" si="16"/>
        <v>82</v>
      </c>
      <c r="D246" s="65">
        <f t="shared" si="17"/>
        <v>42.49</v>
      </c>
      <c r="E246" s="53">
        <f t="shared" si="18"/>
        <v>3484.1800000000003</v>
      </c>
      <c r="F246" s="54" t="str">
        <f t="shared" si="19"/>
        <v>Euronext Amsterdam</v>
      </c>
      <c r="H246" s="50">
        <v>82</v>
      </c>
      <c r="I246" s="50">
        <v>42.49</v>
      </c>
      <c r="J246" s="97">
        <v>44951.597916666666</v>
      </c>
      <c r="K246" s="50" t="s">
        <v>33</v>
      </c>
    </row>
    <row r="247" spans="1:11">
      <c r="A247" s="63">
        <v>44951</v>
      </c>
      <c r="B247" s="64">
        <f t="shared" si="15"/>
        <v>44951.597916666666</v>
      </c>
      <c r="C247" s="52">
        <f t="shared" si="16"/>
        <v>56</v>
      </c>
      <c r="D247" s="65">
        <f t="shared" si="17"/>
        <v>42.49</v>
      </c>
      <c r="E247" s="53">
        <f t="shared" si="18"/>
        <v>2379.44</v>
      </c>
      <c r="F247" s="54" t="str">
        <f t="shared" si="19"/>
        <v>Euronext Amsterdam</v>
      </c>
      <c r="H247" s="50">
        <v>56</v>
      </c>
      <c r="I247" s="50">
        <v>42.49</v>
      </c>
      <c r="J247" s="97">
        <v>44951.597916666666</v>
      </c>
      <c r="K247" s="50" t="s">
        <v>33</v>
      </c>
    </row>
    <row r="248" spans="1:11">
      <c r="A248" s="63">
        <v>44951</v>
      </c>
      <c r="B248" s="64">
        <f t="shared" si="15"/>
        <v>44951.599305555559</v>
      </c>
      <c r="C248" s="52">
        <f t="shared" si="16"/>
        <v>137</v>
      </c>
      <c r="D248" s="65">
        <f t="shared" si="17"/>
        <v>42.47</v>
      </c>
      <c r="E248" s="53">
        <f t="shared" si="18"/>
        <v>5818.3899999999994</v>
      </c>
      <c r="F248" s="54" t="str">
        <f t="shared" si="19"/>
        <v>Euronext Amsterdam</v>
      </c>
      <c r="H248" s="50">
        <v>137</v>
      </c>
      <c r="I248" s="50">
        <v>42.47</v>
      </c>
      <c r="J248" s="97">
        <v>44951.599305555559</v>
      </c>
      <c r="K248" s="50" t="s">
        <v>33</v>
      </c>
    </row>
    <row r="249" spans="1:11">
      <c r="A249" s="63">
        <v>44951</v>
      </c>
      <c r="B249" s="64">
        <f t="shared" si="15"/>
        <v>44951.599305555559</v>
      </c>
      <c r="C249" s="52">
        <f t="shared" si="16"/>
        <v>141</v>
      </c>
      <c r="D249" s="65">
        <f t="shared" si="17"/>
        <v>42.48</v>
      </c>
      <c r="E249" s="53">
        <f t="shared" si="18"/>
        <v>5989.6799999999994</v>
      </c>
      <c r="F249" s="54" t="str">
        <f t="shared" si="19"/>
        <v>Euronext Amsterdam</v>
      </c>
      <c r="H249" s="50">
        <v>141</v>
      </c>
      <c r="I249" s="50">
        <v>42.48</v>
      </c>
      <c r="J249" s="97">
        <v>44951.599305555559</v>
      </c>
      <c r="K249" s="50" t="s">
        <v>33</v>
      </c>
    </row>
    <row r="250" spans="1:11">
      <c r="A250" s="63">
        <v>44951</v>
      </c>
      <c r="B250" s="64">
        <f t="shared" si="15"/>
        <v>44951.604861111111</v>
      </c>
      <c r="C250" s="52">
        <f t="shared" si="16"/>
        <v>485</v>
      </c>
      <c r="D250" s="65">
        <f t="shared" si="17"/>
        <v>42.49</v>
      </c>
      <c r="E250" s="53">
        <f t="shared" si="18"/>
        <v>20607.650000000001</v>
      </c>
      <c r="F250" s="54" t="str">
        <f t="shared" si="19"/>
        <v>Euronext Amsterdam</v>
      </c>
      <c r="H250" s="50">
        <v>485</v>
      </c>
      <c r="I250" s="50">
        <v>42.49</v>
      </c>
      <c r="J250" s="97">
        <v>44951.604861111111</v>
      </c>
      <c r="K250" s="50" t="s">
        <v>33</v>
      </c>
    </row>
    <row r="251" spans="1:11">
      <c r="A251" s="63">
        <v>44951</v>
      </c>
      <c r="B251" s="64">
        <f t="shared" si="15"/>
        <v>44951.604861111111</v>
      </c>
      <c r="C251" s="52">
        <f t="shared" si="16"/>
        <v>159</v>
      </c>
      <c r="D251" s="65">
        <f t="shared" si="17"/>
        <v>42.49</v>
      </c>
      <c r="E251" s="53">
        <f t="shared" si="18"/>
        <v>6755.9100000000008</v>
      </c>
      <c r="F251" s="54" t="str">
        <f t="shared" si="19"/>
        <v>Euronext Amsterdam</v>
      </c>
      <c r="H251" s="50">
        <v>159</v>
      </c>
      <c r="I251" s="50">
        <v>42.49</v>
      </c>
      <c r="J251" s="97">
        <v>44951.604861111111</v>
      </c>
      <c r="K251" s="50" t="s">
        <v>33</v>
      </c>
    </row>
    <row r="252" spans="1:11">
      <c r="A252" s="63">
        <v>44951</v>
      </c>
      <c r="B252" s="64">
        <f t="shared" si="15"/>
        <v>44951.604861111111</v>
      </c>
      <c r="C252" s="52">
        <f t="shared" si="16"/>
        <v>197</v>
      </c>
      <c r="D252" s="65">
        <f t="shared" si="17"/>
        <v>42.49</v>
      </c>
      <c r="E252" s="53">
        <f t="shared" si="18"/>
        <v>8370.5300000000007</v>
      </c>
      <c r="F252" s="54" t="str">
        <f t="shared" si="19"/>
        <v>Euronext Amsterdam</v>
      </c>
      <c r="H252" s="50">
        <v>197</v>
      </c>
      <c r="I252" s="50">
        <v>42.49</v>
      </c>
      <c r="J252" s="97">
        <v>44951.604861111111</v>
      </c>
      <c r="K252" s="50" t="s">
        <v>33</v>
      </c>
    </row>
    <row r="253" spans="1:11">
      <c r="A253" s="63">
        <v>44951</v>
      </c>
      <c r="B253" s="64">
        <f t="shared" si="15"/>
        <v>44951.604861111111</v>
      </c>
      <c r="C253" s="52">
        <f t="shared" si="16"/>
        <v>159</v>
      </c>
      <c r="D253" s="65">
        <f t="shared" si="17"/>
        <v>42.49</v>
      </c>
      <c r="E253" s="53">
        <f t="shared" si="18"/>
        <v>6755.9100000000008</v>
      </c>
      <c r="F253" s="54" t="str">
        <f t="shared" si="19"/>
        <v>Euronext Amsterdam</v>
      </c>
      <c r="H253" s="50">
        <v>159</v>
      </c>
      <c r="I253" s="50">
        <v>42.49</v>
      </c>
      <c r="J253" s="97">
        <v>44951.604861111111</v>
      </c>
      <c r="K253" s="50" t="s">
        <v>33</v>
      </c>
    </row>
    <row r="254" spans="1:11">
      <c r="A254" s="63">
        <v>44951</v>
      </c>
      <c r="B254" s="64">
        <f t="shared" si="15"/>
        <v>44951.606249999997</v>
      </c>
      <c r="C254" s="52">
        <f t="shared" si="16"/>
        <v>118</v>
      </c>
      <c r="D254" s="65">
        <f t="shared" si="17"/>
        <v>42.49</v>
      </c>
      <c r="E254" s="53">
        <f t="shared" si="18"/>
        <v>5013.8200000000006</v>
      </c>
      <c r="F254" s="54" t="str">
        <f t="shared" si="19"/>
        <v>Euronext Amsterdam</v>
      </c>
      <c r="H254" s="50">
        <v>118</v>
      </c>
      <c r="I254" s="50">
        <v>42.49</v>
      </c>
      <c r="J254" s="97">
        <v>44951.606249999997</v>
      </c>
      <c r="K254" s="50" t="s">
        <v>33</v>
      </c>
    </row>
    <row r="255" spans="1:11">
      <c r="A255" s="63">
        <v>44951</v>
      </c>
      <c r="B255" s="64">
        <f t="shared" si="15"/>
        <v>44951.606249999997</v>
      </c>
      <c r="C255" s="52">
        <f t="shared" si="16"/>
        <v>43</v>
      </c>
      <c r="D255" s="65">
        <f t="shared" si="17"/>
        <v>42.49</v>
      </c>
      <c r="E255" s="53">
        <f t="shared" si="18"/>
        <v>1827.0700000000002</v>
      </c>
      <c r="F255" s="54" t="str">
        <f t="shared" si="19"/>
        <v>Euronext Amsterdam</v>
      </c>
      <c r="H255" s="50">
        <v>43</v>
      </c>
      <c r="I255" s="50">
        <v>42.49</v>
      </c>
      <c r="J255" s="97">
        <v>44951.606249999997</v>
      </c>
      <c r="K255" s="50" t="s">
        <v>33</v>
      </c>
    </row>
    <row r="256" spans="1:11">
      <c r="A256" s="63">
        <v>44951</v>
      </c>
      <c r="B256" s="64">
        <f t="shared" si="15"/>
        <v>44951.607638888891</v>
      </c>
      <c r="C256" s="52">
        <f t="shared" si="16"/>
        <v>172</v>
      </c>
      <c r="D256" s="65">
        <f t="shared" si="17"/>
        <v>42.48</v>
      </c>
      <c r="E256" s="53">
        <f t="shared" si="18"/>
        <v>7306.5599999999995</v>
      </c>
      <c r="F256" s="54" t="str">
        <f t="shared" si="19"/>
        <v>Euronext Amsterdam</v>
      </c>
      <c r="H256" s="50">
        <v>172</v>
      </c>
      <c r="I256" s="50">
        <v>42.48</v>
      </c>
      <c r="J256" s="97">
        <v>44951.607638888891</v>
      </c>
      <c r="K256" s="50" t="s">
        <v>33</v>
      </c>
    </row>
    <row r="257" spans="1:11">
      <c r="A257" s="63">
        <v>44951</v>
      </c>
      <c r="B257" s="64">
        <f t="shared" si="15"/>
        <v>44951.607638888891</v>
      </c>
      <c r="C257" s="52">
        <f t="shared" si="16"/>
        <v>254</v>
      </c>
      <c r="D257" s="65">
        <f t="shared" si="17"/>
        <v>42.48</v>
      </c>
      <c r="E257" s="53">
        <f t="shared" si="18"/>
        <v>10789.92</v>
      </c>
      <c r="F257" s="54" t="str">
        <f t="shared" si="19"/>
        <v>Euronext Amsterdam</v>
      </c>
      <c r="H257" s="50">
        <v>254</v>
      </c>
      <c r="I257" s="50">
        <v>42.48</v>
      </c>
      <c r="J257" s="97">
        <v>44951.607638888891</v>
      </c>
      <c r="K257" s="50" t="s">
        <v>33</v>
      </c>
    </row>
    <row r="258" spans="1:11">
      <c r="A258" s="63">
        <v>44951</v>
      </c>
      <c r="B258" s="64">
        <f t="shared" si="15"/>
        <v>44951.607638888891</v>
      </c>
      <c r="C258" s="52">
        <f t="shared" si="16"/>
        <v>317</v>
      </c>
      <c r="D258" s="65">
        <f t="shared" si="17"/>
        <v>42.48</v>
      </c>
      <c r="E258" s="53">
        <f t="shared" si="18"/>
        <v>13466.16</v>
      </c>
      <c r="F258" s="54" t="str">
        <f t="shared" si="19"/>
        <v>Euronext Amsterdam</v>
      </c>
      <c r="H258" s="50">
        <v>317</v>
      </c>
      <c r="I258" s="50">
        <v>42.48</v>
      </c>
      <c r="J258" s="97">
        <v>44951.607638888891</v>
      </c>
      <c r="K258" s="50" t="s">
        <v>33</v>
      </c>
    </row>
    <row r="259" spans="1:11">
      <c r="A259" s="63">
        <v>44951</v>
      </c>
      <c r="B259" s="64">
        <f t="shared" si="15"/>
        <v>44951.609027777777</v>
      </c>
      <c r="C259" s="52">
        <f t="shared" si="16"/>
        <v>90</v>
      </c>
      <c r="D259" s="65">
        <f t="shared" si="17"/>
        <v>42.46</v>
      </c>
      <c r="E259" s="53">
        <f t="shared" si="18"/>
        <v>3821.4</v>
      </c>
      <c r="F259" s="54" t="str">
        <f t="shared" si="19"/>
        <v>Euronext Amsterdam</v>
      </c>
      <c r="H259" s="50">
        <v>90</v>
      </c>
      <c r="I259" s="50">
        <v>42.46</v>
      </c>
      <c r="J259" s="97">
        <v>44951.609027777777</v>
      </c>
      <c r="K259" s="50" t="s">
        <v>33</v>
      </c>
    </row>
    <row r="260" spans="1:11">
      <c r="A260" s="63">
        <v>44951</v>
      </c>
      <c r="B260" s="64">
        <f t="shared" si="15"/>
        <v>44951.609027777777</v>
      </c>
      <c r="C260" s="52">
        <f t="shared" si="16"/>
        <v>250</v>
      </c>
      <c r="D260" s="65">
        <f t="shared" si="17"/>
        <v>42.46</v>
      </c>
      <c r="E260" s="53">
        <f t="shared" si="18"/>
        <v>10615</v>
      </c>
      <c r="F260" s="54" t="str">
        <f t="shared" si="19"/>
        <v>Euronext Amsterdam</v>
      </c>
      <c r="H260" s="50">
        <v>250</v>
      </c>
      <c r="I260" s="50">
        <v>42.46</v>
      </c>
      <c r="J260" s="97">
        <v>44951.609027777777</v>
      </c>
      <c r="K260" s="50" t="s">
        <v>33</v>
      </c>
    </row>
    <row r="261" spans="1:11">
      <c r="A261" s="63">
        <v>44951</v>
      </c>
      <c r="B261" s="64">
        <f t="shared" ref="B261:B324" si="20">IF(H261=0," ",J261)</f>
        <v>44951.611111111109</v>
      </c>
      <c r="C261" s="52">
        <f t="shared" ref="C261:C324" si="21">IF(H261=0,"",H261)</f>
        <v>138</v>
      </c>
      <c r="D261" s="65">
        <f t="shared" ref="D261:D324" si="22">IF(H261=0,"",I261)</f>
        <v>42.46</v>
      </c>
      <c r="E261" s="53">
        <f t="shared" ref="E261:E324" si="23">IF(H261=0,"",C261*D261)</f>
        <v>5859.4800000000005</v>
      </c>
      <c r="F261" s="54" t="str">
        <f t="shared" si="19"/>
        <v>Euronext Amsterdam</v>
      </c>
      <c r="H261" s="50">
        <v>138</v>
      </c>
      <c r="I261" s="50">
        <v>42.46</v>
      </c>
      <c r="J261" s="97">
        <v>44951.611111111109</v>
      </c>
      <c r="K261" s="50" t="s">
        <v>33</v>
      </c>
    </row>
    <row r="262" spans="1:11">
      <c r="A262" s="63">
        <v>44951</v>
      </c>
      <c r="B262" s="64">
        <f t="shared" si="20"/>
        <v>44951.611111111109</v>
      </c>
      <c r="C262" s="52">
        <f t="shared" si="21"/>
        <v>139</v>
      </c>
      <c r="D262" s="65">
        <f t="shared" si="22"/>
        <v>42.46</v>
      </c>
      <c r="E262" s="53">
        <f t="shared" si="23"/>
        <v>5901.9400000000005</v>
      </c>
      <c r="F262" s="54" t="str">
        <f t="shared" ref="F262:F325" si="24">SUBSTITUTE(SUBSTITUTE(K262,"XAMS","Euronext Amsterdam"),"CEUX","Cboe DXE")</f>
        <v>Euronext Amsterdam</v>
      </c>
      <c r="H262" s="50">
        <v>139</v>
      </c>
      <c r="I262" s="50">
        <v>42.46</v>
      </c>
      <c r="J262" s="97">
        <v>44951.611111111109</v>
      </c>
      <c r="K262" s="50" t="s">
        <v>33</v>
      </c>
    </row>
    <row r="263" spans="1:11">
      <c r="A263" s="63">
        <v>44951</v>
      </c>
      <c r="B263" s="64">
        <f t="shared" si="20"/>
        <v>44951.611111111109</v>
      </c>
      <c r="C263" s="52">
        <f t="shared" si="21"/>
        <v>401</v>
      </c>
      <c r="D263" s="65">
        <f t="shared" si="22"/>
        <v>42.46</v>
      </c>
      <c r="E263" s="53">
        <f t="shared" si="23"/>
        <v>17026.46</v>
      </c>
      <c r="F263" s="54" t="str">
        <f t="shared" si="24"/>
        <v>Euronext Amsterdam</v>
      </c>
      <c r="H263" s="50">
        <v>401</v>
      </c>
      <c r="I263" s="50">
        <v>42.46</v>
      </c>
      <c r="J263" s="97">
        <v>44951.611111111109</v>
      </c>
      <c r="K263" s="50" t="s">
        <v>33</v>
      </c>
    </row>
    <row r="264" spans="1:11">
      <c r="A264" s="63">
        <v>44951</v>
      </c>
      <c r="B264" s="64">
        <f t="shared" si="20"/>
        <v>44951.611111111109</v>
      </c>
      <c r="C264" s="52">
        <f t="shared" si="21"/>
        <v>120</v>
      </c>
      <c r="D264" s="65">
        <f t="shared" si="22"/>
        <v>42.46</v>
      </c>
      <c r="E264" s="53">
        <f t="shared" si="23"/>
        <v>5095.2</v>
      </c>
      <c r="F264" s="54" t="str">
        <f t="shared" si="24"/>
        <v>Euronext Amsterdam</v>
      </c>
      <c r="H264" s="50">
        <v>120</v>
      </c>
      <c r="I264" s="50">
        <v>42.46</v>
      </c>
      <c r="J264" s="97">
        <v>44951.611111111109</v>
      </c>
      <c r="K264" s="50" t="s">
        <v>33</v>
      </c>
    </row>
    <row r="265" spans="1:11">
      <c r="A265" s="63">
        <v>44951</v>
      </c>
      <c r="B265" s="64">
        <f t="shared" si="20"/>
        <v>44951.611111111109</v>
      </c>
      <c r="C265" s="52">
        <f t="shared" si="21"/>
        <v>70</v>
      </c>
      <c r="D265" s="65">
        <f t="shared" si="22"/>
        <v>42.46</v>
      </c>
      <c r="E265" s="53">
        <f t="shared" si="23"/>
        <v>2972.2000000000003</v>
      </c>
      <c r="F265" s="54" t="str">
        <f t="shared" si="24"/>
        <v>Euronext Amsterdam</v>
      </c>
      <c r="H265" s="50">
        <v>70</v>
      </c>
      <c r="I265" s="50">
        <v>42.46</v>
      </c>
      <c r="J265" s="97">
        <v>44951.611111111109</v>
      </c>
      <c r="K265" s="50" t="s">
        <v>33</v>
      </c>
    </row>
    <row r="266" spans="1:11">
      <c r="A266" s="63">
        <v>44951</v>
      </c>
      <c r="B266" s="64">
        <f t="shared" si="20"/>
        <v>44951.613888888889</v>
      </c>
      <c r="C266" s="52">
        <f t="shared" si="21"/>
        <v>15</v>
      </c>
      <c r="D266" s="65">
        <f t="shared" si="22"/>
        <v>42.42</v>
      </c>
      <c r="E266" s="53">
        <f t="shared" si="23"/>
        <v>636.30000000000007</v>
      </c>
      <c r="F266" s="54" t="str">
        <f t="shared" si="24"/>
        <v>Euronext Amsterdam</v>
      </c>
      <c r="H266" s="50">
        <v>15</v>
      </c>
      <c r="I266" s="50">
        <v>42.42</v>
      </c>
      <c r="J266" s="97">
        <v>44951.613888888889</v>
      </c>
      <c r="K266" s="50" t="s">
        <v>33</v>
      </c>
    </row>
    <row r="267" spans="1:11">
      <c r="A267" s="63">
        <v>44951</v>
      </c>
      <c r="B267" s="64">
        <f t="shared" si="20"/>
        <v>44951.613888888889</v>
      </c>
      <c r="C267" s="52">
        <f t="shared" si="21"/>
        <v>141</v>
      </c>
      <c r="D267" s="65">
        <f t="shared" si="22"/>
        <v>42.42</v>
      </c>
      <c r="E267" s="53">
        <f t="shared" si="23"/>
        <v>5981.22</v>
      </c>
      <c r="F267" s="54" t="str">
        <f t="shared" si="24"/>
        <v>Euronext Amsterdam</v>
      </c>
      <c r="H267" s="50">
        <v>141</v>
      </c>
      <c r="I267" s="50">
        <v>42.42</v>
      </c>
      <c r="J267" s="97">
        <v>44951.613888888889</v>
      </c>
      <c r="K267" s="50" t="s">
        <v>33</v>
      </c>
    </row>
    <row r="268" spans="1:11">
      <c r="A268" s="63">
        <v>44951</v>
      </c>
      <c r="B268" s="64">
        <f t="shared" si="20"/>
        <v>44951.613888888889</v>
      </c>
      <c r="C268" s="52">
        <f t="shared" si="21"/>
        <v>285</v>
      </c>
      <c r="D268" s="65">
        <f t="shared" si="22"/>
        <v>42.42</v>
      </c>
      <c r="E268" s="53">
        <f t="shared" si="23"/>
        <v>12089.7</v>
      </c>
      <c r="F268" s="54" t="str">
        <f t="shared" si="24"/>
        <v>Euronext Amsterdam</v>
      </c>
      <c r="H268" s="50">
        <v>285</v>
      </c>
      <c r="I268" s="50">
        <v>42.42</v>
      </c>
      <c r="J268" s="97">
        <v>44951.613888888889</v>
      </c>
      <c r="K268" s="50" t="s">
        <v>33</v>
      </c>
    </row>
    <row r="269" spans="1:11">
      <c r="A269" s="63">
        <v>44951</v>
      </c>
      <c r="B269" s="64">
        <f t="shared" si="20"/>
        <v>44951.617361111108</v>
      </c>
      <c r="C269" s="52">
        <f t="shared" si="21"/>
        <v>311</v>
      </c>
      <c r="D269" s="65">
        <f t="shared" si="22"/>
        <v>42.42</v>
      </c>
      <c r="E269" s="53">
        <f t="shared" si="23"/>
        <v>13192.62</v>
      </c>
      <c r="F269" s="54" t="str">
        <f t="shared" si="24"/>
        <v>Euronext Amsterdam</v>
      </c>
      <c r="H269" s="50">
        <v>311</v>
      </c>
      <c r="I269" s="50">
        <v>42.42</v>
      </c>
      <c r="J269" s="97">
        <v>44951.617361111108</v>
      </c>
      <c r="K269" s="50" t="s">
        <v>33</v>
      </c>
    </row>
    <row r="270" spans="1:11">
      <c r="A270" s="63">
        <v>44951</v>
      </c>
      <c r="B270" s="64">
        <f t="shared" si="20"/>
        <v>44951.617361111108</v>
      </c>
      <c r="C270" s="52">
        <f t="shared" si="21"/>
        <v>285</v>
      </c>
      <c r="D270" s="65">
        <f t="shared" si="22"/>
        <v>42.42</v>
      </c>
      <c r="E270" s="53">
        <f t="shared" si="23"/>
        <v>12089.7</v>
      </c>
      <c r="F270" s="54" t="str">
        <f t="shared" si="24"/>
        <v>Euronext Amsterdam</v>
      </c>
      <c r="H270" s="50">
        <v>285</v>
      </c>
      <c r="I270" s="50">
        <v>42.42</v>
      </c>
      <c r="J270" s="97">
        <v>44951.617361111108</v>
      </c>
      <c r="K270" s="50" t="s">
        <v>33</v>
      </c>
    </row>
    <row r="271" spans="1:11">
      <c r="A271" s="63">
        <v>44951</v>
      </c>
      <c r="B271" s="64">
        <f t="shared" si="20"/>
        <v>44951.62222222222</v>
      </c>
      <c r="C271" s="52">
        <f t="shared" si="21"/>
        <v>47</v>
      </c>
      <c r="D271" s="65">
        <f t="shared" si="22"/>
        <v>42.5</v>
      </c>
      <c r="E271" s="53">
        <f t="shared" si="23"/>
        <v>1997.5</v>
      </c>
      <c r="F271" s="54" t="str">
        <f t="shared" si="24"/>
        <v>Euronext Amsterdam</v>
      </c>
      <c r="H271" s="50">
        <v>47</v>
      </c>
      <c r="I271" s="50">
        <v>42.5</v>
      </c>
      <c r="J271" s="97">
        <v>44951.62222222222</v>
      </c>
      <c r="K271" s="50" t="s">
        <v>33</v>
      </c>
    </row>
    <row r="272" spans="1:11">
      <c r="A272" s="63">
        <v>44951</v>
      </c>
      <c r="B272" s="64">
        <f t="shared" si="20"/>
        <v>44951.62222222222</v>
      </c>
      <c r="C272" s="52">
        <f t="shared" si="21"/>
        <v>84</v>
      </c>
      <c r="D272" s="65">
        <f t="shared" si="22"/>
        <v>42.5</v>
      </c>
      <c r="E272" s="53">
        <f t="shared" si="23"/>
        <v>3570</v>
      </c>
      <c r="F272" s="54" t="str">
        <f t="shared" si="24"/>
        <v>Euronext Amsterdam</v>
      </c>
      <c r="H272" s="50">
        <v>84</v>
      </c>
      <c r="I272" s="50">
        <v>42.5</v>
      </c>
      <c r="J272" s="97">
        <v>44951.62222222222</v>
      </c>
      <c r="K272" s="50" t="s">
        <v>33</v>
      </c>
    </row>
    <row r="273" spans="1:11">
      <c r="A273" s="63">
        <v>44951</v>
      </c>
      <c r="B273" s="64">
        <f t="shared" si="20"/>
        <v>44951.62222222222</v>
      </c>
      <c r="C273" s="52">
        <f t="shared" si="21"/>
        <v>55</v>
      </c>
      <c r="D273" s="65">
        <f t="shared" si="22"/>
        <v>42.5</v>
      </c>
      <c r="E273" s="53">
        <f t="shared" si="23"/>
        <v>2337.5</v>
      </c>
      <c r="F273" s="54" t="str">
        <f t="shared" si="24"/>
        <v>Euronext Amsterdam</v>
      </c>
      <c r="H273" s="50">
        <v>55</v>
      </c>
      <c r="I273" s="50">
        <v>42.5</v>
      </c>
      <c r="J273" s="97">
        <v>44951.62222222222</v>
      </c>
      <c r="K273" s="50" t="s">
        <v>33</v>
      </c>
    </row>
    <row r="274" spans="1:11">
      <c r="A274" s="63">
        <v>44951</v>
      </c>
      <c r="B274" s="64">
        <f t="shared" si="20"/>
        <v>44951.62222222222</v>
      </c>
      <c r="C274" s="52">
        <f t="shared" si="21"/>
        <v>39</v>
      </c>
      <c r="D274" s="65">
        <f t="shared" si="22"/>
        <v>42.5</v>
      </c>
      <c r="E274" s="53">
        <f t="shared" si="23"/>
        <v>1657.5</v>
      </c>
      <c r="F274" s="54" t="str">
        <f t="shared" si="24"/>
        <v>Euronext Amsterdam</v>
      </c>
      <c r="H274" s="50">
        <v>39</v>
      </c>
      <c r="I274" s="50">
        <v>42.5</v>
      </c>
      <c r="J274" s="97">
        <v>44951.62222222222</v>
      </c>
      <c r="K274" s="50" t="s">
        <v>33</v>
      </c>
    </row>
    <row r="275" spans="1:11">
      <c r="A275" s="63">
        <v>44951</v>
      </c>
      <c r="B275" s="64">
        <f t="shared" si="20"/>
        <v>44951.62222222222</v>
      </c>
      <c r="C275" s="52">
        <f t="shared" si="21"/>
        <v>220</v>
      </c>
      <c r="D275" s="65">
        <f t="shared" si="22"/>
        <v>42.5</v>
      </c>
      <c r="E275" s="53">
        <f t="shared" si="23"/>
        <v>9350</v>
      </c>
      <c r="F275" s="54" t="str">
        <f t="shared" si="24"/>
        <v>Euronext Amsterdam</v>
      </c>
      <c r="H275" s="50">
        <v>220</v>
      </c>
      <c r="I275" s="50">
        <v>42.5</v>
      </c>
      <c r="J275" s="97">
        <v>44951.62222222222</v>
      </c>
      <c r="K275" s="50" t="s">
        <v>33</v>
      </c>
    </row>
    <row r="276" spans="1:11">
      <c r="A276" s="63">
        <v>44951</v>
      </c>
      <c r="B276" s="64">
        <f t="shared" si="20"/>
        <v>44951.62222222222</v>
      </c>
      <c r="C276" s="52">
        <f t="shared" si="21"/>
        <v>157</v>
      </c>
      <c r="D276" s="65">
        <f t="shared" si="22"/>
        <v>42.5</v>
      </c>
      <c r="E276" s="53">
        <f t="shared" si="23"/>
        <v>6672.5</v>
      </c>
      <c r="F276" s="54" t="str">
        <f t="shared" si="24"/>
        <v>Euronext Amsterdam</v>
      </c>
      <c r="H276" s="50">
        <v>157</v>
      </c>
      <c r="I276" s="50">
        <v>42.5</v>
      </c>
      <c r="J276" s="97">
        <v>44951.62222222222</v>
      </c>
      <c r="K276" s="50" t="s">
        <v>33</v>
      </c>
    </row>
    <row r="277" spans="1:11">
      <c r="A277" s="63">
        <v>44951</v>
      </c>
      <c r="B277" s="64">
        <f t="shared" si="20"/>
        <v>44951.62222222222</v>
      </c>
      <c r="C277" s="52">
        <f t="shared" si="21"/>
        <v>156</v>
      </c>
      <c r="D277" s="65">
        <f t="shared" si="22"/>
        <v>42.5</v>
      </c>
      <c r="E277" s="53">
        <f t="shared" si="23"/>
        <v>6630</v>
      </c>
      <c r="F277" s="54" t="str">
        <f t="shared" si="24"/>
        <v>Euronext Amsterdam</v>
      </c>
      <c r="H277" s="50">
        <v>156</v>
      </c>
      <c r="I277" s="50">
        <v>42.5</v>
      </c>
      <c r="J277" s="97">
        <v>44951.62222222222</v>
      </c>
      <c r="K277" s="50" t="s">
        <v>33</v>
      </c>
    </row>
    <row r="278" spans="1:11">
      <c r="A278" s="63">
        <v>44951</v>
      </c>
      <c r="B278" s="64">
        <f t="shared" si="20"/>
        <v>44951.627083333333</v>
      </c>
      <c r="C278" s="52">
        <f t="shared" si="21"/>
        <v>170</v>
      </c>
      <c r="D278" s="65">
        <f t="shared" si="22"/>
        <v>42.56</v>
      </c>
      <c r="E278" s="53">
        <f t="shared" si="23"/>
        <v>7235.2000000000007</v>
      </c>
      <c r="F278" s="54" t="str">
        <f t="shared" si="24"/>
        <v>Euronext Amsterdam</v>
      </c>
      <c r="H278" s="50">
        <v>170</v>
      </c>
      <c r="I278" s="50">
        <v>42.56</v>
      </c>
      <c r="J278" s="97">
        <v>44951.627083333333</v>
      </c>
      <c r="K278" s="50" t="s">
        <v>33</v>
      </c>
    </row>
    <row r="279" spans="1:11">
      <c r="A279" s="63">
        <v>44951</v>
      </c>
      <c r="B279" s="64">
        <f t="shared" si="20"/>
        <v>44951.627083333333</v>
      </c>
      <c r="C279" s="52">
        <f t="shared" si="21"/>
        <v>60</v>
      </c>
      <c r="D279" s="65">
        <f t="shared" si="22"/>
        <v>42.56</v>
      </c>
      <c r="E279" s="53">
        <f t="shared" si="23"/>
        <v>2553.6000000000004</v>
      </c>
      <c r="F279" s="54" t="str">
        <f t="shared" si="24"/>
        <v>Euronext Amsterdam</v>
      </c>
      <c r="H279" s="50">
        <v>60</v>
      </c>
      <c r="I279" s="50">
        <v>42.56</v>
      </c>
      <c r="J279" s="97">
        <v>44951.627083333333</v>
      </c>
      <c r="K279" s="50" t="s">
        <v>33</v>
      </c>
    </row>
    <row r="280" spans="1:11">
      <c r="A280" s="63">
        <v>44951</v>
      </c>
      <c r="B280" s="64">
        <f t="shared" si="20"/>
        <v>44951.627083333333</v>
      </c>
      <c r="C280" s="52">
        <f t="shared" si="21"/>
        <v>180</v>
      </c>
      <c r="D280" s="65">
        <f t="shared" si="22"/>
        <v>42.56</v>
      </c>
      <c r="E280" s="53">
        <f t="shared" si="23"/>
        <v>7660.8</v>
      </c>
      <c r="F280" s="54" t="str">
        <f t="shared" si="24"/>
        <v>Euronext Amsterdam</v>
      </c>
      <c r="H280" s="50">
        <v>180</v>
      </c>
      <c r="I280" s="50">
        <v>42.56</v>
      </c>
      <c r="J280" s="97">
        <v>44951.627083333333</v>
      </c>
      <c r="K280" s="50" t="s">
        <v>33</v>
      </c>
    </row>
    <row r="281" spans="1:11">
      <c r="A281" s="63">
        <v>44951</v>
      </c>
      <c r="B281" s="64">
        <f t="shared" si="20"/>
        <v>44951.627083333333</v>
      </c>
      <c r="C281" s="52">
        <f t="shared" si="21"/>
        <v>301</v>
      </c>
      <c r="D281" s="65">
        <f t="shared" si="22"/>
        <v>42.56</v>
      </c>
      <c r="E281" s="53">
        <f t="shared" si="23"/>
        <v>12810.560000000001</v>
      </c>
      <c r="F281" s="54" t="str">
        <f t="shared" si="24"/>
        <v>Euronext Amsterdam</v>
      </c>
      <c r="H281" s="50">
        <v>301</v>
      </c>
      <c r="I281" s="50">
        <v>42.56</v>
      </c>
      <c r="J281" s="97">
        <v>44951.627083333333</v>
      </c>
      <c r="K281" s="50" t="s">
        <v>33</v>
      </c>
    </row>
    <row r="282" spans="1:11">
      <c r="A282" s="63">
        <v>44951</v>
      </c>
      <c r="B282" s="64">
        <f t="shared" si="20"/>
        <v>44951.627083333333</v>
      </c>
      <c r="C282" s="52">
        <f t="shared" si="21"/>
        <v>180</v>
      </c>
      <c r="D282" s="65">
        <f t="shared" si="22"/>
        <v>42.56</v>
      </c>
      <c r="E282" s="53">
        <f t="shared" si="23"/>
        <v>7660.8</v>
      </c>
      <c r="F282" s="54" t="str">
        <f t="shared" si="24"/>
        <v>Euronext Amsterdam</v>
      </c>
      <c r="H282" s="50">
        <v>180</v>
      </c>
      <c r="I282" s="50">
        <v>42.56</v>
      </c>
      <c r="J282" s="97">
        <v>44951.627083333333</v>
      </c>
      <c r="K282" s="50" t="s">
        <v>33</v>
      </c>
    </row>
    <row r="283" spans="1:11">
      <c r="A283" s="63">
        <v>44951</v>
      </c>
      <c r="B283" s="64">
        <f t="shared" si="20"/>
        <v>44951.646527777775</v>
      </c>
      <c r="C283" s="52">
        <f t="shared" si="21"/>
        <v>29</v>
      </c>
      <c r="D283" s="65">
        <f t="shared" si="22"/>
        <v>42.66</v>
      </c>
      <c r="E283" s="53">
        <f t="shared" si="23"/>
        <v>1237.1399999999999</v>
      </c>
      <c r="F283" s="54" t="str">
        <f t="shared" si="24"/>
        <v>Euronext Amsterdam</v>
      </c>
      <c r="H283" s="50">
        <v>29</v>
      </c>
      <c r="I283" s="50">
        <v>42.66</v>
      </c>
      <c r="J283" s="97">
        <v>44951.646527777775</v>
      </c>
      <c r="K283" s="50" t="s">
        <v>33</v>
      </c>
    </row>
    <row r="284" spans="1:11">
      <c r="A284" s="63">
        <v>44951</v>
      </c>
      <c r="B284" s="64">
        <f t="shared" si="20"/>
        <v>44951.646527777775</v>
      </c>
      <c r="C284" s="52">
        <f t="shared" si="21"/>
        <v>63</v>
      </c>
      <c r="D284" s="65">
        <f t="shared" si="22"/>
        <v>42.66</v>
      </c>
      <c r="E284" s="53">
        <f t="shared" si="23"/>
        <v>2687.58</v>
      </c>
      <c r="F284" s="54" t="str">
        <f t="shared" si="24"/>
        <v>Euronext Amsterdam</v>
      </c>
      <c r="H284" s="50">
        <v>63</v>
      </c>
      <c r="I284" s="50">
        <v>42.66</v>
      </c>
      <c r="J284" s="97">
        <v>44951.646527777775</v>
      </c>
      <c r="K284" s="50" t="s">
        <v>33</v>
      </c>
    </row>
    <row r="285" spans="1:11">
      <c r="A285" s="63">
        <v>44951</v>
      </c>
      <c r="B285" s="64">
        <f t="shared" si="20"/>
        <v>44951.646527777775</v>
      </c>
      <c r="C285" s="52">
        <f t="shared" si="21"/>
        <v>106</v>
      </c>
      <c r="D285" s="65">
        <f t="shared" si="22"/>
        <v>42.66</v>
      </c>
      <c r="E285" s="53">
        <f t="shared" si="23"/>
        <v>4521.96</v>
      </c>
      <c r="F285" s="54" t="str">
        <f t="shared" si="24"/>
        <v>Euronext Amsterdam</v>
      </c>
      <c r="H285" s="50">
        <v>106</v>
      </c>
      <c r="I285" s="50">
        <v>42.66</v>
      </c>
      <c r="J285" s="97">
        <v>44951.646527777775</v>
      </c>
      <c r="K285" s="50" t="s">
        <v>33</v>
      </c>
    </row>
    <row r="286" spans="1:11">
      <c r="A286" s="63">
        <v>44951</v>
      </c>
      <c r="B286" s="64">
        <f t="shared" si="20"/>
        <v>44951.646527777775</v>
      </c>
      <c r="C286" s="52">
        <f t="shared" si="21"/>
        <v>29</v>
      </c>
      <c r="D286" s="65">
        <f t="shared" si="22"/>
        <v>42.66</v>
      </c>
      <c r="E286" s="53">
        <f t="shared" si="23"/>
        <v>1237.1399999999999</v>
      </c>
      <c r="F286" s="54" t="str">
        <f t="shared" si="24"/>
        <v>Euronext Amsterdam</v>
      </c>
      <c r="H286" s="50">
        <v>29</v>
      </c>
      <c r="I286" s="50">
        <v>42.66</v>
      </c>
      <c r="J286" s="97">
        <v>44951.646527777775</v>
      </c>
      <c r="K286" s="50" t="s">
        <v>33</v>
      </c>
    </row>
    <row r="287" spans="1:11">
      <c r="A287" s="63">
        <v>44951</v>
      </c>
      <c r="B287" s="64">
        <f t="shared" si="20"/>
        <v>44951.646527777775</v>
      </c>
      <c r="C287" s="52">
        <f t="shared" si="21"/>
        <v>34</v>
      </c>
      <c r="D287" s="65">
        <f t="shared" si="22"/>
        <v>42.66</v>
      </c>
      <c r="E287" s="53">
        <f t="shared" si="23"/>
        <v>1450.4399999999998</v>
      </c>
      <c r="F287" s="54" t="str">
        <f t="shared" si="24"/>
        <v>Euronext Amsterdam</v>
      </c>
      <c r="H287" s="50">
        <v>34</v>
      </c>
      <c r="I287" s="50">
        <v>42.66</v>
      </c>
      <c r="J287" s="97">
        <v>44951.646527777775</v>
      </c>
      <c r="K287" s="50" t="s">
        <v>33</v>
      </c>
    </row>
    <row r="288" spans="1:11">
      <c r="A288" s="63">
        <v>44951</v>
      </c>
      <c r="B288" s="64">
        <f t="shared" si="20"/>
        <v>44951.646527777775</v>
      </c>
      <c r="C288" s="52">
        <f t="shared" si="21"/>
        <v>140</v>
      </c>
      <c r="D288" s="65">
        <f t="shared" si="22"/>
        <v>42.66</v>
      </c>
      <c r="E288" s="53">
        <f t="shared" si="23"/>
        <v>5972.4</v>
      </c>
      <c r="F288" s="54" t="str">
        <f t="shared" si="24"/>
        <v>Euronext Amsterdam</v>
      </c>
      <c r="H288" s="50">
        <v>140</v>
      </c>
      <c r="I288" s="50">
        <v>42.66</v>
      </c>
      <c r="J288" s="97">
        <v>44951.646527777775</v>
      </c>
      <c r="K288" s="50" t="s">
        <v>33</v>
      </c>
    </row>
    <row r="289" spans="1:11">
      <c r="A289" s="63">
        <v>44951</v>
      </c>
      <c r="B289" s="64">
        <f t="shared" si="20"/>
        <v>44951.646527777775</v>
      </c>
      <c r="C289" s="52">
        <f t="shared" si="21"/>
        <v>29</v>
      </c>
      <c r="D289" s="65">
        <f t="shared" si="22"/>
        <v>42.66</v>
      </c>
      <c r="E289" s="53">
        <f t="shared" si="23"/>
        <v>1237.1399999999999</v>
      </c>
      <c r="F289" s="54" t="str">
        <f t="shared" si="24"/>
        <v>Euronext Amsterdam</v>
      </c>
      <c r="H289" s="50">
        <v>29</v>
      </c>
      <c r="I289" s="50">
        <v>42.66</v>
      </c>
      <c r="J289" s="97">
        <v>44951.646527777775</v>
      </c>
      <c r="K289" s="50" t="s">
        <v>33</v>
      </c>
    </row>
    <row r="290" spans="1:11">
      <c r="A290" s="63">
        <v>44951</v>
      </c>
      <c r="B290" s="64">
        <f t="shared" si="20"/>
        <v>44951.646527777775</v>
      </c>
      <c r="C290" s="52">
        <f t="shared" si="21"/>
        <v>140</v>
      </c>
      <c r="D290" s="65">
        <f t="shared" si="22"/>
        <v>42.66</v>
      </c>
      <c r="E290" s="53">
        <f t="shared" si="23"/>
        <v>5972.4</v>
      </c>
      <c r="F290" s="54" t="str">
        <f t="shared" si="24"/>
        <v>Euronext Amsterdam</v>
      </c>
      <c r="H290" s="50">
        <v>140</v>
      </c>
      <c r="I290" s="50">
        <v>42.66</v>
      </c>
      <c r="J290" s="97">
        <v>44951.646527777775</v>
      </c>
      <c r="K290" s="50" t="s">
        <v>33</v>
      </c>
    </row>
    <row r="291" spans="1:11">
      <c r="A291" s="63">
        <v>44951</v>
      </c>
      <c r="B291" s="64">
        <f t="shared" si="20"/>
        <v>44951.646527777775</v>
      </c>
      <c r="C291" s="52">
        <f t="shared" si="21"/>
        <v>169</v>
      </c>
      <c r="D291" s="65">
        <f t="shared" si="22"/>
        <v>42.66</v>
      </c>
      <c r="E291" s="53">
        <f t="shared" si="23"/>
        <v>7209.5399999999991</v>
      </c>
      <c r="F291" s="54" t="str">
        <f t="shared" si="24"/>
        <v>Euronext Amsterdam</v>
      </c>
      <c r="H291" s="50">
        <v>169</v>
      </c>
      <c r="I291" s="50">
        <v>42.66</v>
      </c>
      <c r="J291" s="97">
        <v>44951.646527777775</v>
      </c>
      <c r="K291" s="50" t="s">
        <v>33</v>
      </c>
    </row>
    <row r="292" spans="1:11">
      <c r="A292" s="63"/>
      <c r="B292" s="64" t="str">
        <f t="shared" si="20"/>
        <v xml:space="preserve"> </v>
      </c>
      <c r="C292" s="52" t="str">
        <f t="shared" si="21"/>
        <v/>
      </c>
      <c r="D292" s="65" t="str">
        <f t="shared" si="22"/>
        <v/>
      </c>
      <c r="E292" s="53" t="str">
        <f t="shared" si="23"/>
        <v/>
      </c>
      <c r="F292" s="54" t="str">
        <f t="shared" si="24"/>
        <v/>
      </c>
    </row>
    <row r="293" spans="1:11">
      <c r="A293" s="63"/>
      <c r="B293" s="64" t="str">
        <f t="shared" si="20"/>
        <v xml:space="preserve"> </v>
      </c>
      <c r="C293" s="52" t="str">
        <f t="shared" si="21"/>
        <v/>
      </c>
      <c r="D293" s="65" t="str">
        <f t="shared" si="22"/>
        <v/>
      </c>
      <c r="E293" s="53" t="str">
        <f t="shared" si="23"/>
        <v/>
      </c>
      <c r="F293" s="54" t="str">
        <f t="shared" si="24"/>
        <v/>
      </c>
    </row>
    <row r="294" spans="1:11">
      <c r="A294" s="63"/>
      <c r="B294" s="64" t="str">
        <f t="shared" si="20"/>
        <v xml:space="preserve"> </v>
      </c>
      <c r="C294" s="52" t="str">
        <f t="shared" si="21"/>
        <v/>
      </c>
      <c r="D294" s="65" t="str">
        <f t="shared" si="22"/>
        <v/>
      </c>
      <c r="E294" s="53" t="str">
        <f t="shared" si="23"/>
        <v/>
      </c>
      <c r="F294" s="54" t="str">
        <f t="shared" si="24"/>
        <v/>
      </c>
    </row>
    <row r="295" spans="1:11">
      <c r="A295" s="63"/>
      <c r="B295" s="64" t="str">
        <f t="shared" si="20"/>
        <v xml:space="preserve"> </v>
      </c>
      <c r="C295" s="52" t="str">
        <f t="shared" si="21"/>
        <v/>
      </c>
      <c r="D295" s="65" t="str">
        <f t="shared" si="22"/>
        <v/>
      </c>
      <c r="E295" s="53" t="str">
        <f t="shared" si="23"/>
        <v/>
      </c>
      <c r="F295" s="54" t="str">
        <f t="shared" si="24"/>
        <v/>
      </c>
    </row>
    <row r="296" spans="1:11">
      <c r="A296" s="63"/>
      <c r="B296" s="64" t="str">
        <f t="shared" si="20"/>
        <v xml:space="preserve"> </v>
      </c>
      <c r="C296" s="52" t="str">
        <f t="shared" si="21"/>
        <v/>
      </c>
      <c r="D296" s="65" t="str">
        <f t="shared" si="22"/>
        <v/>
      </c>
      <c r="E296" s="53" t="str">
        <f t="shared" si="23"/>
        <v/>
      </c>
      <c r="F296" s="54" t="str">
        <f t="shared" si="24"/>
        <v/>
      </c>
    </row>
    <row r="297" spans="1:11">
      <c r="A297" s="63"/>
      <c r="B297" s="64" t="str">
        <f t="shared" si="20"/>
        <v xml:space="preserve"> </v>
      </c>
      <c r="C297" s="52" t="str">
        <f t="shared" si="21"/>
        <v/>
      </c>
      <c r="D297" s="65" t="str">
        <f t="shared" si="22"/>
        <v/>
      </c>
      <c r="E297" s="53" t="str">
        <f t="shared" si="23"/>
        <v/>
      </c>
      <c r="F297" s="54" t="str">
        <f t="shared" si="24"/>
        <v/>
      </c>
    </row>
    <row r="298" spans="1:11">
      <c r="A298" s="63"/>
      <c r="B298" s="64" t="str">
        <f t="shared" si="20"/>
        <v xml:space="preserve"> </v>
      </c>
      <c r="C298" s="52" t="str">
        <f t="shared" si="21"/>
        <v/>
      </c>
      <c r="D298" s="65" t="str">
        <f t="shared" si="22"/>
        <v/>
      </c>
      <c r="E298" s="53" t="str">
        <f t="shared" si="23"/>
        <v/>
      </c>
      <c r="F298" s="54" t="str">
        <f t="shared" si="24"/>
        <v/>
      </c>
    </row>
    <row r="299" spans="1:11">
      <c r="A299" s="63"/>
      <c r="B299" s="64" t="str">
        <f t="shared" si="20"/>
        <v xml:space="preserve"> </v>
      </c>
      <c r="C299" s="52" t="str">
        <f t="shared" si="21"/>
        <v/>
      </c>
      <c r="D299" s="65" t="str">
        <f t="shared" si="22"/>
        <v/>
      </c>
      <c r="E299" s="53" t="str">
        <f t="shared" si="23"/>
        <v/>
      </c>
      <c r="F299" s="54" t="str">
        <f t="shared" si="24"/>
        <v/>
      </c>
    </row>
    <row r="300" spans="1:11">
      <c r="A300" s="63"/>
      <c r="B300" s="64" t="str">
        <f t="shared" si="20"/>
        <v xml:space="preserve"> </v>
      </c>
      <c r="C300" s="52" t="str">
        <f t="shared" si="21"/>
        <v/>
      </c>
      <c r="D300" s="65" t="str">
        <f t="shared" si="22"/>
        <v/>
      </c>
      <c r="E300" s="53" t="str">
        <f t="shared" si="23"/>
        <v/>
      </c>
      <c r="F300" s="54" t="str">
        <f t="shared" si="24"/>
        <v/>
      </c>
    </row>
    <row r="301" spans="1:11">
      <c r="A301" s="63"/>
      <c r="B301" s="64" t="str">
        <f t="shared" si="20"/>
        <v xml:space="preserve"> </v>
      </c>
      <c r="C301" s="52" t="str">
        <f t="shared" si="21"/>
        <v/>
      </c>
      <c r="D301" s="65" t="str">
        <f t="shared" si="22"/>
        <v/>
      </c>
      <c r="E301" s="53" t="str">
        <f t="shared" si="23"/>
        <v/>
      </c>
      <c r="F301" s="54" t="str">
        <f t="shared" si="24"/>
        <v/>
      </c>
    </row>
    <row r="302" spans="1:11">
      <c r="A302" s="63"/>
      <c r="B302" s="64" t="str">
        <f t="shared" si="20"/>
        <v xml:space="preserve"> </v>
      </c>
      <c r="C302" s="52" t="str">
        <f t="shared" si="21"/>
        <v/>
      </c>
      <c r="D302" s="65" t="str">
        <f t="shared" si="22"/>
        <v/>
      </c>
      <c r="E302" s="53" t="str">
        <f t="shared" si="23"/>
        <v/>
      </c>
      <c r="F302" s="54" t="str">
        <f t="shared" si="24"/>
        <v/>
      </c>
    </row>
    <row r="303" spans="1:11">
      <c r="A303" s="63"/>
      <c r="B303" s="64" t="str">
        <f t="shared" si="20"/>
        <v xml:space="preserve"> </v>
      </c>
      <c r="C303" s="52" t="str">
        <f t="shared" si="21"/>
        <v/>
      </c>
      <c r="D303" s="65" t="str">
        <f t="shared" si="22"/>
        <v/>
      </c>
      <c r="E303" s="53" t="str">
        <f t="shared" si="23"/>
        <v/>
      </c>
      <c r="F303" s="54" t="str">
        <f t="shared" si="24"/>
        <v/>
      </c>
    </row>
    <row r="304" spans="1:11">
      <c r="A304" s="63"/>
      <c r="B304" s="64" t="str">
        <f t="shared" si="20"/>
        <v xml:space="preserve"> </v>
      </c>
      <c r="C304" s="52" t="str">
        <f t="shared" si="21"/>
        <v/>
      </c>
      <c r="D304" s="65" t="str">
        <f t="shared" si="22"/>
        <v/>
      </c>
      <c r="E304" s="53" t="str">
        <f t="shared" si="23"/>
        <v/>
      </c>
      <c r="F304" s="54" t="str">
        <f t="shared" si="24"/>
        <v/>
      </c>
    </row>
    <row r="305" spans="1:6">
      <c r="A305" s="63"/>
      <c r="B305" s="64" t="str">
        <f t="shared" si="20"/>
        <v xml:space="preserve"> </v>
      </c>
      <c r="C305" s="52" t="str">
        <f t="shared" si="21"/>
        <v/>
      </c>
      <c r="D305" s="65" t="str">
        <f t="shared" si="22"/>
        <v/>
      </c>
      <c r="E305" s="53" t="str">
        <f t="shared" si="23"/>
        <v/>
      </c>
      <c r="F305" s="54" t="str">
        <f t="shared" si="24"/>
        <v/>
      </c>
    </row>
    <row r="306" spans="1:6">
      <c r="A306" s="63"/>
      <c r="B306" s="64" t="str">
        <f t="shared" si="20"/>
        <v xml:space="preserve"> </v>
      </c>
      <c r="C306" s="52" t="str">
        <f t="shared" si="21"/>
        <v/>
      </c>
      <c r="D306" s="65" t="str">
        <f t="shared" si="22"/>
        <v/>
      </c>
      <c r="E306" s="53" t="str">
        <f t="shared" si="23"/>
        <v/>
      </c>
      <c r="F306" s="54" t="str">
        <f t="shared" si="24"/>
        <v/>
      </c>
    </row>
    <row r="307" spans="1:6">
      <c r="A307" s="63"/>
      <c r="B307" s="64" t="str">
        <f t="shared" si="20"/>
        <v xml:space="preserve"> </v>
      </c>
      <c r="C307" s="52" t="str">
        <f t="shared" si="21"/>
        <v/>
      </c>
      <c r="D307" s="65" t="str">
        <f t="shared" si="22"/>
        <v/>
      </c>
      <c r="E307" s="53" t="str">
        <f t="shared" si="23"/>
        <v/>
      </c>
      <c r="F307" s="54" t="str">
        <f t="shared" si="24"/>
        <v/>
      </c>
    </row>
    <row r="308" spans="1:6">
      <c r="A308" s="63"/>
      <c r="B308" s="64" t="str">
        <f t="shared" si="20"/>
        <v xml:space="preserve"> </v>
      </c>
      <c r="C308" s="52" t="str">
        <f t="shared" si="21"/>
        <v/>
      </c>
      <c r="D308" s="65" t="str">
        <f t="shared" si="22"/>
        <v/>
      </c>
      <c r="E308" s="53" t="str">
        <f t="shared" si="23"/>
        <v/>
      </c>
      <c r="F308" s="54" t="str">
        <f t="shared" si="24"/>
        <v/>
      </c>
    </row>
    <row r="309" spans="1:6">
      <c r="A309" s="63"/>
      <c r="B309" s="64" t="str">
        <f t="shared" si="20"/>
        <v xml:space="preserve"> </v>
      </c>
      <c r="C309" s="52" t="str">
        <f t="shared" si="21"/>
        <v/>
      </c>
      <c r="D309" s="65" t="str">
        <f t="shared" si="22"/>
        <v/>
      </c>
      <c r="E309" s="53" t="str">
        <f t="shared" si="23"/>
        <v/>
      </c>
      <c r="F309" s="54" t="str">
        <f t="shared" si="24"/>
        <v/>
      </c>
    </row>
    <row r="310" spans="1:6">
      <c r="A310" s="63"/>
      <c r="B310" s="64" t="str">
        <f t="shared" si="20"/>
        <v xml:space="preserve"> </v>
      </c>
      <c r="C310" s="52" t="str">
        <f t="shared" si="21"/>
        <v/>
      </c>
      <c r="D310" s="65" t="str">
        <f t="shared" si="22"/>
        <v/>
      </c>
      <c r="E310" s="53" t="str">
        <f t="shared" si="23"/>
        <v/>
      </c>
      <c r="F310" s="54" t="str">
        <f t="shared" si="24"/>
        <v/>
      </c>
    </row>
    <row r="311" spans="1:6">
      <c r="A311" s="63"/>
      <c r="B311" s="64" t="str">
        <f t="shared" si="20"/>
        <v xml:space="preserve"> </v>
      </c>
      <c r="C311" s="52" t="str">
        <f t="shared" si="21"/>
        <v/>
      </c>
      <c r="D311" s="65" t="str">
        <f t="shared" si="22"/>
        <v/>
      </c>
      <c r="E311" s="53" t="str">
        <f t="shared" si="23"/>
        <v/>
      </c>
      <c r="F311" s="54" t="str">
        <f t="shared" si="24"/>
        <v/>
      </c>
    </row>
    <row r="312" spans="1:6">
      <c r="A312" s="63"/>
      <c r="B312" s="64" t="str">
        <f t="shared" si="20"/>
        <v xml:space="preserve"> </v>
      </c>
      <c r="C312" s="52" t="str">
        <f t="shared" si="21"/>
        <v/>
      </c>
      <c r="D312" s="65" t="str">
        <f t="shared" si="22"/>
        <v/>
      </c>
      <c r="E312" s="53" t="str">
        <f t="shared" si="23"/>
        <v/>
      </c>
      <c r="F312" s="54" t="str">
        <f t="shared" si="24"/>
        <v/>
      </c>
    </row>
    <row r="313" spans="1:6">
      <c r="A313" s="63"/>
      <c r="B313" s="64" t="str">
        <f t="shared" si="20"/>
        <v xml:space="preserve"> </v>
      </c>
      <c r="C313" s="52" t="str">
        <f t="shared" si="21"/>
        <v/>
      </c>
      <c r="D313" s="65" t="str">
        <f t="shared" si="22"/>
        <v/>
      </c>
      <c r="E313" s="53" t="str">
        <f t="shared" si="23"/>
        <v/>
      </c>
      <c r="F313" s="54" t="str">
        <f t="shared" si="24"/>
        <v/>
      </c>
    </row>
    <row r="314" spans="1:6">
      <c r="A314" s="63"/>
      <c r="B314" s="64" t="str">
        <f t="shared" si="20"/>
        <v xml:space="preserve"> </v>
      </c>
      <c r="C314" s="52" t="str">
        <f t="shared" si="21"/>
        <v/>
      </c>
      <c r="D314" s="65" t="str">
        <f t="shared" si="22"/>
        <v/>
      </c>
      <c r="E314" s="53" t="str">
        <f t="shared" si="23"/>
        <v/>
      </c>
      <c r="F314" s="54" t="str">
        <f t="shared" si="24"/>
        <v/>
      </c>
    </row>
    <row r="315" spans="1:6">
      <c r="A315" s="63"/>
      <c r="B315" s="64" t="str">
        <f t="shared" si="20"/>
        <v xml:space="preserve"> </v>
      </c>
      <c r="C315" s="52" t="str">
        <f t="shared" si="21"/>
        <v/>
      </c>
      <c r="D315" s="65" t="str">
        <f t="shared" si="22"/>
        <v/>
      </c>
      <c r="E315" s="53" t="str">
        <f t="shared" si="23"/>
        <v/>
      </c>
      <c r="F315" s="54" t="str">
        <f t="shared" si="24"/>
        <v/>
      </c>
    </row>
    <row r="316" spans="1:6">
      <c r="A316" s="63"/>
      <c r="B316" s="64" t="str">
        <f t="shared" si="20"/>
        <v xml:space="preserve"> </v>
      </c>
      <c r="C316" s="52" t="str">
        <f t="shared" si="21"/>
        <v/>
      </c>
      <c r="D316" s="65" t="str">
        <f t="shared" si="22"/>
        <v/>
      </c>
      <c r="E316" s="53" t="str">
        <f t="shared" si="23"/>
        <v/>
      </c>
      <c r="F316" s="54" t="str">
        <f t="shared" si="24"/>
        <v/>
      </c>
    </row>
    <row r="317" spans="1:6">
      <c r="A317" s="63"/>
      <c r="B317" s="64" t="str">
        <f t="shared" si="20"/>
        <v xml:space="preserve"> </v>
      </c>
      <c r="C317" s="52" t="str">
        <f t="shared" si="21"/>
        <v/>
      </c>
      <c r="D317" s="65" t="str">
        <f t="shared" si="22"/>
        <v/>
      </c>
      <c r="E317" s="53" t="str">
        <f t="shared" si="23"/>
        <v/>
      </c>
      <c r="F317" s="54" t="str">
        <f t="shared" si="24"/>
        <v/>
      </c>
    </row>
    <row r="318" spans="1:6">
      <c r="A318" s="63"/>
      <c r="B318" s="64" t="str">
        <f t="shared" si="20"/>
        <v xml:space="preserve"> </v>
      </c>
      <c r="C318" s="52" t="str">
        <f t="shared" si="21"/>
        <v/>
      </c>
      <c r="D318" s="65" t="str">
        <f t="shared" si="22"/>
        <v/>
      </c>
      <c r="E318" s="53" t="str">
        <f t="shared" si="23"/>
        <v/>
      </c>
      <c r="F318" s="54" t="str">
        <f t="shared" si="24"/>
        <v/>
      </c>
    </row>
    <row r="319" spans="1:6">
      <c r="A319" s="63"/>
      <c r="B319" s="64" t="str">
        <f t="shared" si="20"/>
        <v xml:space="preserve"> </v>
      </c>
      <c r="C319" s="52" t="str">
        <f t="shared" si="21"/>
        <v/>
      </c>
      <c r="D319" s="65" t="str">
        <f t="shared" si="22"/>
        <v/>
      </c>
      <c r="E319" s="53" t="str">
        <f t="shared" si="23"/>
        <v/>
      </c>
      <c r="F319" s="54" t="str">
        <f t="shared" si="24"/>
        <v/>
      </c>
    </row>
    <row r="320" spans="1:6">
      <c r="A320" s="63"/>
      <c r="B320" s="64" t="str">
        <f t="shared" si="20"/>
        <v xml:space="preserve"> </v>
      </c>
      <c r="C320" s="52" t="str">
        <f t="shared" si="21"/>
        <v/>
      </c>
      <c r="D320" s="65" t="str">
        <f t="shared" si="22"/>
        <v/>
      </c>
      <c r="E320" s="53" t="str">
        <f t="shared" si="23"/>
        <v/>
      </c>
      <c r="F320" s="54" t="str">
        <f t="shared" si="24"/>
        <v/>
      </c>
    </row>
    <row r="321" spans="1:6">
      <c r="A321" s="63"/>
      <c r="B321" s="64" t="str">
        <f t="shared" si="20"/>
        <v xml:space="preserve"> </v>
      </c>
      <c r="C321" s="52" t="str">
        <f t="shared" si="21"/>
        <v/>
      </c>
      <c r="D321" s="65" t="str">
        <f t="shared" si="22"/>
        <v/>
      </c>
      <c r="E321" s="53" t="str">
        <f t="shared" si="23"/>
        <v/>
      </c>
      <c r="F321" s="54" t="str">
        <f t="shared" si="24"/>
        <v/>
      </c>
    </row>
    <row r="322" spans="1:6">
      <c r="A322" s="63"/>
      <c r="B322" s="64" t="str">
        <f t="shared" si="20"/>
        <v xml:space="preserve"> </v>
      </c>
      <c r="C322" s="52" t="str">
        <f t="shared" si="21"/>
        <v/>
      </c>
      <c r="D322" s="65" t="str">
        <f t="shared" si="22"/>
        <v/>
      </c>
      <c r="E322" s="53" t="str">
        <f t="shared" si="23"/>
        <v/>
      </c>
      <c r="F322" s="54" t="str">
        <f t="shared" si="24"/>
        <v/>
      </c>
    </row>
    <row r="323" spans="1:6">
      <c r="A323" s="63"/>
      <c r="B323" s="64" t="str">
        <f t="shared" si="20"/>
        <v xml:space="preserve"> </v>
      </c>
      <c r="C323" s="52" t="str">
        <f t="shared" si="21"/>
        <v/>
      </c>
      <c r="D323" s="65" t="str">
        <f t="shared" si="22"/>
        <v/>
      </c>
      <c r="E323" s="53" t="str">
        <f t="shared" si="23"/>
        <v/>
      </c>
      <c r="F323" s="54" t="str">
        <f t="shared" si="24"/>
        <v/>
      </c>
    </row>
    <row r="324" spans="1:6">
      <c r="A324" s="63"/>
      <c r="B324" s="64" t="str">
        <f t="shared" si="20"/>
        <v xml:space="preserve"> </v>
      </c>
      <c r="C324" s="52" t="str">
        <f t="shared" si="21"/>
        <v/>
      </c>
      <c r="D324" s="65" t="str">
        <f t="shared" si="22"/>
        <v/>
      </c>
      <c r="E324" s="53" t="str">
        <f t="shared" si="23"/>
        <v/>
      </c>
      <c r="F324" s="54" t="str">
        <f t="shared" si="24"/>
        <v/>
      </c>
    </row>
    <row r="325" spans="1:6">
      <c r="A325" s="63"/>
      <c r="B325" s="64" t="str">
        <f t="shared" ref="B325:B353" si="25">IF(H325=0," ",J325)</f>
        <v xml:space="preserve"> </v>
      </c>
      <c r="C325" s="52" t="str">
        <f t="shared" ref="C325:C353" si="26">IF(H325=0,"",H325)</f>
        <v/>
      </c>
      <c r="D325" s="65" t="str">
        <f t="shared" ref="D325:D353" si="27">IF(H325=0,"",I325)</f>
        <v/>
      </c>
      <c r="E325" s="53" t="str">
        <f t="shared" ref="E325:E353" si="28">IF(H325=0,"",C325*D325)</f>
        <v/>
      </c>
      <c r="F325" s="54" t="str">
        <f t="shared" si="24"/>
        <v/>
      </c>
    </row>
    <row r="326" spans="1:6">
      <c r="A326" s="63"/>
      <c r="B326" s="64" t="str">
        <f t="shared" si="25"/>
        <v xml:space="preserve"> </v>
      </c>
      <c r="C326" s="52" t="str">
        <f t="shared" si="26"/>
        <v/>
      </c>
      <c r="D326" s="65" t="str">
        <f t="shared" si="27"/>
        <v/>
      </c>
      <c r="E326" s="53" t="str">
        <f t="shared" si="28"/>
        <v/>
      </c>
      <c r="F326" s="54" t="str">
        <f t="shared" ref="F326:F353" si="29">SUBSTITUTE(SUBSTITUTE(K326,"XAMS","Euronext Amsterdam"),"CEUX","Cboe DXE")</f>
        <v/>
      </c>
    </row>
    <row r="327" spans="1:6">
      <c r="A327" s="63"/>
      <c r="B327" s="64" t="str">
        <f t="shared" si="25"/>
        <v xml:space="preserve"> </v>
      </c>
      <c r="C327" s="52" t="str">
        <f t="shared" si="26"/>
        <v/>
      </c>
      <c r="D327" s="65" t="str">
        <f t="shared" si="27"/>
        <v/>
      </c>
      <c r="E327" s="53" t="str">
        <f t="shared" si="28"/>
        <v/>
      </c>
      <c r="F327" s="54" t="str">
        <f t="shared" si="29"/>
        <v/>
      </c>
    </row>
    <row r="328" spans="1:6">
      <c r="A328" s="63"/>
      <c r="B328" s="64" t="str">
        <f t="shared" si="25"/>
        <v xml:space="preserve"> </v>
      </c>
      <c r="C328" s="52" t="str">
        <f t="shared" si="26"/>
        <v/>
      </c>
      <c r="D328" s="65" t="str">
        <f t="shared" si="27"/>
        <v/>
      </c>
      <c r="E328" s="53" t="str">
        <f t="shared" si="28"/>
        <v/>
      </c>
      <c r="F328" s="54" t="str">
        <f t="shared" si="29"/>
        <v/>
      </c>
    </row>
    <row r="329" spans="1:6">
      <c r="A329" s="63"/>
      <c r="B329" s="64" t="str">
        <f t="shared" si="25"/>
        <v xml:space="preserve"> </v>
      </c>
      <c r="C329" s="52" t="str">
        <f t="shared" si="26"/>
        <v/>
      </c>
      <c r="D329" s="65" t="str">
        <f t="shared" si="27"/>
        <v/>
      </c>
      <c r="E329" s="53" t="str">
        <f t="shared" si="28"/>
        <v/>
      </c>
      <c r="F329" s="54" t="str">
        <f t="shared" si="29"/>
        <v/>
      </c>
    </row>
    <row r="330" spans="1:6">
      <c r="A330" s="63"/>
      <c r="B330" s="64" t="str">
        <f t="shared" si="25"/>
        <v xml:space="preserve"> </v>
      </c>
      <c r="C330" s="52" t="str">
        <f t="shared" si="26"/>
        <v/>
      </c>
      <c r="D330" s="65" t="str">
        <f t="shared" si="27"/>
        <v/>
      </c>
      <c r="E330" s="53" t="str">
        <f t="shared" si="28"/>
        <v/>
      </c>
      <c r="F330" s="54" t="str">
        <f t="shared" si="29"/>
        <v/>
      </c>
    </row>
    <row r="331" spans="1:6">
      <c r="A331" s="63"/>
      <c r="B331" s="64" t="str">
        <f t="shared" si="25"/>
        <v xml:space="preserve"> </v>
      </c>
      <c r="C331" s="52" t="str">
        <f t="shared" si="26"/>
        <v/>
      </c>
      <c r="D331" s="65" t="str">
        <f t="shared" si="27"/>
        <v/>
      </c>
      <c r="E331" s="53" t="str">
        <f t="shared" si="28"/>
        <v/>
      </c>
      <c r="F331" s="54" t="str">
        <f t="shared" si="29"/>
        <v/>
      </c>
    </row>
    <row r="332" spans="1:6">
      <c r="A332" s="63"/>
      <c r="B332" s="64" t="str">
        <f t="shared" si="25"/>
        <v xml:space="preserve"> </v>
      </c>
      <c r="C332" s="52" t="str">
        <f t="shared" si="26"/>
        <v/>
      </c>
      <c r="D332" s="65" t="str">
        <f t="shared" si="27"/>
        <v/>
      </c>
      <c r="E332" s="53" t="str">
        <f t="shared" si="28"/>
        <v/>
      </c>
      <c r="F332" s="54" t="str">
        <f t="shared" si="29"/>
        <v/>
      </c>
    </row>
    <row r="333" spans="1:6">
      <c r="A333" s="63"/>
      <c r="B333" s="64" t="str">
        <f t="shared" si="25"/>
        <v xml:space="preserve"> </v>
      </c>
      <c r="C333" s="52" t="str">
        <f t="shared" si="26"/>
        <v/>
      </c>
      <c r="D333" s="65" t="str">
        <f t="shared" si="27"/>
        <v/>
      </c>
      <c r="E333" s="53" t="str">
        <f t="shared" si="28"/>
        <v/>
      </c>
      <c r="F333" s="54" t="str">
        <f t="shared" si="29"/>
        <v/>
      </c>
    </row>
    <row r="334" spans="1:6">
      <c r="A334" s="63"/>
      <c r="B334" s="64" t="str">
        <f t="shared" si="25"/>
        <v xml:space="preserve"> </v>
      </c>
      <c r="C334" s="52" t="str">
        <f t="shared" si="26"/>
        <v/>
      </c>
      <c r="D334" s="65" t="str">
        <f t="shared" si="27"/>
        <v/>
      </c>
      <c r="E334" s="53" t="str">
        <f t="shared" si="28"/>
        <v/>
      </c>
      <c r="F334" s="54" t="str">
        <f t="shared" si="29"/>
        <v/>
      </c>
    </row>
    <row r="335" spans="1:6">
      <c r="A335" s="63"/>
      <c r="B335" s="64" t="str">
        <f t="shared" si="25"/>
        <v xml:space="preserve"> </v>
      </c>
      <c r="C335" s="52" t="str">
        <f t="shared" si="26"/>
        <v/>
      </c>
      <c r="D335" s="65" t="str">
        <f t="shared" si="27"/>
        <v/>
      </c>
      <c r="E335" s="53" t="str">
        <f t="shared" si="28"/>
        <v/>
      </c>
      <c r="F335" s="54" t="str">
        <f t="shared" si="29"/>
        <v/>
      </c>
    </row>
    <row r="336" spans="1:6">
      <c r="A336" s="63"/>
      <c r="B336" s="64" t="str">
        <f t="shared" si="25"/>
        <v xml:space="preserve"> </v>
      </c>
      <c r="C336" s="52" t="str">
        <f t="shared" si="26"/>
        <v/>
      </c>
      <c r="D336" s="65" t="str">
        <f t="shared" si="27"/>
        <v/>
      </c>
      <c r="E336" s="53" t="str">
        <f t="shared" si="28"/>
        <v/>
      </c>
      <c r="F336" s="54" t="str">
        <f t="shared" si="29"/>
        <v/>
      </c>
    </row>
    <row r="337" spans="1:6">
      <c r="A337" s="63"/>
      <c r="B337" s="64" t="str">
        <f t="shared" si="25"/>
        <v xml:space="preserve"> </v>
      </c>
      <c r="C337" s="52" t="str">
        <f t="shared" si="26"/>
        <v/>
      </c>
      <c r="D337" s="65" t="str">
        <f t="shared" si="27"/>
        <v/>
      </c>
      <c r="E337" s="53" t="str">
        <f t="shared" si="28"/>
        <v/>
      </c>
      <c r="F337" s="54" t="str">
        <f t="shared" si="29"/>
        <v/>
      </c>
    </row>
    <row r="338" spans="1:6">
      <c r="A338" s="63"/>
      <c r="B338" s="64" t="str">
        <f t="shared" si="25"/>
        <v xml:space="preserve"> </v>
      </c>
      <c r="C338" s="52" t="str">
        <f t="shared" si="26"/>
        <v/>
      </c>
      <c r="D338" s="65" t="str">
        <f t="shared" si="27"/>
        <v/>
      </c>
      <c r="E338" s="53" t="str">
        <f t="shared" si="28"/>
        <v/>
      </c>
      <c r="F338" s="54" t="str">
        <f t="shared" si="29"/>
        <v/>
      </c>
    </row>
    <row r="339" spans="1:6">
      <c r="A339" s="63"/>
      <c r="B339" s="64" t="str">
        <f t="shared" si="25"/>
        <v xml:space="preserve"> </v>
      </c>
      <c r="C339" s="52" t="str">
        <f t="shared" si="26"/>
        <v/>
      </c>
      <c r="D339" s="65" t="str">
        <f t="shared" si="27"/>
        <v/>
      </c>
      <c r="E339" s="53" t="str">
        <f t="shared" si="28"/>
        <v/>
      </c>
      <c r="F339" s="54" t="str">
        <f t="shared" si="29"/>
        <v/>
      </c>
    </row>
    <row r="340" spans="1:6">
      <c r="A340" s="63"/>
      <c r="B340" s="64" t="str">
        <f t="shared" si="25"/>
        <v xml:space="preserve"> </v>
      </c>
      <c r="C340" s="52" t="str">
        <f t="shared" si="26"/>
        <v/>
      </c>
      <c r="D340" s="65" t="str">
        <f t="shared" si="27"/>
        <v/>
      </c>
      <c r="E340" s="53" t="str">
        <f t="shared" si="28"/>
        <v/>
      </c>
      <c r="F340" s="54" t="str">
        <f t="shared" si="29"/>
        <v/>
      </c>
    </row>
    <row r="341" spans="1:6">
      <c r="A341" s="63"/>
      <c r="B341" s="64" t="str">
        <f t="shared" si="25"/>
        <v xml:space="preserve"> </v>
      </c>
      <c r="C341" s="52" t="str">
        <f t="shared" si="26"/>
        <v/>
      </c>
      <c r="D341" s="65" t="str">
        <f t="shared" si="27"/>
        <v/>
      </c>
      <c r="E341" s="53" t="str">
        <f t="shared" si="28"/>
        <v/>
      </c>
      <c r="F341" s="54" t="str">
        <f t="shared" si="29"/>
        <v/>
      </c>
    </row>
    <row r="342" spans="1:6">
      <c r="A342" s="63"/>
      <c r="B342" s="64" t="str">
        <f t="shared" si="25"/>
        <v xml:space="preserve"> </v>
      </c>
      <c r="C342" s="52" t="str">
        <f t="shared" si="26"/>
        <v/>
      </c>
      <c r="D342" s="65" t="str">
        <f t="shared" si="27"/>
        <v/>
      </c>
      <c r="E342" s="53" t="str">
        <f t="shared" si="28"/>
        <v/>
      </c>
      <c r="F342" s="54" t="str">
        <f t="shared" si="29"/>
        <v/>
      </c>
    </row>
    <row r="343" spans="1:6">
      <c r="A343" s="63"/>
      <c r="B343" s="64" t="str">
        <f t="shared" si="25"/>
        <v xml:space="preserve"> </v>
      </c>
      <c r="C343" s="52" t="str">
        <f t="shared" si="26"/>
        <v/>
      </c>
      <c r="D343" s="65" t="str">
        <f t="shared" si="27"/>
        <v/>
      </c>
      <c r="E343" s="53" t="str">
        <f t="shared" si="28"/>
        <v/>
      </c>
      <c r="F343" s="54" t="str">
        <f t="shared" si="29"/>
        <v/>
      </c>
    </row>
    <row r="344" spans="1:6">
      <c r="A344" s="63"/>
      <c r="B344" s="64" t="str">
        <f t="shared" si="25"/>
        <v xml:space="preserve"> </v>
      </c>
      <c r="C344" s="52" t="str">
        <f t="shared" si="26"/>
        <v/>
      </c>
      <c r="D344" s="65" t="str">
        <f t="shared" si="27"/>
        <v/>
      </c>
      <c r="E344" s="53" t="str">
        <f t="shared" si="28"/>
        <v/>
      </c>
      <c r="F344" s="54" t="str">
        <f t="shared" si="29"/>
        <v/>
      </c>
    </row>
    <row r="345" spans="1:6">
      <c r="A345" s="63"/>
      <c r="B345" s="64" t="str">
        <f t="shared" si="25"/>
        <v xml:space="preserve"> </v>
      </c>
      <c r="C345" s="52" t="str">
        <f t="shared" si="26"/>
        <v/>
      </c>
      <c r="D345" s="65" t="str">
        <f t="shared" si="27"/>
        <v/>
      </c>
      <c r="E345" s="53" t="str">
        <f t="shared" si="28"/>
        <v/>
      </c>
      <c r="F345" s="54" t="str">
        <f t="shared" si="29"/>
        <v/>
      </c>
    </row>
    <row r="346" spans="1:6">
      <c r="A346" s="63"/>
      <c r="B346" s="64" t="str">
        <f t="shared" si="25"/>
        <v xml:space="preserve"> </v>
      </c>
      <c r="C346" s="52" t="str">
        <f t="shared" si="26"/>
        <v/>
      </c>
      <c r="D346" s="65" t="str">
        <f t="shared" si="27"/>
        <v/>
      </c>
      <c r="E346" s="53" t="str">
        <f t="shared" si="28"/>
        <v/>
      </c>
      <c r="F346" s="54" t="str">
        <f t="shared" si="29"/>
        <v/>
      </c>
    </row>
    <row r="347" spans="1:6">
      <c r="A347" s="63"/>
      <c r="B347" s="64" t="str">
        <f t="shared" si="25"/>
        <v xml:space="preserve"> </v>
      </c>
      <c r="C347" s="52" t="str">
        <f t="shared" si="26"/>
        <v/>
      </c>
      <c r="D347" s="65" t="str">
        <f t="shared" si="27"/>
        <v/>
      </c>
      <c r="E347" s="53" t="str">
        <f t="shared" si="28"/>
        <v/>
      </c>
      <c r="F347" s="54" t="str">
        <f t="shared" si="29"/>
        <v/>
      </c>
    </row>
    <row r="348" spans="1:6">
      <c r="A348" s="63"/>
      <c r="B348" s="64" t="str">
        <f t="shared" si="25"/>
        <v xml:space="preserve"> </v>
      </c>
      <c r="C348" s="52" t="str">
        <f t="shared" si="26"/>
        <v/>
      </c>
      <c r="D348" s="65" t="str">
        <f t="shared" si="27"/>
        <v/>
      </c>
      <c r="E348" s="53" t="str">
        <f t="shared" si="28"/>
        <v/>
      </c>
      <c r="F348" s="54" t="str">
        <f t="shared" si="29"/>
        <v/>
      </c>
    </row>
    <row r="349" spans="1:6">
      <c r="A349" s="63"/>
      <c r="B349" s="64" t="str">
        <f t="shared" si="25"/>
        <v xml:space="preserve"> </v>
      </c>
      <c r="C349" s="52" t="str">
        <f t="shared" si="26"/>
        <v/>
      </c>
      <c r="D349" s="65" t="str">
        <f t="shared" si="27"/>
        <v/>
      </c>
      <c r="E349" s="53" t="str">
        <f t="shared" si="28"/>
        <v/>
      </c>
      <c r="F349" s="54" t="str">
        <f t="shared" si="29"/>
        <v/>
      </c>
    </row>
    <row r="350" spans="1:6">
      <c r="A350" s="63"/>
      <c r="B350" s="64" t="str">
        <f t="shared" si="25"/>
        <v xml:space="preserve"> </v>
      </c>
      <c r="C350" s="52" t="str">
        <f t="shared" si="26"/>
        <v/>
      </c>
      <c r="D350" s="65" t="str">
        <f t="shared" si="27"/>
        <v/>
      </c>
      <c r="E350" s="53" t="str">
        <f t="shared" si="28"/>
        <v/>
      </c>
      <c r="F350" s="54" t="str">
        <f t="shared" si="29"/>
        <v/>
      </c>
    </row>
    <row r="351" spans="1:6">
      <c r="A351" s="63"/>
      <c r="B351" s="64" t="str">
        <f t="shared" si="25"/>
        <v xml:space="preserve"> </v>
      </c>
      <c r="C351" s="52" t="str">
        <f t="shared" si="26"/>
        <v/>
      </c>
      <c r="D351" s="65" t="str">
        <f t="shared" si="27"/>
        <v/>
      </c>
      <c r="E351" s="53" t="str">
        <f t="shared" si="28"/>
        <v/>
      </c>
      <c r="F351" s="54" t="str">
        <f t="shared" si="29"/>
        <v/>
      </c>
    </row>
    <row r="352" spans="1:6">
      <c r="A352" s="63"/>
      <c r="B352" s="64" t="str">
        <f t="shared" si="25"/>
        <v xml:space="preserve"> </v>
      </c>
      <c r="C352" s="52" t="str">
        <f t="shared" si="26"/>
        <v/>
      </c>
      <c r="D352" s="65" t="str">
        <f t="shared" si="27"/>
        <v/>
      </c>
      <c r="E352" s="53" t="str">
        <f t="shared" si="28"/>
        <v/>
      </c>
      <c r="F352" s="54" t="str">
        <f t="shared" si="29"/>
        <v/>
      </c>
    </row>
    <row r="353" spans="1:6">
      <c r="A353" s="63"/>
      <c r="B353" s="64" t="str">
        <f t="shared" si="25"/>
        <v xml:space="preserve"> </v>
      </c>
      <c r="C353" s="52" t="str">
        <f t="shared" si="26"/>
        <v/>
      </c>
      <c r="D353" s="65" t="str">
        <f t="shared" si="27"/>
        <v/>
      </c>
      <c r="E353" s="53" t="str">
        <f t="shared" si="28"/>
        <v/>
      </c>
      <c r="F353" s="54" t="str">
        <f t="shared" si="29"/>
        <v/>
      </c>
    </row>
    <row r="354" spans="1:6">
      <c r="A354" s="63"/>
      <c r="B354" s="64"/>
      <c r="C354" s="52"/>
      <c r="D354" s="65"/>
      <c r="E354" s="53"/>
      <c r="F354" s="54"/>
    </row>
    <row r="355" spans="1:6">
      <c r="A355" s="63"/>
      <c r="B355" s="64"/>
      <c r="C355" s="52"/>
      <c r="D355" s="65"/>
      <c r="E355" s="53"/>
      <c r="F355" s="54"/>
    </row>
    <row r="356" spans="1:6">
      <c r="A356" s="63"/>
      <c r="B356" s="64"/>
      <c r="C356" s="52"/>
      <c r="D356" s="65"/>
      <c r="E356" s="53"/>
      <c r="F356" s="54"/>
    </row>
    <row r="357" spans="1:6">
      <c r="A357" s="63"/>
      <c r="B357" s="64"/>
      <c r="C357" s="52"/>
      <c r="D357" s="65"/>
      <c r="E357" s="53"/>
      <c r="F357" s="54"/>
    </row>
    <row r="358" spans="1:6">
      <c r="A358" s="63"/>
      <c r="B358" s="64"/>
      <c r="C358" s="52"/>
      <c r="D358" s="65"/>
      <c r="E358" s="53"/>
      <c r="F358" s="54"/>
    </row>
    <row r="359" spans="1:6">
      <c r="A359" s="63"/>
      <c r="B359" s="64"/>
      <c r="C359" s="52"/>
      <c r="D359" s="65"/>
      <c r="E359" s="53"/>
      <c r="F359" s="54"/>
    </row>
    <row r="360" spans="1:6">
      <c r="A360" s="63"/>
      <c r="B360" s="64"/>
      <c r="C360" s="52"/>
      <c r="D360" s="65"/>
      <c r="E360" s="53"/>
      <c r="F360" s="54"/>
    </row>
    <row r="361" spans="1:6">
      <c r="A361" s="63"/>
      <c r="B361" s="64"/>
      <c r="C361" s="52"/>
      <c r="D361" s="65"/>
      <c r="E361" s="53"/>
      <c r="F361" s="54"/>
    </row>
    <row r="362" spans="1:6">
      <c r="A362" s="63"/>
      <c r="B362" s="64"/>
      <c r="C362" s="52"/>
      <c r="D362" s="65"/>
      <c r="E362" s="53"/>
      <c r="F362" s="54"/>
    </row>
    <row r="363" spans="1:6">
      <c r="A363" s="63"/>
      <c r="B363" s="64"/>
      <c r="C363" s="52"/>
      <c r="D363" s="65"/>
      <c r="E363" s="53"/>
      <c r="F363" s="54"/>
    </row>
    <row r="364" spans="1:6">
      <c r="A364" s="63"/>
      <c r="B364" s="64"/>
      <c r="C364" s="52"/>
      <c r="D364" s="65"/>
      <c r="E364" s="53"/>
      <c r="F364" s="54"/>
    </row>
    <row r="365" spans="1:6">
      <c r="A365" s="63"/>
      <c r="B365" s="64"/>
      <c r="C365" s="52"/>
      <c r="D365" s="65"/>
      <c r="E365" s="53"/>
      <c r="F365" s="54"/>
    </row>
    <row r="366" spans="1:6">
      <c r="A366" s="63"/>
      <c r="B366" s="64"/>
      <c r="C366" s="52"/>
      <c r="D366" s="65"/>
      <c r="E366" s="53"/>
      <c r="F366" s="54"/>
    </row>
    <row r="367" spans="1:6">
      <c r="A367" s="63"/>
      <c r="B367" s="64"/>
      <c r="C367" s="52"/>
      <c r="D367" s="65"/>
      <c r="E367" s="53"/>
      <c r="F367" s="54"/>
    </row>
    <row r="368" spans="1:6">
      <c r="A368" s="63"/>
      <c r="B368" s="64"/>
      <c r="C368" s="52"/>
      <c r="D368" s="65"/>
      <c r="E368" s="53"/>
      <c r="F368" s="54"/>
    </row>
    <row r="369" spans="1:6">
      <c r="A369" s="63"/>
      <c r="B369" s="64"/>
      <c r="C369" s="52"/>
      <c r="D369" s="65"/>
      <c r="E369" s="53"/>
      <c r="F369" s="54"/>
    </row>
    <row r="370" spans="1:6">
      <c r="A370" s="63"/>
      <c r="B370" s="64"/>
      <c r="C370" s="52"/>
      <c r="D370" s="65"/>
      <c r="E370" s="53"/>
      <c r="F370" s="54"/>
    </row>
    <row r="371" spans="1:6">
      <c r="A371" s="63"/>
      <c r="B371" s="64"/>
      <c r="C371" s="52"/>
      <c r="D371" s="65"/>
      <c r="E371" s="53"/>
      <c r="F371" s="54"/>
    </row>
    <row r="372" spans="1:6">
      <c r="A372" s="63"/>
      <c r="B372" s="64"/>
      <c r="C372" s="52"/>
      <c r="D372" s="65"/>
      <c r="E372" s="53"/>
      <c r="F372" s="54"/>
    </row>
    <row r="373" spans="1:6">
      <c r="A373" s="63"/>
      <c r="B373" s="64"/>
      <c r="C373" s="52"/>
      <c r="D373" s="65"/>
      <c r="E373" s="53"/>
      <c r="F373" s="54"/>
    </row>
    <row r="374" spans="1:6">
      <c r="A374" s="63"/>
      <c r="B374" s="64"/>
      <c r="C374" s="52"/>
      <c r="D374" s="65"/>
      <c r="E374" s="53"/>
      <c r="F374" s="54"/>
    </row>
    <row r="375" spans="1:6">
      <c r="A375" s="63"/>
      <c r="B375" s="64"/>
      <c r="C375" s="52"/>
      <c r="D375" s="65"/>
      <c r="E375" s="53"/>
      <c r="F375" s="54"/>
    </row>
    <row r="376" spans="1:6">
      <c r="A376" s="63"/>
      <c r="B376" s="64"/>
      <c r="C376" s="52"/>
      <c r="D376" s="65"/>
      <c r="E376" s="53"/>
      <c r="F376" s="54"/>
    </row>
    <row r="377" spans="1:6">
      <c r="A377" s="63"/>
      <c r="B377" s="64"/>
      <c r="C377" s="52"/>
      <c r="D377" s="65"/>
      <c r="E377" s="53"/>
      <c r="F377" s="54"/>
    </row>
    <row r="378" spans="1:6">
      <c r="A378" s="63"/>
      <c r="B378" s="64"/>
      <c r="C378" s="52"/>
      <c r="D378" s="65"/>
      <c r="E378" s="53"/>
      <c r="F378" s="54"/>
    </row>
    <row r="379" spans="1:6">
      <c r="A379" s="63"/>
      <c r="B379" s="64"/>
      <c r="C379" s="52"/>
      <c r="D379" s="65"/>
      <c r="E379" s="53"/>
      <c r="F379" s="54"/>
    </row>
    <row r="380" spans="1:6">
      <c r="A380" s="63"/>
      <c r="B380" s="64"/>
      <c r="C380" s="52"/>
      <c r="D380" s="65"/>
      <c r="E380" s="53"/>
      <c r="F380" s="54"/>
    </row>
    <row r="381" spans="1:6">
      <c r="A381" s="63"/>
      <c r="B381" s="64"/>
      <c r="C381" s="52"/>
      <c r="D381" s="65"/>
      <c r="E381" s="53"/>
      <c r="F381" s="54"/>
    </row>
    <row r="382" spans="1:6">
      <c r="A382" s="63"/>
      <c r="B382" s="64"/>
      <c r="C382" s="52"/>
      <c r="D382" s="65"/>
      <c r="E382" s="53"/>
      <c r="F382" s="54"/>
    </row>
    <row r="383" spans="1:6">
      <c r="A383" s="63"/>
      <c r="B383" s="64"/>
      <c r="C383" s="52"/>
      <c r="D383" s="65"/>
      <c r="E383" s="53"/>
      <c r="F383" s="54"/>
    </row>
    <row r="384" spans="1:6">
      <c r="A384" s="63"/>
      <c r="B384" s="64"/>
      <c r="C384" s="52"/>
      <c r="D384" s="65"/>
      <c r="E384" s="53"/>
      <c r="F384" s="54"/>
    </row>
    <row r="385" spans="1:6">
      <c r="A385" s="63"/>
      <c r="B385" s="64"/>
      <c r="C385" s="52"/>
      <c r="D385" s="65"/>
      <c r="E385" s="53"/>
      <c r="F385" s="54"/>
    </row>
    <row r="386" spans="1:6">
      <c r="A386" s="63"/>
      <c r="B386" s="64"/>
      <c r="C386" s="52"/>
      <c r="D386" s="65"/>
      <c r="E386" s="53"/>
      <c r="F386" s="54"/>
    </row>
    <row r="387" spans="1:6">
      <c r="A387" s="63"/>
      <c r="B387" s="64"/>
      <c r="C387" s="52"/>
      <c r="D387" s="65"/>
      <c r="E387" s="53"/>
      <c r="F387" s="54"/>
    </row>
    <row r="388" spans="1:6">
      <c r="A388" s="63"/>
      <c r="B388" s="64"/>
      <c r="C388" s="52"/>
      <c r="D388" s="65"/>
      <c r="E388" s="53"/>
      <c r="F388" s="54"/>
    </row>
    <row r="389" spans="1:6">
      <c r="A389" s="63"/>
      <c r="B389" s="64"/>
      <c r="C389" s="52"/>
      <c r="D389" s="65"/>
      <c r="E389" s="53"/>
      <c r="F389" s="54"/>
    </row>
    <row r="390" spans="1:6">
      <c r="A390" s="63"/>
      <c r="B390" s="64"/>
      <c r="C390" s="52"/>
      <c r="D390" s="65"/>
      <c r="E390" s="53"/>
      <c r="F390" s="54"/>
    </row>
    <row r="391" spans="1:6">
      <c r="A391" s="63"/>
      <c r="B391" s="64"/>
      <c r="C391" s="52"/>
      <c r="D391" s="65"/>
      <c r="E391" s="53"/>
      <c r="F391" s="54"/>
    </row>
    <row r="392" spans="1:6">
      <c r="A392" s="63"/>
      <c r="B392" s="64"/>
      <c r="C392" s="52"/>
      <c r="D392" s="65"/>
      <c r="E392" s="53"/>
      <c r="F392" s="54"/>
    </row>
    <row r="393" spans="1:6">
      <c r="A393" s="63"/>
      <c r="B393" s="64"/>
      <c r="C393" s="52"/>
      <c r="D393" s="65"/>
      <c r="E393" s="53"/>
      <c r="F393" s="54"/>
    </row>
    <row r="394" spans="1:6">
      <c r="A394" s="63"/>
      <c r="B394" s="64"/>
      <c r="C394" s="52"/>
      <c r="D394" s="65"/>
      <c r="E394" s="53"/>
      <c r="F394" s="54"/>
    </row>
    <row r="395" spans="1:6">
      <c r="A395" s="63"/>
      <c r="B395" s="64"/>
      <c r="C395" s="52"/>
      <c r="D395" s="65"/>
      <c r="E395" s="53"/>
      <c r="F395" s="54"/>
    </row>
    <row r="396" spans="1:6">
      <c r="A396" s="63"/>
      <c r="B396" s="64"/>
      <c r="C396" s="52"/>
      <c r="D396" s="65"/>
      <c r="E396" s="53"/>
      <c r="F396" s="54"/>
    </row>
    <row r="397" spans="1:6">
      <c r="A397" s="63"/>
      <c r="B397" s="64"/>
      <c r="C397" s="52"/>
      <c r="D397" s="65"/>
      <c r="E397" s="53"/>
      <c r="F397" s="54"/>
    </row>
    <row r="398" spans="1:6">
      <c r="A398" s="63"/>
      <c r="B398" s="64"/>
      <c r="C398" s="52"/>
      <c r="D398" s="65"/>
      <c r="E398" s="53"/>
      <c r="F398" s="54"/>
    </row>
    <row r="399" spans="1:6">
      <c r="A399" s="63"/>
      <c r="B399" s="64"/>
      <c r="C399" s="52"/>
      <c r="D399" s="65"/>
      <c r="E399" s="53"/>
      <c r="F399" s="54"/>
    </row>
    <row r="400" spans="1:6">
      <c r="A400" s="63"/>
      <c r="B400" s="64"/>
      <c r="C400" s="52"/>
      <c r="D400" s="65"/>
      <c r="E400" s="53"/>
      <c r="F400" s="54"/>
    </row>
    <row r="401" spans="1:6">
      <c r="A401" s="63"/>
      <c r="B401" s="64"/>
      <c r="C401" s="52"/>
      <c r="D401" s="65"/>
      <c r="E401" s="53"/>
      <c r="F401" s="54"/>
    </row>
    <row r="402" spans="1:6">
      <c r="A402" s="63"/>
      <c r="B402" s="64"/>
      <c r="C402" s="52"/>
      <c r="D402" s="65"/>
      <c r="E402" s="53"/>
      <c r="F402" s="54"/>
    </row>
    <row r="403" spans="1:6">
      <c r="A403" s="63"/>
      <c r="B403" s="64"/>
      <c r="C403" s="52"/>
      <c r="D403" s="65"/>
      <c r="E403" s="53"/>
      <c r="F403" s="54"/>
    </row>
    <row r="404" spans="1:6">
      <c r="A404" s="63"/>
      <c r="B404" s="64"/>
      <c r="C404" s="52"/>
      <c r="D404" s="65"/>
      <c r="E404" s="53"/>
      <c r="F404" s="54"/>
    </row>
    <row r="405" spans="1:6">
      <c r="A405" s="63"/>
      <c r="B405" s="64"/>
      <c r="C405" s="52"/>
      <c r="D405" s="65"/>
      <c r="E405" s="53"/>
      <c r="F405" s="54"/>
    </row>
    <row r="406" spans="1:6">
      <c r="A406" s="63"/>
      <c r="B406" s="64"/>
      <c r="C406" s="52"/>
      <c r="D406" s="65"/>
      <c r="E406" s="53"/>
      <c r="F406" s="54"/>
    </row>
    <row r="407" spans="1:6">
      <c r="A407" s="63"/>
      <c r="B407" s="64"/>
      <c r="C407" s="52"/>
      <c r="D407" s="65"/>
      <c r="E407" s="53"/>
      <c r="F407" s="54"/>
    </row>
    <row r="408" spans="1:6">
      <c r="A408" s="63"/>
      <c r="B408" s="64"/>
      <c r="C408" s="52"/>
      <c r="D408" s="65"/>
      <c r="E408" s="53"/>
      <c r="F408" s="54"/>
    </row>
    <row r="409" spans="1:6">
      <c r="A409" s="63"/>
      <c r="B409" s="64"/>
      <c r="C409" s="52"/>
      <c r="D409" s="65"/>
      <c r="E409" s="53"/>
      <c r="F409" s="54"/>
    </row>
    <row r="410" spans="1:6">
      <c r="A410" s="63"/>
      <c r="B410" s="64"/>
      <c r="C410" s="52"/>
      <c r="D410" s="65"/>
      <c r="E410" s="53"/>
      <c r="F410" s="54"/>
    </row>
    <row r="411" spans="1:6">
      <c r="A411" s="63"/>
      <c r="B411" s="64"/>
      <c r="C411" s="52"/>
      <c r="D411" s="65"/>
      <c r="E411" s="53"/>
      <c r="F411" s="54"/>
    </row>
    <row r="412" spans="1:6">
      <c r="A412" s="63"/>
      <c r="B412" s="64"/>
      <c r="C412" s="52"/>
      <c r="D412" s="65"/>
      <c r="E412" s="53"/>
      <c r="F412" s="54"/>
    </row>
    <row r="413" spans="1:6">
      <c r="A413" s="63"/>
      <c r="B413" s="64"/>
      <c r="C413" s="52"/>
      <c r="D413" s="65"/>
      <c r="E413" s="53"/>
      <c r="F413" s="54"/>
    </row>
    <row r="414" spans="1:6">
      <c r="A414" s="63"/>
      <c r="B414" s="64"/>
      <c r="C414" s="52"/>
      <c r="D414" s="65"/>
      <c r="E414" s="53"/>
      <c r="F414" s="54"/>
    </row>
    <row r="415" spans="1:6">
      <c r="A415" s="63"/>
      <c r="B415" s="64"/>
      <c r="C415" s="52"/>
      <c r="D415" s="65"/>
      <c r="E415" s="53"/>
      <c r="F415" s="54"/>
    </row>
    <row r="416" spans="1:6">
      <c r="A416" s="63"/>
      <c r="B416" s="64"/>
      <c r="C416" s="52"/>
      <c r="D416" s="65"/>
      <c r="E416" s="53"/>
      <c r="F416" s="54"/>
    </row>
    <row r="417" spans="1:6">
      <c r="A417" s="63"/>
      <c r="B417" s="64"/>
      <c r="C417" s="52"/>
      <c r="D417" s="65"/>
      <c r="E417" s="53"/>
      <c r="F417" s="54"/>
    </row>
    <row r="418" spans="1:6">
      <c r="A418" s="63"/>
      <c r="B418" s="64"/>
      <c r="C418" s="52"/>
      <c r="D418" s="65"/>
      <c r="E418" s="53"/>
      <c r="F418" s="54"/>
    </row>
    <row r="419" spans="1:6">
      <c r="A419" s="63"/>
      <c r="B419" s="64"/>
      <c r="C419" s="52"/>
      <c r="D419" s="65"/>
      <c r="E419" s="53"/>
      <c r="F419" s="54"/>
    </row>
    <row r="420" spans="1:6">
      <c r="A420" s="63"/>
      <c r="B420" s="64"/>
      <c r="C420" s="52"/>
      <c r="D420" s="65"/>
      <c r="E420" s="53"/>
      <c r="F420" s="54"/>
    </row>
    <row r="421" spans="1:6">
      <c r="A421" s="63"/>
      <c r="B421" s="64"/>
      <c r="C421" s="52"/>
      <c r="D421" s="65"/>
      <c r="E421" s="53"/>
      <c r="F421" s="54"/>
    </row>
    <row r="422" spans="1:6">
      <c r="A422" s="63"/>
      <c r="B422" s="64"/>
      <c r="C422" s="52"/>
      <c r="D422" s="65"/>
      <c r="E422" s="53"/>
      <c r="F422" s="54"/>
    </row>
    <row r="423" spans="1:6">
      <c r="A423" s="63"/>
      <c r="B423" s="64"/>
      <c r="C423" s="52"/>
      <c r="D423" s="65"/>
      <c r="E423" s="53"/>
      <c r="F423" s="54"/>
    </row>
    <row r="424" spans="1:6">
      <c r="A424" s="63"/>
      <c r="B424" s="64"/>
      <c r="C424" s="52"/>
      <c r="D424" s="65"/>
      <c r="E424" s="53"/>
      <c r="F424" s="54"/>
    </row>
    <row r="425" spans="1:6">
      <c r="A425" s="63"/>
      <c r="B425" s="64"/>
      <c r="C425" s="52"/>
      <c r="D425" s="65"/>
      <c r="E425" s="53"/>
      <c r="F425" s="54"/>
    </row>
    <row r="426" spans="1:6">
      <c r="A426" s="63"/>
      <c r="B426" s="64"/>
      <c r="C426" s="52"/>
      <c r="D426" s="65"/>
      <c r="E426" s="53"/>
      <c r="F426" s="54"/>
    </row>
    <row r="427" spans="1:6">
      <c r="A427" s="63"/>
      <c r="B427" s="64"/>
      <c r="C427" s="52"/>
      <c r="D427" s="65"/>
      <c r="E427" s="53"/>
      <c r="F427" s="54"/>
    </row>
    <row r="428" spans="1:6">
      <c r="A428" s="63"/>
      <c r="B428" s="64"/>
      <c r="C428" s="52"/>
      <c r="D428" s="65"/>
      <c r="E428" s="53"/>
      <c r="F428" s="54"/>
    </row>
    <row r="429" spans="1:6">
      <c r="A429" s="63"/>
      <c r="B429" s="64"/>
      <c r="C429" s="52"/>
      <c r="D429" s="65"/>
      <c r="E429" s="53"/>
      <c r="F429" s="54"/>
    </row>
    <row r="430" spans="1:6">
      <c r="A430" s="63"/>
      <c r="B430" s="64"/>
      <c r="C430" s="52"/>
      <c r="D430" s="65"/>
      <c r="E430" s="53"/>
      <c r="F430" s="54"/>
    </row>
    <row r="431" spans="1:6">
      <c r="A431" s="63"/>
      <c r="B431" s="64"/>
      <c r="C431" s="52"/>
      <c r="D431" s="65"/>
      <c r="E431" s="53"/>
      <c r="F431" s="54"/>
    </row>
    <row r="432" spans="1:6">
      <c r="A432" s="63"/>
      <c r="B432" s="64"/>
      <c r="C432" s="52"/>
      <c r="D432" s="65"/>
      <c r="E432" s="53"/>
      <c r="F432" s="54"/>
    </row>
    <row r="433" spans="1:6">
      <c r="A433" s="63"/>
      <c r="B433" s="64"/>
      <c r="C433" s="52"/>
      <c r="D433" s="65"/>
      <c r="E433" s="53"/>
      <c r="F433" s="54"/>
    </row>
    <row r="434" spans="1:6">
      <c r="A434" s="63"/>
      <c r="B434" s="64"/>
      <c r="C434" s="52"/>
      <c r="D434" s="65"/>
      <c r="E434" s="53"/>
      <c r="F434" s="54"/>
    </row>
    <row r="435" spans="1:6">
      <c r="A435" s="63"/>
      <c r="B435" s="64"/>
      <c r="C435" s="52"/>
      <c r="D435" s="65"/>
      <c r="E435" s="53"/>
      <c r="F435" s="54"/>
    </row>
    <row r="436" spans="1:6">
      <c r="A436" s="63"/>
      <c r="B436" s="64"/>
      <c r="C436" s="52"/>
      <c r="D436" s="65"/>
      <c r="E436" s="53"/>
      <c r="F436" s="54"/>
    </row>
    <row r="437" spans="1:6">
      <c r="A437" s="63"/>
      <c r="B437" s="64"/>
      <c r="C437" s="52"/>
      <c r="D437" s="65"/>
      <c r="E437" s="53"/>
      <c r="F437" s="54"/>
    </row>
    <row r="438" spans="1:6">
      <c r="A438" s="63"/>
      <c r="B438" s="64"/>
      <c r="C438" s="52"/>
      <c r="D438" s="65"/>
      <c r="E438" s="53"/>
      <c r="F438" s="54"/>
    </row>
    <row r="439" spans="1:6">
      <c r="A439" s="63"/>
      <c r="B439" s="64"/>
      <c r="C439" s="52"/>
      <c r="D439" s="65"/>
      <c r="E439" s="53"/>
      <c r="F439" s="54"/>
    </row>
    <row r="440" spans="1:6">
      <c r="A440" s="63"/>
      <c r="B440" s="64"/>
      <c r="C440" s="52"/>
      <c r="D440" s="65"/>
      <c r="E440" s="53"/>
      <c r="F440" s="54"/>
    </row>
    <row r="441" spans="1:6">
      <c r="A441" s="63"/>
      <c r="B441" s="64"/>
      <c r="C441" s="52"/>
      <c r="D441" s="65"/>
      <c r="E441" s="53"/>
      <c r="F441" s="54"/>
    </row>
    <row r="442" spans="1:6">
      <c r="A442" s="63"/>
      <c r="B442" s="64"/>
      <c r="C442" s="52"/>
      <c r="D442" s="65"/>
      <c r="E442" s="53"/>
      <c r="F442" s="54"/>
    </row>
    <row r="443" spans="1:6">
      <c r="A443" s="63"/>
      <c r="B443" s="64"/>
      <c r="C443" s="52"/>
      <c r="D443" s="65"/>
      <c r="E443" s="53"/>
      <c r="F443" s="54"/>
    </row>
    <row r="444" spans="1:6">
      <c r="A444" s="63"/>
      <c r="B444" s="64"/>
      <c r="C444" s="52"/>
      <c r="D444" s="65"/>
      <c r="E444" s="53"/>
      <c r="F444" s="54"/>
    </row>
    <row r="445" spans="1:6">
      <c r="A445" s="63"/>
      <c r="B445" s="64"/>
      <c r="C445" s="52"/>
      <c r="D445" s="65"/>
      <c r="E445" s="53"/>
      <c r="F445" s="54"/>
    </row>
    <row r="446" spans="1:6">
      <c r="A446" s="63"/>
      <c r="B446" s="64"/>
      <c r="C446" s="52"/>
      <c r="D446" s="65"/>
      <c r="E446" s="53"/>
      <c r="F446" s="54"/>
    </row>
    <row r="447" spans="1:6">
      <c r="A447" s="63"/>
      <c r="B447" s="64"/>
      <c r="C447" s="52"/>
      <c r="D447" s="65"/>
      <c r="E447" s="53"/>
      <c r="F447" s="54"/>
    </row>
    <row r="448" spans="1:6">
      <c r="A448" s="63"/>
      <c r="B448" s="64"/>
      <c r="C448" s="52"/>
      <c r="D448" s="65"/>
      <c r="E448" s="53"/>
      <c r="F448" s="54"/>
    </row>
    <row r="449" spans="1:6">
      <c r="A449" s="63"/>
      <c r="B449" s="64"/>
      <c r="C449" s="52"/>
      <c r="D449" s="65"/>
      <c r="E449" s="53"/>
      <c r="F449" s="54"/>
    </row>
    <row r="450" spans="1:6">
      <c r="A450" s="63"/>
      <c r="B450" s="64"/>
      <c r="C450" s="52"/>
      <c r="D450" s="65"/>
      <c r="E450" s="53"/>
      <c r="F450" s="54"/>
    </row>
    <row r="451" spans="1:6">
      <c r="A451" s="63"/>
      <c r="B451" s="64"/>
      <c r="C451" s="52"/>
      <c r="D451" s="65"/>
      <c r="E451" s="53"/>
      <c r="F451" s="54"/>
    </row>
    <row r="452" spans="1:6">
      <c r="A452" s="63"/>
      <c r="B452" s="64"/>
      <c r="C452" s="52"/>
      <c r="D452" s="65"/>
      <c r="E452" s="53"/>
      <c r="F452" s="54"/>
    </row>
    <row r="453" spans="1:6">
      <c r="A453" s="63"/>
      <c r="B453" s="64"/>
      <c r="C453" s="52"/>
      <c r="D453" s="65"/>
      <c r="E453" s="53"/>
      <c r="F453" s="54"/>
    </row>
    <row r="454" spans="1:6">
      <c r="A454" s="63"/>
      <c r="B454" s="64"/>
      <c r="C454" s="52"/>
      <c r="D454" s="65"/>
      <c r="E454" s="53"/>
      <c r="F454" s="54"/>
    </row>
    <row r="455" spans="1:6">
      <c r="A455" s="63"/>
      <c r="B455" s="64"/>
      <c r="C455" s="52"/>
      <c r="D455" s="65"/>
      <c r="E455" s="53"/>
      <c r="F455" s="54"/>
    </row>
    <row r="456" spans="1:6">
      <c r="A456" s="63"/>
      <c r="B456" s="64"/>
      <c r="C456" s="52"/>
      <c r="D456" s="65"/>
      <c r="E456" s="53"/>
      <c r="F456" s="54"/>
    </row>
    <row r="457" spans="1:6">
      <c r="A457" s="63"/>
      <c r="B457" s="64"/>
      <c r="C457" s="52"/>
      <c r="D457" s="65"/>
      <c r="E457" s="53"/>
      <c r="F457" s="54"/>
    </row>
    <row r="458" spans="1:6">
      <c r="A458" s="63"/>
      <c r="B458" s="64"/>
      <c r="C458" s="52"/>
      <c r="D458" s="65"/>
      <c r="E458" s="53"/>
      <c r="F458" s="54"/>
    </row>
    <row r="459" spans="1:6">
      <c r="A459" s="63"/>
      <c r="B459" s="64"/>
      <c r="C459" s="52"/>
      <c r="D459" s="65"/>
      <c r="E459" s="53"/>
      <c r="F459" s="54"/>
    </row>
    <row r="460" spans="1:6">
      <c r="A460" s="63"/>
      <c r="B460" s="64"/>
      <c r="C460" s="52"/>
      <c r="D460" s="65"/>
      <c r="E460" s="53"/>
      <c r="F460" s="54"/>
    </row>
    <row r="461" spans="1:6">
      <c r="A461" s="63"/>
      <c r="B461" s="64"/>
      <c r="C461" s="52"/>
      <c r="D461" s="65"/>
      <c r="E461" s="53"/>
      <c r="F461" s="54"/>
    </row>
    <row r="462" spans="1:6">
      <c r="A462" s="63"/>
      <c r="B462" s="64"/>
      <c r="C462" s="52"/>
      <c r="D462" s="65"/>
      <c r="E462" s="53"/>
      <c r="F462" s="54"/>
    </row>
    <row r="463" spans="1:6">
      <c r="A463" s="63"/>
      <c r="B463" s="64"/>
      <c r="C463" s="52"/>
      <c r="D463" s="65"/>
      <c r="E463" s="53"/>
      <c r="F463" s="54"/>
    </row>
    <row r="464" spans="1:6">
      <c r="A464" s="63"/>
      <c r="B464" s="64"/>
      <c r="C464" s="52"/>
      <c r="D464" s="65"/>
      <c r="E464" s="53"/>
      <c r="F464" s="54"/>
    </row>
    <row r="465" spans="1:6">
      <c r="A465" s="63"/>
      <c r="B465" s="64"/>
      <c r="C465" s="52"/>
      <c r="D465" s="65"/>
      <c r="E465" s="53"/>
      <c r="F465" s="54"/>
    </row>
    <row r="466" spans="1:6">
      <c r="A466" s="63"/>
      <c r="B466" s="64"/>
      <c r="C466" s="52"/>
      <c r="D466" s="65"/>
      <c r="E466" s="53"/>
      <c r="F466" s="54"/>
    </row>
    <row r="467" spans="1:6">
      <c r="A467" s="63"/>
      <c r="B467" s="64"/>
      <c r="C467" s="52"/>
      <c r="D467" s="65"/>
      <c r="E467" s="53"/>
      <c r="F467" s="54"/>
    </row>
    <row r="468" spans="1:6">
      <c r="A468" s="63"/>
      <c r="B468" s="64"/>
      <c r="C468" s="52"/>
      <c r="D468" s="65"/>
      <c r="E468" s="53"/>
      <c r="F468" s="54"/>
    </row>
    <row r="469" spans="1:6">
      <c r="A469" s="63"/>
      <c r="B469" s="64"/>
      <c r="C469" s="52"/>
      <c r="D469" s="65"/>
      <c r="E469" s="53"/>
      <c r="F469" s="54"/>
    </row>
    <row r="470" spans="1:6">
      <c r="A470" s="63"/>
      <c r="B470" s="64"/>
      <c r="C470" s="52"/>
      <c r="D470" s="65"/>
      <c r="E470" s="53"/>
      <c r="F470" s="54"/>
    </row>
    <row r="471" spans="1:6">
      <c r="A471" s="63"/>
      <c r="B471" s="64"/>
      <c r="C471" s="52"/>
      <c r="D471" s="65"/>
      <c r="E471" s="53"/>
      <c r="F471" s="54"/>
    </row>
    <row r="472" spans="1:6">
      <c r="A472" s="63"/>
      <c r="B472" s="64"/>
      <c r="C472" s="52"/>
      <c r="D472" s="65"/>
      <c r="E472" s="53"/>
      <c r="F472" s="54"/>
    </row>
    <row r="473" spans="1:6">
      <c r="A473" s="63"/>
      <c r="B473" s="64"/>
      <c r="C473" s="52"/>
      <c r="D473" s="65"/>
      <c r="E473" s="53"/>
      <c r="F473" s="54"/>
    </row>
    <row r="474" spans="1:6">
      <c r="A474" s="63"/>
      <c r="B474" s="64"/>
      <c r="C474" s="52"/>
      <c r="D474" s="65"/>
      <c r="E474" s="53"/>
      <c r="F474" s="54"/>
    </row>
    <row r="475" spans="1:6">
      <c r="A475" s="63"/>
      <c r="B475" s="64"/>
      <c r="C475" s="52"/>
      <c r="D475" s="65"/>
      <c r="E475" s="53"/>
      <c r="F475" s="54"/>
    </row>
    <row r="476" spans="1:6">
      <c r="A476" s="63"/>
      <c r="B476" s="64"/>
      <c r="C476" s="52"/>
      <c r="D476" s="65"/>
      <c r="E476" s="53"/>
      <c r="F476" s="54"/>
    </row>
    <row r="477" spans="1:6">
      <c r="A477" s="63"/>
      <c r="B477" s="64"/>
      <c r="C477" s="52"/>
      <c r="D477" s="65"/>
      <c r="E477" s="53"/>
      <c r="F477" s="54"/>
    </row>
    <row r="478" spans="1:6">
      <c r="A478" s="63"/>
      <c r="B478" s="64"/>
      <c r="C478" s="52"/>
      <c r="D478" s="65"/>
      <c r="E478" s="53"/>
      <c r="F478" s="54"/>
    </row>
    <row r="479" spans="1:6">
      <c r="A479" s="63"/>
      <c r="B479" s="64"/>
      <c r="C479" s="52"/>
      <c r="D479" s="65"/>
      <c r="E479" s="53"/>
      <c r="F479" s="54"/>
    </row>
    <row r="480" spans="1:6">
      <c r="A480" s="63"/>
      <c r="B480" s="64"/>
      <c r="C480" s="52"/>
      <c r="D480" s="65"/>
      <c r="E480" s="53"/>
      <c r="F480" s="54"/>
    </row>
    <row r="481" spans="1:6">
      <c r="A481" s="63"/>
      <c r="B481" s="64"/>
      <c r="C481" s="52"/>
      <c r="D481" s="65"/>
      <c r="E481" s="53"/>
      <c r="F481" s="54"/>
    </row>
    <row r="482" spans="1:6">
      <c r="A482" s="63"/>
      <c r="B482" s="64"/>
      <c r="C482" s="52"/>
      <c r="D482" s="65"/>
      <c r="E482" s="53"/>
      <c r="F482" s="54"/>
    </row>
    <row r="483" spans="1:6">
      <c r="A483" s="63"/>
      <c r="B483" s="64"/>
      <c r="C483" s="52"/>
      <c r="D483" s="65"/>
      <c r="E483" s="53"/>
      <c r="F483" s="54"/>
    </row>
    <row r="484" spans="1:6">
      <c r="A484" s="63"/>
      <c r="B484" s="64"/>
      <c r="C484" s="52"/>
      <c r="D484" s="65"/>
      <c r="E484" s="53"/>
      <c r="F484" s="54"/>
    </row>
    <row r="485" spans="1:6">
      <c r="A485" s="63"/>
      <c r="B485" s="64"/>
      <c r="C485" s="52"/>
      <c r="D485" s="65"/>
      <c r="E485" s="53"/>
      <c r="F485" s="54"/>
    </row>
    <row r="486" spans="1:6">
      <c r="A486" s="63"/>
      <c r="B486" s="64"/>
      <c r="C486" s="52"/>
      <c r="D486" s="65"/>
      <c r="E486" s="53"/>
      <c r="F486" s="54"/>
    </row>
    <row r="487" spans="1:6">
      <c r="A487" s="63"/>
      <c r="B487" s="64"/>
      <c r="C487" s="52"/>
      <c r="D487" s="65"/>
      <c r="E487" s="53"/>
      <c r="F487" s="54"/>
    </row>
    <row r="488" spans="1:6">
      <c r="A488" s="63"/>
      <c r="B488" s="64"/>
      <c r="C488" s="52"/>
      <c r="D488" s="65"/>
      <c r="E488" s="53"/>
      <c r="F488" s="54"/>
    </row>
    <row r="489" spans="1:6">
      <c r="A489" s="63"/>
      <c r="B489" s="64"/>
      <c r="C489" s="52"/>
      <c r="D489" s="65"/>
      <c r="E489" s="53"/>
      <c r="F489" s="54"/>
    </row>
    <row r="490" spans="1:6">
      <c r="A490" s="63"/>
      <c r="B490" s="64"/>
      <c r="C490" s="52"/>
      <c r="D490" s="65"/>
      <c r="E490" s="53"/>
      <c r="F490" s="54"/>
    </row>
    <row r="491" spans="1:6">
      <c r="A491" s="63"/>
      <c r="B491" s="64"/>
      <c r="C491" s="52"/>
      <c r="D491" s="65"/>
      <c r="E491" s="53"/>
      <c r="F491" s="54"/>
    </row>
    <row r="492" spans="1:6">
      <c r="A492" s="63"/>
      <c r="B492" s="64"/>
      <c r="C492" s="52"/>
      <c r="D492" s="65"/>
      <c r="E492" s="53"/>
      <c r="F492" s="54"/>
    </row>
    <row r="493" spans="1:6">
      <c r="A493" s="63"/>
      <c r="B493" s="64"/>
      <c r="C493" s="52"/>
      <c r="D493" s="65"/>
      <c r="E493" s="53"/>
      <c r="F493" s="54"/>
    </row>
    <row r="494" spans="1:6">
      <c r="A494" s="63"/>
      <c r="B494" s="64"/>
      <c r="C494" s="52"/>
      <c r="D494" s="65"/>
      <c r="E494" s="53"/>
      <c r="F494" s="54"/>
    </row>
    <row r="495" spans="1:6">
      <c r="A495" s="63"/>
      <c r="B495" s="64"/>
      <c r="C495" s="52"/>
      <c r="D495" s="65"/>
      <c r="E495" s="53"/>
      <c r="F495" s="54"/>
    </row>
    <row r="496" spans="1:6">
      <c r="A496" s="63"/>
      <c r="B496" s="64"/>
      <c r="C496" s="52"/>
      <c r="D496" s="65"/>
      <c r="E496" s="53"/>
      <c r="F496" s="54"/>
    </row>
    <row r="497" spans="1:6">
      <c r="A497" s="63"/>
      <c r="B497" s="64"/>
      <c r="C497" s="52"/>
      <c r="D497" s="65"/>
      <c r="E497" s="53"/>
      <c r="F497" s="54"/>
    </row>
    <row r="498" spans="1:6">
      <c r="A498" s="63"/>
      <c r="B498" s="64"/>
      <c r="C498" s="52"/>
      <c r="D498" s="65"/>
      <c r="E498" s="53"/>
      <c r="F498" s="54"/>
    </row>
    <row r="499" spans="1:6">
      <c r="A499" s="63"/>
      <c r="B499" s="64"/>
      <c r="C499" s="52"/>
      <c r="D499" s="65"/>
      <c r="E499" s="53"/>
      <c r="F499" s="54"/>
    </row>
    <row r="500" spans="1:6">
      <c r="A500" s="63"/>
      <c r="B500" s="64"/>
      <c r="C500" s="52"/>
      <c r="D500" s="65"/>
      <c r="E500" s="53"/>
      <c r="F500" s="54"/>
    </row>
    <row r="501" spans="1:6">
      <c r="A501" s="63"/>
      <c r="B501" s="64"/>
      <c r="C501" s="52"/>
      <c r="D501" s="65"/>
      <c r="E501" s="53"/>
      <c r="F501" s="54"/>
    </row>
    <row r="502" spans="1:6">
      <c r="A502" s="63"/>
      <c r="B502" s="64"/>
      <c r="C502" s="52"/>
      <c r="D502" s="65"/>
      <c r="E502" s="53"/>
      <c r="F502" s="54"/>
    </row>
    <row r="503" spans="1:6">
      <c r="A503" s="63"/>
      <c r="B503" s="64"/>
      <c r="C503" s="52"/>
      <c r="D503" s="65"/>
      <c r="E503" s="53"/>
      <c r="F503" s="54"/>
    </row>
    <row r="504" spans="1:6">
      <c r="A504" s="63"/>
      <c r="B504" s="64"/>
      <c r="C504" s="52"/>
      <c r="D504" s="65"/>
      <c r="E504" s="53"/>
      <c r="F504" s="54"/>
    </row>
    <row r="505" spans="1:6">
      <c r="A505" s="63"/>
      <c r="B505" s="64"/>
      <c r="C505" s="52"/>
      <c r="D505" s="65"/>
      <c r="E505" s="53"/>
      <c r="F505" s="54"/>
    </row>
    <row r="506" spans="1:6">
      <c r="A506" s="63"/>
      <c r="B506" s="64"/>
      <c r="C506" s="52"/>
      <c r="D506" s="65"/>
      <c r="E506" s="53"/>
      <c r="F506" s="54"/>
    </row>
    <row r="507" spans="1:6">
      <c r="A507" s="63"/>
      <c r="B507" s="64"/>
      <c r="C507" s="52"/>
      <c r="D507" s="65"/>
      <c r="E507" s="53"/>
      <c r="F507" s="54"/>
    </row>
    <row r="508" spans="1:6">
      <c r="A508" s="63"/>
      <c r="B508" s="64"/>
      <c r="C508" s="52"/>
      <c r="D508" s="65"/>
      <c r="E508" s="53"/>
      <c r="F508" s="54"/>
    </row>
    <row r="509" spans="1:6">
      <c r="A509" s="63"/>
      <c r="B509" s="64"/>
      <c r="C509" s="52"/>
      <c r="D509" s="65"/>
      <c r="E509" s="53"/>
      <c r="F509" s="54"/>
    </row>
    <row r="510" spans="1:6">
      <c r="A510" s="63"/>
      <c r="B510" s="64"/>
      <c r="C510" s="52"/>
      <c r="D510" s="65"/>
      <c r="E510" s="53"/>
      <c r="F510" s="54"/>
    </row>
    <row r="511" spans="1:6">
      <c r="A511" s="63"/>
      <c r="B511" s="64"/>
      <c r="C511" s="52"/>
      <c r="D511" s="65"/>
      <c r="E511" s="53"/>
      <c r="F511" s="54"/>
    </row>
    <row r="512" spans="1:6">
      <c r="A512" s="63"/>
      <c r="B512" s="64"/>
      <c r="C512" s="52"/>
      <c r="D512" s="65"/>
      <c r="E512" s="53"/>
      <c r="F512" s="54"/>
    </row>
    <row r="513" spans="1:6">
      <c r="A513" s="63"/>
      <c r="B513" s="64"/>
      <c r="C513" s="52"/>
      <c r="D513" s="65"/>
      <c r="E513" s="53"/>
      <c r="F513" s="54"/>
    </row>
    <row r="514" spans="1:6">
      <c r="A514" s="63"/>
      <c r="B514" s="64"/>
      <c r="C514" s="52"/>
      <c r="D514" s="65"/>
      <c r="E514" s="53"/>
      <c r="F514" s="54"/>
    </row>
    <row r="515" spans="1:6">
      <c r="A515" s="63"/>
      <c r="B515" s="64"/>
      <c r="C515" s="52"/>
      <c r="D515" s="65"/>
      <c r="E515" s="53"/>
      <c r="F515" s="54"/>
    </row>
    <row r="516" spans="1:6">
      <c r="A516" s="63"/>
      <c r="B516" s="64"/>
      <c r="C516" s="52"/>
      <c r="D516" s="65"/>
      <c r="E516" s="53"/>
      <c r="F516" s="54"/>
    </row>
    <row r="517" spans="1:6">
      <c r="A517" s="63"/>
      <c r="B517" s="64"/>
      <c r="C517" s="52"/>
      <c r="D517" s="65"/>
      <c r="E517" s="53"/>
      <c r="F517" s="54"/>
    </row>
    <row r="518" spans="1:6">
      <c r="A518" s="63"/>
      <c r="B518" s="64"/>
      <c r="C518" s="52"/>
      <c r="D518" s="65"/>
      <c r="E518" s="53"/>
      <c r="F518" s="54"/>
    </row>
    <row r="519" spans="1:6">
      <c r="A519" s="63"/>
      <c r="B519" s="64"/>
      <c r="C519" s="52"/>
      <c r="D519" s="65"/>
      <c r="E519" s="53"/>
      <c r="F519" s="54"/>
    </row>
    <row r="520" spans="1:6">
      <c r="A520" s="63"/>
      <c r="B520" s="64"/>
      <c r="C520" s="52"/>
      <c r="D520" s="65"/>
      <c r="E520" s="53"/>
      <c r="F520" s="54"/>
    </row>
    <row r="521" spans="1:6">
      <c r="A521" s="63"/>
      <c r="B521" s="64"/>
      <c r="C521" s="52"/>
      <c r="D521" s="65"/>
      <c r="E521" s="53"/>
      <c r="F521" s="54"/>
    </row>
    <row r="522" spans="1:6">
      <c r="A522" s="63"/>
      <c r="B522" s="64"/>
      <c r="C522" s="52"/>
      <c r="D522" s="65"/>
      <c r="E522" s="53"/>
      <c r="F522" s="54"/>
    </row>
    <row r="523" spans="1:6">
      <c r="A523" s="63"/>
      <c r="B523" s="64"/>
      <c r="C523" s="52"/>
      <c r="D523" s="65"/>
      <c r="E523" s="53"/>
      <c r="F523" s="54"/>
    </row>
    <row r="524" spans="1:6">
      <c r="A524" s="63"/>
      <c r="B524" s="64"/>
      <c r="C524" s="52"/>
      <c r="D524" s="65"/>
      <c r="E524" s="53"/>
      <c r="F524" s="54"/>
    </row>
    <row r="525" spans="1:6">
      <c r="A525" s="63"/>
      <c r="B525" s="64"/>
      <c r="C525" s="52"/>
      <c r="D525" s="65"/>
      <c r="E525" s="53"/>
      <c r="F525" s="54"/>
    </row>
    <row r="526" spans="1:6">
      <c r="A526" s="63"/>
      <c r="B526" s="64"/>
      <c r="C526" s="52"/>
      <c r="D526" s="65"/>
      <c r="E526" s="53"/>
      <c r="F526" s="54"/>
    </row>
    <row r="527" spans="1:6">
      <c r="A527" s="63"/>
      <c r="B527" s="64"/>
      <c r="C527" s="52"/>
      <c r="D527" s="65"/>
      <c r="E527" s="53"/>
      <c r="F527" s="54"/>
    </row>
    <row r="528" spans="1:6">
      <c r="A528" s="63"/>
      <c r="B528" s="64"/>
      <c r="C528" s="52"/>
      <c r="D528" s="65"/>
      <c r="E528" s="53"/>
      <c r="F528" s="54"/>
    </row>
    <row r="529" spans="1:6">
      <c r="A529" s="63"/>
      <c r="B529" s="64"/>
      <c r="C529" s="52"/>
      <c r="D529" s="65"/>
      <c r="E529" s="53"/>
      <c r="F529" s="54"/>
    </row>
    <row r="530" spans="1:6">
      <c r="A530" s="63"/>
      <c r="B530" s="64"/>
      <c r="C530" s="52"/>
      <c r="D530" s="65"/>
      <c r="E530" s="53"/>
      <c r="F530" s="54"/>
    </row>
    <row r="531" spans="1:6">
      <c r="A531" s="63"/>
      <c r="B531" s="64"/>
      <c r="C531" s="52"/>
      <c r="D531" s="65"/>
      <c r="E531" s="53"/>
      <c r="F531" s="54"/>
    </row>
    <row r="532" spans="1:6">
      <c r="A532" s="63"/>
      <c r="B532" s="64"/>
      <c r="C532" s="52"/>
      <c r="D532" s="65"/>
      <c r="E532" s="53"/>
      <c r="F532" s="54"/>
    </row>
    <row r="533" spans="1:6">
      <c r="A533" s="63"/>
      <c r="B533" s="64"/>
      <c r="C533" s="52"/>
      <c r="D533" s="65"/>
      <c r="E533" s="53"/>
      <c r="F533" s="54"/>
    </row>
    <row r="534" spans="1:6">
      <c r="A534" s="63"/>
      <c r="B534" s="64"/>
      <c r="C534" s="52"/>
      <c r="D534" s="65"/>
      <c r="E534" s="53"/>
      <c r="F534" s="54"/>
    </row>
    <row r="535" spans="1:6">
      <c r="A535" s="63"/>
      <c r="B535" s="64"/>
      <c r="C535" s="52"/>
      <c r="D535" s="65"/>
      <c r="E535" s="53"/>
      <c r="F535" s="54"/>
    </row>
    <row r="536" spans="1:6">
      <c r="A536" s="63"/>
      <c r="B536" s="64"/>
      <c r="C536" s="52"/>
      <c r="D536" s="65"/>
      <c r="E536" s="53"/>
      <c r="F536" s="54"/>
    </row>
    <row r="537" spans="1:6">
      <c r="A537" s="63"/>
      <c r="B537" s="64"/>
      <c r="C537" s="52"/>
      <c r="D537" s="65"/>
      <c r="E537" s="53"/>
      <c r="F537" s="54"/>
    </row>
    <row r="538" spans="1:6">
      <c r="A538" s="63"/>
      <c r="B538" s="64"/>
      <c r="C538" s="52"/>
      <c r="D538" s="65"/>
      <c r="E538" s="53"/>
      <c r="F538" s="54"/>
    </row>
    <row r="539" spans="1:6">
      <c r="A539" s="63"/>
      <c r="B539" s="64"/>
      <c r="C539" s="52"/>
      <c r="D539" s="65"/>
      <c r="E539" s="53"/>
      <c r="F539" s="54"/>
    </row>
    <row r="540" spans="1:6">
      <c r="A540" s="63"/>
      <c r="B540" s="64"/>
      <c r="C540" s="52"/>
      <c r="D540" s="65"/>
      <c r="E540" s="53"/>
      <c r="F540" s="54"/>
    </row>
    <row r="541" spans="1:6">
      <c r="A541" s="63"/>
      <c r="B541" s="64"/>
      <c r="C541" s="52"/>
      <c r="D541" s="65"/>
      <c r="E541" s="53"/>
      <c r="F541" s="54"/>
    </row>
    <row r="542" spans="1:6">
      <c r="A542" s="63"/>
      <c r="B542" s="64"/>
      <c r="C542" s="52"/>
      <c r="D542" s="65"/>
      <c r="E542" s="53"/>
      <c r="F542" s="54"/>
    </row>
    <row r="543" spans="1:6">
      <c r="A543" s="63"/>
      <c r="B543" s="64"/>
      <c r="C543" s="52"/>
      <c r="D543" s="65"/>
      <c r="E543" s="53"/>
      <c r="F543" s="54"/>
    </row>
    <row r="544" spans="1:6">
      <c r="A544" s="63"/>
      <c r="B544" s="64"/>
      <c r="C544" s="52"/>
      <c r="D544" s="65"/>
      <c r="E544" s="53"/>
      <c r="F544" s="54"/>
    </row>
    <row r="545" spans="1:6">
      <c r="A545" s="63"/>
      <c r="B545" s="64"/>
      <c r="C545" s="52"/>
      <c r="D545" s="65"/>
      <c r="E545" s="53"/>
      <c r="F545" s="54"/>
    </row>
    <row r="546" spans="1:6">
      <c r="A546" s="63"/>
      <c r="B546" s="64"/>
      <c r="C546" s="52"/>
      <c r="D546" s="65"/>
      <c r="E546" s="53"/>
      <c r="F546" s="54"/>
    </row>
    <row r="547" spans="1:6">
      <c r="A547" s="63"/>
      <c r="B547" s="64"/>
      <c r="C547" s="52"/>
      <c r="D547" s="65"/>
      <c r="E547" s="53"/>
      <c r="F547" s="54"/>
    </row>
    <row r="548" spans="1:6">
      <c r="A548" s="63"/>
      <c r="B548" s="64"/>
      <c r="C548" s="52"/>
      <c r="D548" s="65"/>
      <c r="E548" s="53"/>
      <c r="F548" s="54"/>
    </row>
    <row r="549" spans="1:6">
      <c r="A549" s="63"/>
      <c r="B549" s="64"/>
      <c r="C549" s="52"/>
      <c r="D549" s="65"/>
      <c r="E549" s="53"/>
      <c r="F549" s="54"/>
    </row>
    <row r="550" spans="1:6">
      <c r="A550" s="63"/>
      <c r="B550" s="64"/>
      <c r="C550" s="52"/>
      <c r="D550" s="65"/>
      <c r="E550" s="53"/>
      <c r="F550" s="54"/>
    </row>
    <row r="551" spans="1:6">
      <c r="A551" s="63"/>
      <c r="B551" s="64"/>
      <c r="C551" s="52"/>
      <c r="D551" s="65"/>
      <c r="E551" s="53"/>
      <c r="F551" s="54"/>
    </row>
    <row r="552" spans="1:6">
      <c r="A552" s="63"/>
      <c r="B552" s="64"/>
      <c r="C552" s="52"/>
      <c r="D552" s="65"/>
      <c r="E552" s="53"/>
      <c r="F552" s="54"/>
    </row>
    <row r="553" spans="1:6">
      <c r="A553" s="63"/>
      <c r="B553" s="64"/>
      <c r="C553" s="52"/>
      <c r="D553" s="65"/>
      <c r="E553" s="53"/>
      <c r="F553" s="54"/>
    </row>
    <row r="554" spans="1:6">
      <c r="A554" s="63"/>
      <c r="B554" s="64"/>
      <c r="C554" s="52"/>
      <c r="D554" s="65"/>
      <c r="E554" s="53"/>
      <c r="F554" s="54"/>
    </row>
    <row r="555" spans="1:6">
      <c r="A555" s="63"/>
      <c r="B555" s="64"/>
      <c r="C555" s="52"/>
      <c r="D555" s="65"/>
      <c r="E555" s="53"/>
      <c r="F555" s="54"/>
    </row>
    <row r="556" spans="1:6">
      <c r="A556" s="63"/>
      <c r="B556" s="64"/>
      <c r="C556" s="52"/>
      <c r="D556" s="65"/>
      <c r="E556" s="53"/>
      <c r="F556" s="54"/>
    </row>
    <row r="557" spans="1:6">
      <c r="A557" s="63"/>
      <c r="B557" s="64"/>
      <c r="C557" s="52"/>
      <c r="D557" s="65"/>
      <c r="E557" s="53"/>
      <c r="F557" s="54"/>
    </row>
    <row r="558" spans="1:6">
      <c r="A558" s="63"/>
      <c r="B558" s="64"/>
      <c r="C558" s="52"/>
      <c r="D558" s="65"/>
      <c r="E558" s="53"/>
      <c r="F558" s="54"/>
    </row>
    <row r="559" spans="1:6">
      <c r="A559" s="63"/>
      <c r="B559" s="64"/>
      <c r="C559" s="52"/>
      <c r="D559" s="65"/>
      <c r="E559" s="53"/>
      <c r="F559" s="54"/>
    </row>
    <row r="560" spans="1:6">
      <c r="A560" s="63"/>
      <c r="B560" s="64"/>
      <c r="C560" s="52"/>
      <c r="D560" s="65"/>
      <c r="E560" s="53"/>
      <c r="F560" s="54"/>
    </row>
    <row r="561" spans="1:6">
      <c r="A561" s="63"/>
      <c r="B561" s="64"/>
      <c r="C561" s="52"/>
      <c r="D561" s="65"/>
      <c r="E561" s="53"/>
      <c r="F561" s="54"/>
    </row>
    <row r="562" spans="1:6">
      <c r="A562" s="63"/>
      <c r="B562" s="64"/>
      <c r="C562" s="52"/>
      <c r="D562" s="65"/>
      <c r="E562" s="53"/>
      <c r="F562" s="54"/>
    </row>
    <row r="563" spans="1:6">
      <c r="A563" s="63"/>
      <c r="B563" s="64"/>
      <c r="C563" s="52"/>
      <c r="D563" s="65"/>
      <c r="E563" s="53"/>
      <c r="F563" s="54"/>
    </row>
    <row r="564" spans="1:6">
      <c r="A564" s="63"/>
      <c r="B564" s="64"/>
      <c r="C564" s="52"/>
      <c r="D564" s="65"/>
      <c r="E564" s="53"/>
      <c r="F564" s="54"/>
    </row>
    <row r="565" spans="1:6">
      <c r="A565" s="63"/>
      <c r="B565" s="64"/>
      <c r="C565" s="52"/>
      <c r="D565" s="65"/>
      <c r="E565" s="53"/>
      <c r="F565" s="54"/>
    </row>
    <row r="566" spans="1:6">
      <c r="A566" s="63"/>
      <c r="B566" s="64"/>
      <c r="C566" s="52"/>
      <c r="D566" s="65"/>
      <c r="E566" s="53"/>
      <c r="F566" s="54"/>
    </row>
    <row r="567" spans="1:6">
      <c r="A567" s="63"/>
      <c r="B567" s="64"/>
      <c r="C567" s="52"/>
      <c r="D567" s="65"/>
      <c r="E567" s="53"/>
      <c r="F567" s="54"/>
    </row>
    <row r="568" spans="1:6">
      <c r="A568" s="63"/>
      <c r="B568" s="64"/>
      <c r="C568" s="52"/>
      <c r="D568" s="65"/>
      <c r="E568" s="53"/>
      <c r="F568" s="54"/>
    </row>
    <row r="569" spans="1:6">
      <c r="A569" s="63"/>
      <c r="B569" s="64"/>
      <c r="C569" s="52"/>
      <c r="D569" s="65"/>
      <c r="E569" s="53"/>
      <c r="F569" s="54"/>
    </row>
    <row r="570" spans="1:6">
      <c r="A570" s="63"/>
      <c r="B570" s="64"/>
      <c r="C570" s="52"/>
      <c r="D570" s="65"/>
      <c r="E570" s="53"/>
      <c r="F570" s="54"/>
    </row>
    <row r="571" spans="1:6">
      <c r="A571" s="63"/>
      <c r="B571" s="64"/>
      <c r="C571" s="52"/>
      <c r="D571" s="65"/>
      <c r="E571" s="53"/>
      <c r="F571" s="54"/>
    </row>
    <row r="572" spans="1:6">
      <c r="A572" s="63"/>
      <c r="B572" s="64"/>
      <c r="C572" s="52"/>
      <c r="D572" s="65"/>
      <c r="E572" s="53"/>
      <c r="F572" s="54"/>
    </row>
    <row r="573" spans="1:6">
      <c r="A573" s="63"/>
      <c r="B573" s="64"/>
      <c r="C573" s="52"/>
      <c r="D573" s="65"/>
      <c r="E573" s="53"/>
      <c r="F573" s="54"/>
    </row>
    <row r="574" spans="1:6">
      <c r="A574" s="63"/>
      <c r="B574" s="64"/>
      <c r="C574" s="52"/>
      <c r="D574" s="65"/>
      <c r="E574" s="53"/>
      <c r="F574" s="54"/>
    </row>
    <row r="575" spans="1:6">
      <c r="A575" s="63"/>
      <c r="B575" s="64"/>
      <c r="C575" s="52"/>
      <c r="D575" s="65"/>
      <c r="E575" s="53"/>
      <c r="F575" s="54"/>
    </row>
    <row r="576" spans="1:6">
      <c r="A576" s="63"/>
      <c r="B576" s="64"/>
      <c r="C576" s="52"/>
      <c r="D576" s="65"/>
      <c r="E576" s="53"/>
      <c r="F576" s="54"/>
    </row>
    <row r="577" spans="1:6">
      <c r="A577" s="63"/>
      <c r="B577" s="64"/>
      <c r="C577" s="52"/>
      <c r="D577" s="65"/>
      <c r="E577" s="53"/>
      <c r="F577" s="54"/>
    </row>
    <row r="578" spans="1:6">
      <c r="A578" s="63"/>
      <c r="B578" s="64"/>
      <c r="C578" s="52"/>
      <c r="D578" s="65"/>
      <c r="E578" s="53"/>
      <c r="F578" s="54"/>
    </row>
    <row r="579" spans="1:6">
      <c r="A579" s="63"/>
      <c r="B579" s="64"/>
      <c r="C579" s="52"/>
      <c r="D579" s="65"/>
      <c r="E579" s="53"/>
      <c r="F579" s="54"/>
    </row>
    <row r="580" spans="1:6">
      <c r="A580" s="63"/>
      <c r="B580" s="64"/>
      <c r="C580" s="52"/>
      <c r="D580" s="65"/>
      <c r="E580" s="53"/>
      <c r="F580" s="54"/>
    </row>
    <row r="581" spans="1:6">
      <c r="A581" s="63"/>
      <c r="B581" s="64"/>
      <c r="C581" s="52"/>
      <c r="D581" s="65"/>
      <c r="E581" s="53"/>
      <c r="F581" s="54"/>
    </row>
    <row r="582" spans="1:6">
      <c r="A582" s="63"/>
      <c r="B582" s="64"/>
      <c r="C582" s="52"/>
      <c r="D582" s="65"/>
      <c r="E582" s="53"/>
      <c r="F582" s="54"/>
    </row>
    <row r="583" spans="1:6">
      <c r="A583" s="63"/>
      <c r="B583" s="64"/>
      <c r="C583" s="52"/>
      <c r="D583" s="65"/>
      <c r="E583" s="53"/>
      <c r="F583" s="54"/>
    </row>
    <row r="584" spans="1:6">
      <c r="A584" s="63"/>
      <c r="B584" s="64"/>
      <c r="C584" s="52"/>
      <c r="D584" s="65"/>
      <c r="E584" s="53"/>
      <c r="F584" s="54"/>
    </row>
    <row r="585" spans="1:6">
      <c r="A585" s="63"/>
      <c r="B585" s="64"/>
      <c r="C585" s="52"/>
      <c r="D585" s="65"/>
      <c r="E585" s="53"/>
      <c r="F585" s="54"/>
    </row>
    <row r="586" spans="1:6">
      <c r="A586" s="63"/>
      <c r="B586" s="64"/>
      <c r="C586" s="52"/>
      <c r="D586" s="65"/>
      <c r="E586" s="53"/>
      <c r="F586" s="54"/>
    </row>
    <row r="587" spans="1:6">
      <c r="A587" s="63"/>
      <c r="B587" s="64"/>
      <c r="C587" s="52"/>
      <c r="D587" s="65"/>
      <c r="E587" s="53"/>
      <c r="F587" s="54"/>
    </row>
    <row r="588" spans="1:6">
      <c r="A588" s="63"/>
      <c r="B588" s="64"/>
      <c r="C588" s="52"/>
      <c r="D588" s="65"/>
      <c r="E588" s="53"/>
      <c r="F588" s="54"/>
    </row>
    <row r="589" spans="1:6">
      <c r="A589" s="63"/>
      <c r="B589" s="64"/>
      <c r="C589" s="52"/>
      <c r="D589" s="65"/>
      <c r="E589" s="53"/>
      <c r="F589" s="54"/>
    </row>
    <row r="590" spans="1:6">
      <c r="A590" s="63"/>
      <c r="B590" s="64"/>
      <c r="C590" s="52"/>
      <c r="D590" s="65"/>
      <c r="E590" s="53"/>
      <c r="F590" s="54"/>
    </row>
    <row r="591" spans="1:6">
      <c r="A591" s="63"/>
      <c r="B591" s="64"/>
      <c r="C591" s="52"/>
      <c r="D591" s="65"/>
      <c r="E591" s="53"/>
      <c r="F591" s="54"/>
    </row>
    <row r="592" spans="1:6">
      <c r="A592" s="63"/>
      <c r="B592" s="64"/>
      <c r="C592" s="52"/>
      <c r="D592" s="65"/>
      <c r="E592" s="53"/>
      <c r="F592" s="54"/>
    </row>
    <row r="593" spans="1:6">
      <c r="A593" s="63"/>
      <c r="B593" s="64"/>
      <c r="C593" s="52"/>
      <c r="D593" s="65"/>
      <c r="E593" s="53"/>
      <c r="F593" s="54"/>
    </row>
    <row r="594" spans="1:6">
      <c r="A594" s="63"/>
      <c r="B594" s="64"/>
      <c r="C594" s="52"/>
      <c r="D594" s="65"/>
      <c r="E594" s="53"/>
      <c r="F594" s="54"/>
    </row>
    <row r="595" spans="1:6">
      <c r="A595" s="63"/>
      <c r="B595" s="64"/>
      <c r="C595" s="52"/>
      <c r="D595" s="65"/>
      <c r="E595" s="53"/>
      <c r="F595" s="54"/>
    </row>
    <row r="596" spans="1:6">
      <c r="A596" s="63"/>
      <c r="B596" s="64"/>
      <c r="C596" s="52"/>
      <c r="D596" s="65"/>
      <c r="E596" s="53"/>
      <c r="F596" s="54"/>
    </row>
    <row r="597" spans="1:6">
      <c r="A597" s="63"/>
      <c r="B597" s="64"/>
      <c r="C597" s="52"/>
      <c r="D597" s="65"/>
      <c r="E597" s="53"/>
      <c r="F597" s="54"/>
    </row>
    <row r="598" spans="1:6">
      <c r="A598" s="63"/>
      <c r="B598" s="64"/>
      <c r="C598" s="52"/>
      <c r="D598" s="65"/>
      <c r="E598" s="53"/>
      <c r="F598" s="54"/>
    </row>
    <row r="599" spans="1:6">
      <c r="A599" s="63"/>
      <c r="B599" s="64"/>
      <c r="C599" s="52"/>
      <c r="D599" s="65"/>
      <c r="E599" s="53"/>
      <c r="F599" s="54"/>
    </row>
    <row r="600" spans="1:6">
      <c r="A600" s="63"/>
      <c r="B600" s="64"/>
      <c r="C600" s="52"/>
      <c r="D600" s="65"/>
      <c r="E600" s="53"/>
      <c r="F600" s="54"/>
    </row>
    <row r="601" spans="1:6">
      <c r="A601" s="63"/>
      <c r="B601" s="64"/>
      <c r="C601" s="52"/>
      <c r="D601" s="65"/>
      <c r="E601" s="53"/>
      <c r="F601" s="54"/>
    </row>
    <row r="602" spans="1:6">
      <c r="A602" s="63"/>
      <c r="B602" s="64"/>
      <c r="C602" s="52"/>
      <c r="D602" s="65"/>
      <c r="E602" s="53"/>
      <c r="F602" s="54"/>
    </row>
    <row r="603" spans="1:6">
      <c r="A603" s="63"/>
      <c r="B603" s="64"/>
      <c r="C603" s="52"/>
      <c r="D603" s="65"/>
      <c r="E603" s="53"/>
      <c r="F603" s="54"/>
    </row>
    <row r="604" spans="1:6">
      <c r="A604" s="63"/>
      <c r="B604" s="64"/>
      <c r="C604" s="52"/>
      <c r="D604" s="65"/>
      <c r="E604" s="53"/>
      <c r="F604" s="54"/>
    </row>
    <row r="605" spans="1:6">
      <c r="A605" s="63"/>
      <c r="B605" s="64"/>
      <c r="C605" s="52"/>
      <c r="D605" s="65"/>
      <c r="E605" s="53"/>
      <c r="F605" s="54"/>
    </row>
    <row r="606" spans="1:6">
      <c r="A606" s="63"/>
      <c r="B606" s="64"/>
      <c r="C606" s="52"/>
      <c r="D606" s="65"/>
      <c r="E606" s="53"/>
      <c r="F606" s="54"/>
    </row>
    <row r="607" spans="1:6">
      <c r="A607" s="63"/>
      <c r="B607" s="64"/>
      <c r="C607" s="52"/>
      <c r="D607" s="65"/>
      <c r="E607" s="53"/>
      <c r="F607" s="54"/>
    </row>
    <row r="608" spans="1:6">
      <c r="A608" s="63"/>
      <c r="B608" s="64"/>
      <c r="C608" s="52"/>
      <c r="D608" s="65"/>
      <c r="E608" s="53"/>
      <c r="F608" s="54"/>
    </row>
    <row r="609" spans="1:6">
      <c r="A609" s="63"/>
      <c r="B609" s="64"/>
      <c r="C609" s="52"/>
      <c r="D609" s="65"/>
      <c r="E609" s="53"/>
      <c r="F609" s="54"/>
    </row>
    <row r="610" spans="1:6">
      <c r="A610" s="63"/>
      <c r="B610" s="64"/>
      <c r="C610" s="52"/>
      <c r="D610" s="65"/>
      <c r="E610" s="53"/>
      <c r="F610" s="54"/>
    </row>
    <row r="611" spans="1:6">
      <c r="A611" s="63"/>
      <c r="B611" s="64"/>
      <c r="C611" s="52"/>
      <c r="D611" s="65"/>
      <c r="E611" s="53"/>
      <c r="F611" s="54"/>
    </row>
    <row r="612" spans="1:6">
      <c r="A612" s="63"/>
      <c r="B612" s="64"/>
      <c r="C612" s="52"/>
      <c r="D612" s="65"/>
      <c r="E612" s="53"/>
      <c r="F612" s="54"/>
    </row>
    <row r="613" spans="1:6">
      <c r="A613" s="63"/>
      <c r="B613" s="64"/>
      <c r="C613" s="52"/>
      <c r="D613" s="65"/>
      <c r="E613" s="53"/>
      <c r="F613" s="54"/>
    </row>
    <row r="614" spans="1:6">
      <c r="A614" s="63"/>
      <c r="B614" s="64"/>
      <c r="C614" s="52"/>
      <c r="D614" s="65"/>
      <c r="E614" s="53"/>
      <c r="F614" s="54"/>
    </row>
    <row r="615" spans="1:6">
      <c r="A615" s="63"/>
      <c r="B615" s="64"/>
      <c r="C615" s="52"/>
      <c r="D615" s="65"/>
      <c r="E615" s="53"/>
      <c r="F615" s="54"/>
    </row>
    <row r="616" spans="1:6">
      <c r="A616" s="63"/>
      <c r="B616" s="64"/>
      <c r="C616" s="52"/>
      <c r="D616" s="65"/>
      <c r="E616" s="53"/>
      <c r="F616" s="54"/>
    </row>
    <row r="617" spans="1:6">
      <c r="A617" s="63"/>
      <c r="B617" s="64"/>
      <c r="C617" s="52"/>
      <c r="D617" s="65"/>
      <c r="E617" s="53"/>
      <c r="F617" s="54"/>
    </row>
    <row r="618" spans="1:6">
      <c r="A618" s="63"/>
      <c r="B618" s="64"/>
      <c r="C618" s="52"/>
      <c r="D618" s="65"/>
      <c r="E618" s="53"/>
      <c r="F618" s="54"/>
    </row>
    <row r="619" spans="1:6">
      <c r="A619" s="63"/>
      <c r="B619" s="64"/>
      <c r="C619" s="52"/>
      <c r="D619" s="65"/>
      <c r="E619" s="53"/>
      <c r="F619" s="54"/>
    </row>
    <row r="620" spans="1:6">
      <c r="A620" s="63"/>
      <c r="B620" s="64"/>
      <c r="C620" s="52"/>
      <c r="D620" s="65"/>
      <c r="E620" s="53"/>
      <c r="F620" s="54"/>
    </row>
    <row r="621" spans="1:6">
      <c r="A621" s="63"/>
      <c r="B621" s="64"/>
      <c r="C621" s="52"/>
      <c r="D621" s="65"/>
      <c r="E621" s="53"/>
      <c r="F621" s="54"/>
    </row>
    <row r="622" spans="1:6">
      <c r="A622" s="63"/>
      <c r="B622" s="64"/>
      <c r="C622" s="52"/>
      <c r="D622" s="65"/>
      <c r="E622" s="53"/>
      <c r="F622" s="54"/>
    </row>
    <row r="623" spans="1:6">
      <c r="A623" s="63"/>
      <c r="B623" s="64"/>
      <c r="C623" s="52"/>
      <c r="D623" s="65"/>
      <c r="E623" s="53"/>
      <c r="F623" s="54"/>
    </row>
    <row r="624" spans="1:6">
      <c r="A624" s="63"/>
      <c r="B624" s="64"/>
      <c r="C624" s="52"/>
      <c r="D624" s="65"/>
      <c r="E624" s="53"/>
      <c r="F624" s="54"/>
    </row>
    <row r="625" spans="1:6">
      <c r="A625" s="63"/>
      <c r="B625" s="64"/>
      <c r="C625" s="52"/>
      <c r="D625" s="65"/>
      <c r="E625" s="53"/>
      <c r="F625" s="54"/>
    </row>
    <row r="626" spans="1:6">
      <c r="A626" s="63"/>
      <c r="B626" s="64"/>
      <c r="C626" s="52"/>
      <c r="D626" s="65"/>
      <c r="E626" s="53"/>
      <c r="F626" s="54"/>
    </row>
    <row r="627" spans="1:6">
      <c r="A627" s="63"/>
      <c r="B627" s="64"/>
      <c r="C627" s="52"/>
      <c r="D627" s="65"/>
      <c r="E627" s="53"/>
      <c r="F627" s="54"/>
    </row>
    <row r="628" spans="1:6">
      <c r="A628" s="63"/>
      <c r="B628" s="64"/>
      <c r="C628" s="52"/>
      <c r="D628" s="65"/>
      <c r="E628" s="53"/>
      <c r="F628" s="54"/>
    </row>
    <row r="629" spans="1:6">
      <c r="A629" s="63"/>
      <c r="B629" s="64"/>
      <c r="C629" s="52"/>
      <c r="D629" s="65"/>
      <c r="E629" s="53"/>
      <c r="F629" s="54"/>
    </row>
    <row r="630" spans="1:6">
      <c r="A630" s="63"/>
      <c r="B630" s="64"/>
      <c r="C630" s="52"/>
      <c r="D630" s="65"/>
      <c r="E630" s="53"/>
      <c r="F630" s="54"/>
    </row>
    <row r="631" spans="1:6">
      <c r="A631" s="63"/>
      <c r="B631" s="64"/>
      <c r="C631" s="52"/>
      <c r="D631" s="65"/>
      <c r="E631" s="53"/>
      <c r="F631" s="54"/>
    </row>
    <row r="632" spans="1:6">
      <c r="A632" s="63"/>
      <c r="B632" s="64"/>
      <c r="C632" s="52"/>
      <c r="D632" s="65"/>
      <c r="E632" s="53"/>
      <c r="F632" s="54"/>
    </row>
    <row r="633" spans="1:6">
      <c r="A633" s="63"/>
      <c r="B633" s="64"/>
      <c r="C633" s="52"/>
      <c r="D633" s="65"/>
      <c r="E633" s="53"/>
      <c r="F633" s="54"/>
    </row>
    <row r="634" spans="1:6">
      <c r="A634" s="63"/>
      <c r="B634" s="64"/>
      <c r="C634" s="52"/>
      <c r="D634" s="65"/>
      <c r="E634" s="53"/>
      <c r="F634" s="54"/>
    </row>
    <row r="635" spans="1:6">
      <c r="A635" s="63"/>
      <c r="B635" s="64"/>
      <c r="C635" s="52"/>
      <c r="D635" s="65"/>
      <c r="E635" s="53"/>
      <c r="F635" s="54"/>
    </row>
    <row r="636" spans="1:6">
      <c r="A636" s="63"/>
      <c r="B636" s="64"/>
      <c r="C636" s="52"/>
      <c r="D636" s="65"/>
      <c r="E636" s="53"/>
      <c r="F636" s="54"/>
    </row>
    <row r="637" spans="1:6">
      <c r="A637" s="63"/>
      <c r="B637" s="64"/>
      <c r="C637" s="52"/>
      <c r="D637" s="65"/>
      <c r="E637" s="53"/>
      <c r="F637" s="54"/>
    </row>
    <row r="638" spans="1:6">
      <c r="A638" s="63"/>
      <c r="B638" s="64"/>
      <c r="C638" s="52"/>
      <c r="D638" s="65"/>
      <c r="E638" s="53"/>
      <c r="F638" s="54"/>
    </row>
    <row r="639" spans="1:6">
      <c r="A639" s="63"/>
      <c r="B639" s="64"/>
      <c r="C639" s="52"/>
      <c r="D639" s="65"/>
      <c r="E639" s="53"/>
      <c r="F639" s="54"/>
    </row>
    <row r="640" spans="1:6">
      <c r="A640" s="63"/>
      <c r="B640" s="64"/>
      <c r="C640" s="52"/>
      <c r="D640" s="65"/>
      <c r="E640" s="53"/>
      <c r="F640" s="54"/>
    </row>
    <row r="641" spans="1:6">
      <c r="A641" s="63"/>
      <c r="B641" s="64"/>
      <c r="C641" s="52"/>
      <c r="D641" s="65"/>
      <c r="E641" s="53"/>
      <c r="F641" s="54"/>
    </row>
    <row r="642" spans="1:6">
      <c r="A642" s="63"/>
      <c r="B642" s="64"/>
      <c r="C642" s="52"/>
      <c r="D642" s="65"/>
      <c r="E642" s="53"/>
      <c r="F642" s="54"/>
    </row>
    <row r="643" spans="1:6">
      <c r="A643" s="63"/>
      <c r="B643" s="64"/>
      <c r="C643" s="52"/>
      <c r="D643" s="65"/>
      <c r="E643" s="53"/>
      <c r="F643" s="54"/>
    </row>
    <row r="644" spans="1:6">
      <c r="A644" s="63"/>
      <c r="B644" s="64"/>
      <c r="C644" s="52"/>
      <c r="D644" s="65"/>
      <c r="E644" s="53"/>
      <c r="F644" s="54"/>
    </row>
    <row r="645" spans="1:6">
      <c r="A645" s="63"/>
      <c r="B645" s="64"/>
      <c r="C645" s="52"/>
      <c r="D645" s="65"/>
      <c r="E645" s="53"/>
      <c r="F645" s="54"/>
    </row>
    <row r="646" spans="1:6">
      <c r="A646" s="63"/>
      <c r="B646" s="64"/>
      <c r="C646" s="52"/>
      <c r="D646" s="65"/>
      <c r="E646" s="53"/>
      <c r="F646" s="54"/>
    </row>
    <row r="647" spans="1:6">
      <c r="A647" s="63"/>
      <c r="B647" s="64"/>
      <c r="C647" s="52"/>
      <c r="D647" s="65"/>
      <c r="E647" s="53"/>
      <c r="F647" s="54"/>
    </row>
    <row r="648" spans="1:6">
      <c r="A648" s="63"/>
      <c r="B648" s="64"/>
      <c r="C648" s="52"/>
      <c r="D648" s="65"/>
      <c r="E648" s="53"/>
      <c r="F648" s="54"/>
    </row>
    <row r="649" spans="1:6">
      <c r="A649" s="63"/>
      <c r="B649" s="64"/>
      <c r="C649" s="52"/>
      <c r="D649" s="65"/>
      <c r="E649" s="53"/>
      <c r="F649" s="54"/>
    </row>
    <row r="650" spans="1:6">
      <c r="A650" s="63"/>
      <c r="B650" s="64"/>
      <c r="C650" s="52"/>
      <c r="D650" s="65"/>
      <c r="E650" s="53"/>
      <c r="F650" s="54"/>
    </row>
    <row r="651" spans="1:6">
      <c r="A651" s="63"/>
      <c r="B651" s="64"/>
      <c r="C651" s="52"/>
      <c r="D651" s="65"/>
      <c r="E651" s="53"/>
      <c r="F651" s="54"/>
    </row>
    <row r="652" spans="1:6">
      <c r="A652" s="63"/>
      <c r="B652" s="64"/>
      <c r="C652" s="52"/>
      <c r="D652" s="65"/>
      <c r="E652" s="53"/>
      <c r="F652" s="54"/>
    </row>
    <row r="653" spans="1:6">
      <c r="A653" s="63"/>
      <c r="B653" s="64"/>
      <c r="C653" s="52"/>
      <c r="D653" s="65"/>
      <c r="E653" s="53"/>
      <c r="F653" s="54"/>
    </row>
    <row r="654" spans="1:6">
      <c r="A654" s="63"/>
      <c r="B654" s="64"/>
      <c r="C654" s="52"/>
      <c r="D654" s="65"/>
      <c r="E654" s="53"/>
      <c r="F654" s="54"/>
    </row>
    <row r="655" spans="1:6">
      <c r="A655" s="63"/>
      <c r="B655" s="64"/>
      <c r="C655" s="52"/>
      <c r="D655" s="65"/>
      <c r="E655" s="53"/>
      <c r="F655" s="54"/>
    </row>
    <row r="656" spans="1:6">
      <c r="A656" s="63"/>
      <c r="B656" s="64"/>
      <c r="C656" s="52"/>
      <c r="D656" s="65"/>
      <c r="E656" s="53"/>
      <c r="F656" s="54"/>
    </row>
    <row r="657" spans="1:6">
      <c r="A657" s="63"/>
      <c r="B657" s="64"/>
      <c r="C657" s="52"/>
      <c r="D657" s="65"/>
      <c r="E657" s="53"/>
      <c r="F657" s="54"/>
    </row>
    <row r="658" spans="1:6">
      <c r="A658" s="63"/>
      <c r="B658" s="64"/>
      <c r="C658" s="52"/>
      <c r="D658" s="65"/>
      <c r="E658" s="53"/>
      <c r="F658" s="54"/>
    </row>
    <row r="659" spans="1:6">
      <c r="A659" s="63"/>
      <c r="B659" s="64"/>
      <c r="C659" s="52"/>
      <c r="D659" s="65"/>
      <c r="E659" s="53"/>
      <c r="F659" s="54"/>
    </row>
    <row r="660" spans="1:6">
      <c r="A660" s="63"/>
      <c r="B660" s="64"/>
      <c r="C660" s="52"/>
      <c r="D660" s="65"/>
      <c r="E660" s="53"/>
      <c r="F660" s="54"/>
    </row>
    <row r="661" spans="1:6">
      <c r="A661" s="63"/>
      <c r="B661" s="64"/>
      <c r="C661" s="52"/>
      <c r="D661" s="65"/>
      <c r="E661" s="53"/>
      <c r="F661" s="54"/>
    </row>
    <row r="662" spans="1:6">
      <c r="A662" s="63"/>
      <c r="B662" s="64"/>
      <c r="C662" s="52"/>
      <c r="D662" s="65"/>
      <c r="E662" s="53"/>
      <c r="F662" s="54"/>
    </row>
    <row r="663" spans="1:6">
      <c r="A663" s="63"/>
      <c r="B663" s="64"/>
      <c r="C663" s="52"/>
      <c r="D663" s="65"/>
      <c r="E663" s="53"/>
      <c r="F663" s="54"/>
    </row>
    <row r="664" spans="1:6">
      <c r="A664" s="63"/>
      <c r="B664" s="64"/>
      <c r="C664" s="52"/>
      <c r="D664" s="65"/>
      <c r="E664" s="53"/>
      <c r="F664" s="54"/>
    </row>
    <row r="665" spans="1:6">
      <c r="A665" s="63"/>
      <c r="B665" s="64"/>
      <c r="C665" s="52"/>
      <c r="D665" s="65"/>
      <c r="E665" s="53"/>
      <c r="F665" s="54"/>
    </row>
    <row r="666" spans="1:6">
      <c r="A666" s="63"/>
      <c r="B666" s="64"/>
      <c r="C666" s="52"/>
      <c r="D666" s="65"/>
      <c r="E666" s="53"/>
      <c r="F666" s="54"/>
    </row>
    <row r="667" spans="1:6">
      <c r="A667" s="63"/>
      <c r="B667" s="64"/>
      <c r="C667" s="52"/>
      <c r="D667" s="65"/>
      <c r="E667" s="53"/>
      <c r="F667" s="54"/>
    </row>
    <row r="668" spans="1:6">
      <c r="A668" s="63"/>
      <c r="B668" s="64"/>
      <c r="C668" s="52"/>
      <c r="D668" s="65"/>
      <c r="E668" s="53"/>
      <c r="F668" s="54"/>
    </row>
    <row r="669" spans="1:6">
      <c r="A669" s="63"/>
      <c r="B669" s="64"/>
      <c r="C669" s="52"/>
      <c r="D669" s="65"/>
      <c r="E669" s="53"/>
      <c r="F669" s="54"/>
    </row>
    <row r="670" spans="1:6">
      <c r="A670" s="63"/>
      <c r="B670" s="64"/>
      <c r="C670" s="52"/>
      <c r="D670" s="65"/>
      <c r="E670" s="53"/>
      <c r="F670" s="54"/>
    </row>
    <row r="671" spans="1:6">
      <c r="A671" s="63"/>
      <c r="B671" s="64"/>
      <c r="C671" s="52"/>
      <c r="D671" s="65"/>
      <c r="E671" s="53"/>
      <c r="F671" s="54"/>
    </row>
    <row r="672" spans="1:6">
      <c r="A672" s="63"/>
      <c r="B672" s="64"/>
      <c r="C672" s="52"/>
      <c r="D672" s="65"/>
      <c r="E672" s="53"/>
      <c r="F672" s="54"/>
    </row>
    <row r="673" spans="1:6">
      <c r="A673" s="63"/>
      <c r="B673" s="64"/>
      <c r="C673" s="52"/>
      <c r="D673" s="65"/>
      <c r="E673" s="53"/>
      <c r="F673" s="54"/>
    </row>
    <row r="674" spans="1:6">
      <c r="A674" s="63"/>
      <c r="B674" s="64"/>
      <c r="C674" s="52"/>
      <c r="D674" s="65"/>
      <c r="E674" s="53"/>
      <c r="F674" s="54"/>
    </row>
    <row r="675" spans="1:6">
      <c r="A675" s="63"/>
      <c r="B675" s="64"/>
      <c r="C675" s="52"/>
      <c r="D675" s="65"/>
      <c r="E675" s="53"/>
      <c r="F675" s="54"/>
    </row>
    <row r="676" spans="1:6">
      <c r="A676" s="63"/>
      <c r="B676" s="64"/>
      <c r="C676" s="52"/>
      <c r="D676" s="65"/>
      <c r="E676" s="53"/>
      <c r="F676" s="54"/>
    </row>
    <row r="677" spans="1:6">
      <c r="A677" s="63"/>
      <c r="B677" s="64"/>
      <c r="C677" s="52"/>
      <c r="D677" s="65"/>
      <c r="E677" s="53"/>
      <c r="F677" s="54"/>
    </row>
    <row r="678" spans="1:6">
      <c r="A678" s="63"/>
      <c r="B678" s="64"/>
      <c r="C678" s="52"/>
      <c r="D678" s="65"/>
      <c r="E678" s="53"/>
      <c r="F678" s="54"/>
    </row>
    <row r="679" spans="1:6">
      <c r="A679" s="63"/>
      <c r="B679" s="64"/>
      <c r="C679" s="52"/>
      <c r="D679" s="65"/>
      <c r="E679" s="53"/>
      <c r="F679" s="54"/>
    </row>
    <row r="680" spans="1:6">
      <c r="A680" s="63"/>
      <c r="B680" s="64"/>
      <c r="C680" s="52"/>
      <c r="D680" s="65"/>
      <c r="E680" s="53"/>
      <c r="F680" s="54"/>
    </row>
    <row r="681" spans="1:6">
      <c r="A681" s="63"/>
      <c r="B681" s="64"/>
      <c r="C681" s="52"/>
      <c r="D681" s="65"/>
      <c r="E681" s="53"/>
      <c r="F681" s="54"/>
    </row>
    <row r="682" spans="1:6">
      <c r="A682" s="63"/>
      <c r="B682" s="64"/>
      <c r="C682" s="52"/>
      <c r="D682" s="65"/>
      <c r="E682" s="53"/>
      <c r="F682" s="54"/>
    </row>
    <row r="683" spans="1:6">
      <c r="A683" s="63"/>
      <c r="B683" s="64"/>
      <c r="C683" s="52"/>
      <c r="D683" s="65"/>
      <c r="E683" s="53"/>
      <c r="F683" s="54"/>
    </row>
    <row r="684" spans="1:6">
      <c r="A684" s="63"/>
      <c r="B684" s="64"/>
      <c r="C684" s="52"/>
      <c r="D684" s="65"/>
      <c r="E684" s="53"/>
      <c r="F684" s="54"/>
    </row>
    <row r="685" spans="1:6">
      <c r="A685" s="63"/>
      <c r="B685" s="64"/>
      <c r="C685" s="52"/>
      <c r="D685" s="65"/>
      <c r="E685" s="53"/>
      <c r="F685" s="54"/>
    </row>
    <row r="686" spans="1:6">
      <c r="A686" s="63"/>
      <c r="B686" s="64"/>
      <c r="C686" s="52"/>
      <c r="D686" s="65"/>
      <c r="E686" s="53"/>
      <c r="F686" s="54"/>
    </row>
    <row r="687" spans="1:6">
      <c r="A687" s="63"/>
      <c r="B687" s="64"/>
      <c r="C687" s="52"/>
      <c r="D687" s="65"/>
      <c r="E687" s="53"/>
      <c r="F687" s="54"/>
    </row>
    <row r="688" spans="1:6">
      <c r="A688" s="63"/>
      <c r="B688" s="64"/>
      <c r="C688" s="52"/>
      <c r="D688" s="65"/>
      <c r="E688" s="53"/>
      <c r="F688" s="54"/>
    </row>
    <row r="689" spans="1:6">
      <c r="A689" s="63"/>
      <c r="B689" s="64"/>
      <c r="C689" s="52"/>
      <c r="D689" s="65"/>
      <c r="E689" s="53"/>
      <c r="F689" s="54"/>
    </row>
    <row r="690" spans="1:6">
      <c r="A690" s="63"/>
      <c r="B690" s="64"/>
      <c r="C690" s="52"/>
      <c r="D690" s="65"/>
      <c r="E690" s="53"/>
      <c r="F690" s="54"/>
    </row>
    <row r="691" spans="1:6">
      <c r="A691" s="63"/>
      <c r="B691" s="64"/>
      <c r="C691" s="52"/>
      <c r="D691" s="65"/>
      <c r="E691" s="53"/>
      <c r="F691" s="54"/>
    </row>
    <row r="692" spans="1:6">
      <c r="A692" s="63"/>
      <c r="B692" s="64"/>
      <c r="C692" s="52"/>
      <c r="D692" s="65"/>
      <c r="E692" s="53"/>
      <c r="F692" s="54"/>
    </row>
    <row r="693" spans="1:6">
      <c r="A693" s="63"/>
      <c r="B693" s="64"/>
      <c r="C693" s="52"/>
      <c r="D693" s="65"/>
      <c r="E693" s="53"/>
      <c r="F693" s="54"/>
    </row>
    <row r="694" spans="1:6">
      <c r="A694" s="63"/>
      <c r="B694" s="64"/>
      <c r="C694" s="52"/>
      <c r="D694" s="65"/>
      <c r="E694" s="53"/>
      <c r="F694" s="54"/>
    </row>
    <row r="695" spans="1:6">
      <c r="A695" s="63"/>
      <c r="B695" s="64"/>
      <c r="C695" s="52"/>
      <c r="D695" s="65"/>
      <c r="E695" s="53"/>
      <c r="F695" s="54"/>
    </row>
    <row r="696" spans="1:6">
      <c r="A696" s="63"/>
      <c r="B696" s="64"/>
      <c r="C696" s="52"/>
      <c r="D696" s="65"/>
      <c r="E696" s="53"/>
      <c r="F696" s="54"/>
    </row>
    <row r="697" spans="1:6">
      <c r="A697" s="63"/>
      <c r="B697" s="64"/>
      <c r="C697" s="52"/>
      <c r="D697" s="65"/>
      <c r="E697" s="53"/>
      <c r="F697" s="54"/>
    </row>
    <row r="698" spans="1:6">
      <c r="A698" s="63"/>
      <c r="B698" s="64"/>
      <c r="C698" s="52"/>
      <c r="D698" s="65"/>
      <c r="E698" s="53"/>
      <c r="F698" s="54"/>
    </row>
    <row r="699" spans="1:6">
      <c r="A699" s="63"/>
      <c r="B699" s="64"/>
      <c r="C699" s="52"/>
      <c r="D699" s="65"/>
      <c r="E699" s="53"/>
      <c r="F699" s="54"/>
    </row>
    <row r="700" spans="1:6">
      <c r="A700" s="63"/>
      <c r="B700" s="64"/>
      <c r="C700" s="52"/>
      <c r="D700" s="65"/>
      <c r="E700" s="53"/>
      <c r="F700" s="54"/>
    </row>
    <row r="701" spans="1:6">
      <c r="A701" s="63"/>
      <c r="B701" s="64"/>
      <c r="C701" s="52"/>
      <c r="D701" s="65"/>
      <c r="E701" s="53"/>
      <c r="F701" s="54"/>
    </row>
    <row r="702" spans="1:6">
      <c r="A702" s="63"/>
      <c r="B702" s="64"/>
      <c r="C702" s="52"/>
      <c r="D702" s="65"/>
      <c r="E702" s="53"/>
      <c r="F702" s="54"/>
    </row>
    <row r="703" spans="1:6">
      <c r="A703" s="63"/>
      <c r="B703" s="64"/>
      <c r="C703" s="52"/>
      <c r="D703" s="65"/>
      <c r="E703" s="53"/>
      <c r="F703" s="54"/>
    </row>
    <row r="704" spans="1:6">
      <c r="A704" s="63"/>
      <c r="B704" s="64"/>
      <c r="C704" s="52"/>
      <c r="D704" s="65"/>
      <c r="E704" s="53"/>
      <c r="F704" s="54"/>
    </row>
    <row r="705" spans="1:6">
      <c r="A705" s="63"/>
      <c r="B705" s="64"/>
      <c r="C705" s="52"/>
      <c r="D705" s="65"/>
      <c r="E705" s="53"/>
      <c r="F705" s="54"/>
    </row>
    <row r="706" spans="1:6">
      <c r="A706" s="63"/>
      <c r="B706" s="64"/>
      <c r="C706" s="52"/>
      <c r="D706" s="65"/>
      <c r="E706" s="53"/>
      <c r="F706" s="54"/>
    </row>
    <row r="707" spans="1:6">
      <c r="A707" s="63"/>
      <c r="B707" s="64"/>
      <c r="C707" s="52"/>
      <c r="D707" s="65"/>
      <c r="E707" s="53"/>
      <c r="F707" s="54"/>
    </row>
    <row r="708" spans="1:6">
      <c r="A708" s="63"/>
      <c r="B708" s="64"/>
      <c r="C708" s="52"/>
      <c r="D708" s="65"/>
      <c r="E708" s="53"/>
      <c r="F708" s="54"/>
    </row>
    <row r="709" spans="1:6">
      <c r="A709" s="63"/>
      <c r="B709" s="64"/>
      <c r="C709" s="52"/>
      <c r="D709" s="65"/>
      <c r="E709" s="53"/>
      <c r="F709" s="54"/>
    </row>
    <row r="710" spans="1:6">
      <c r="A710" s="63"/>
      <c r="B710" s="64"/>
      <c r="C710" s="52"/>
      <c r="D710" s="65"/>
      <c r="E710" s="53"/>
      <c r="F710" s="54"/>
    </row>
    <row r="711" spans="1:6">
      <c r="A711" s="63"/>
      <c r="B711" s="64"/>
      <c r="C711" s="52"/>
      <c r="D711" s="65"/>
      <c r="E711" s="53"/>
      <c r="F711" s="54"/>
    </row>
    <row r="712" spans="1:6">
      <c r="A712" s="63"/>
      <c r="B712" s="64"/>
      <c r="C712" s="52"/>
      <c r="D712" s="65"/>
      <c r="E712" s="53"/>
      <c r="F712" s="54"/>
    </row>
    <row r="713" spans="1:6">
      <c r="A713" s="63"/>
      <c r="B713" s="64"/>
      <c r="C713" s="52"/>
      <c r="D713" s="65"/>
      <c r="E713" s="53"/>
      <c r="F713" s="54"/>
    </row>
    <row r="714" spans="1:6">
      <c r="A714" s="63"/>
      <c r="B714" s="64"/>
      <c r="C714" s="52"/>
      <c r="D714" s="65"/>
      <c r="E714" s="53"/>
      <c r="F714" s="54"/>
    </row>
    <row r="715" spans="1:6">
      <c r="A715" s="63"/>
      <c r="B715" s="64"/>
      <c r="C715" s="52"/>
      <c r="D715" s="65"/>
      <c r="E715" s="53"/>
      <c r="F715" s="54"/>
    </row>
    <row r="716" spans="1:6">
      <c r="A716" s="63"/>
      <c r="B716" s="64"/>
      <c r="C716" s="52"/>
      <c r="D716" s="65"/>
      <c r="E716" s="53"/>
      <c r="F716" s="54"/>
    </row>
    <row r="717" spans="1:6">
      <c r="A717" s="63"/>
      <c r="B717" s="64"/>
      <c r="C717" s="52"/>
      <c r="D717" s="65"/>
      <c r="E717" s="53"/>
      <c r="F717" s="54"/>
    </row>
    <row r="718" spans="1:6">
      <c r="A718" s="63"/>
      <c r="B718" s="64"/>
      <c r="C718" s="52"/>
      <c r="D718" s="65"/>
      <c r="E718" s="53"/>
      <c r="F718" s="54"/>
    </row>
    <row r="719" spans="1:6">
      <c r="A719" s="63"/>
      <c r="B719" s="64"/>
      <c r="C719" s="52"/>
      <c r="D719" s="65"/>
      <c r="E719" s="53"/>
      <c r="F719" s="54"/>
    </row>
    <row r="720" spans="1:6">
      <c r="A720" s="63"/>
      <c r="B720" s="64"/>
      <c r="C720" s="52"/>
      <c r="D720" s="65"/>
      <c r="E720" s="53"/>
      <c r="F720" s="54"/>
    </row>
    <row r="721" spans="1:6">
      <c r="A721" s="63"/>
      <c r="B721" s="64"/>
      <c r="C721" s="52"/>
      <c r="D721" s="65"/>
      <c r="E721" s="53"/>
      <c r="F721" s="54"/>
    </row>
    <row r="722" spans="1:6">
      <c r="A722" s="63"/>
      <c r="B722" s="64"/>
      <c r="C722" s="52"/>
      <c r="D722" s="65"/>
      <c r="E722" s="53"/>
      <c r="F722" s="54"/>
    </row>
    <row r="723" spans="1:6">
      <c r="A723" s="63"/>
      <c r="B723" s="64"/>
      <c r="C723" s="52"/>
      <c r="D723" s="65"/>
      <c r="E723" s="53"/>
      <c r="F723" s="54"/>
    </row>
    <row r="724" spans="1:6">
      <c r="A724" s="63"/>
      <c r="B724" s="64"/>
      <c r="C724" s="52"/>
      <c r="D724" s="65"/>
      <c r="E724" s="53"/>
      <c r="F724" s="54"/>
    </row>
    <row r="725" spans="1:6">
      <c r="A725" s="63"/>
      <c r="B725" s="64"/>
      <c r="C725" s="52"/>
      <c r="D725" s="65"/>
      <c r="E725" s="53"/>
      <c r="F725" s="54"/>
    </row>
    <row r="726" spans="1:6">
      <c r="A726" s="63"/>
      <c r="B726" s="64"/>
      <c r="C726" s="52"/>
      <c r="D726" s="65"/>
      <c r="E726" s="53"/>
      <c r="F726" s="54"/>
    </row>
    <row r="727" spans="1:6">
      <c r="A727" s="63"/>
      <c r="B727" s="64"/>
      <c r="C727" s="52"/>
      <c r="D727" s="65"/>
      <c r="E727" s="53"/>
      <c r="F727" s="54"/>
    </row>
    <row r="728" spans="1:6">
      <c r="A728" s="63"/>
      <c r="B728" s="64"/>
      <c r="C728" s="52"/>
      <c r="D728" s="65"/>
      <c r="E728" s="53"/>
      <c r="F728" s="54"/>
    </row>
    <row r="729" spans="1:6">
      <c r="A729" s="63"/>
      <c r="B729" s="64"/>
      <c r="C729" s="52"/>
      <c r="D729" s="65"/>
      <c r="E729" s="53"/>
      <c r="F729" s="54"/>
    </row>
    <row r="730" spans="1:6">
      <c r="A730" s="63"/>
      <c r="B730" s="64"/>
      <c r="C730" s="52"/>
      <c r="D730" s="65"/>
      <c r="E730" s="53"/>
      <c r="F730" s="54"/>
    </row>
    <row r="731" spans="1:6">
      <c r="A731" s="63"/>
      <c r="B731" s="64"/>
      <c r="C731" s="52"/>
      <c r="D731" s="65"/>
      <c r="E731" s="53"/>
      <c r="F731" s="54"/>
    </row>
    <row r="732" spans="1:6">
      <c r="A732" s="63"/>
      <c r="B732" s="64"/>
      <c r="C732" s="52"/>
      <c r="D732" s="65"/>
      <c r="E732" s="53"/>
      <c r="F732" s="54"/>
    </row>
    <row r="733" spans="1:6">
      <c r="A733" s="63"/>
      <c r="B733" s="64"/>
      <c r="C733" s="52"/>
      <c r="D733" s="65"/>
      <c r="E733" s="53"/>
      <c r="F733" s="54"/>
    </row>
    <row r="734" spans="1:6">
      <c r="A734" s="63"/>
      <c r="B734" s="64"/>
      <c r="C734" s="52"/>
      <c r="D734" s="65"/>
      <c r="E734" s="53"/>
      <c r="F734" s="54"/>
    </row>
    <row r="735" spans="1:6">
      <c r="A735" s="63"/>
      <c r="B735" s="64"/>
      <c r="C735" s="52"/>
      <c r="D735" s="65"/>
      <c r="E735" s="53"/>
      <c r="F735" s="54"/>
    </row>
    <row r="736" spans="1:6">
      <c r="A736" s="63"/>
      <c r="B736" s="64"/>
      <c r="C736" s="52"/>
      <c r="D736" s="65"/>
      <c r="E736" s="53"/>
      <c r="F736" s="54"/>
    </row>
    <row r="737" spans="1:6">
      <c r="A737" s="63"/>
      <c r="B737" s="64"/>
      <c r="C737" s="52"/>
      <c r="D737" s="65"/>
      <c r="E737" s="53"/>
      <c r="F737" s="54"/>
    </row>
    <row r="738" spans="1:6">
      <c r="A738" s="63"/>
      <c r="B738" s="64"/>
      <c r="C738" s="52"/>
      <c r="D738" s="65"/>
      <c r="E738" s="53"/>
      <c r="F738" s="54"/>
    </row>
    <row r="739" spans="1:6">
      <c r="A739" s="63"/>
      <c r="B739" s="64"/>
      <c r="C739" s="52"/>
      <c r="D739" s="65"/>
      <c r="E739" s="53"/>
      <c r="F739" s="54"/>
    </row>
    <row r="740" spans="1:6">
      <c r="A740" s="63"/>
      <c r="B740" s="64"/>
      <c r="C740" s="52"/>
      <c r="D740" s="65"/>
      <c r="E740" s="53"/>
      <c r="F740" s="54"/>
    </row>
    <row r="741" spans="1:6">
      <c r="A741" s="63"/>
      <c r="B741" s="64"/>
      <c r="C741" s="52"/>
      <c r="D741" s="65"/>
      <c r="E741" s="53"/>
      <c r="F741" s="54"/>
    </row>
    <row r="742" spans="1:6">
      <c r="A742" s="63"/>
      <c r="B742" s="64"/>
      <c r="C742" s="52"/>
      <c r="D742" s="65"/>
      <c r="E742" s="53"/>
      <c r="F742" s="54"/>
    </row>
    <row r="743" spans="1:6">
      <c r="A743" s="63"/>
      <c r="B743" s="64"/>
      <c r="C743" s="52"/>
      <c r="D743" s="65"/>
      <c r="E743" s="53"/>
      <c r="F743" s="54"/>
    </row>
    <row r="744" spans="1:6">
      <c r="A744" s="63"/>
      <c r="B744" s="64"/>
      <c r="C744" s="52"/>
      <c r="D744" s="65"/>
      <c r="E744" s="53"/>
      <c r="F744" s="54"/>
    </row>
    <row r="745" spans="1:6">
      <c r="A745" s="63"/>
      <c r="B745" s="64"/>
      <c r="C745" s="52"/>
      <c r="D745" s="65"/>
      <c r="E745" s="53"/>
      <c r="F745" s="54"/>
    </row>
    <row r="746" spans="1:6">
      <c r="A746" s="63"/>
      <c r="B746" s="64"/>
      <c r="C746" s="52"/>
      <c r="D746" s="65"/>
      <c r="E746" s="53"/>
      <c r="F746" s="54"/>
    </row>
    <row r="747" spans="1:6">
      <c r="A747" s="63"/>
      <c r="B747" s="64"/>
      <c r="C747" s="52"/>
      <c r="D747" s="65"/>
      <c r="E747" s="53"/>
      <c r="F747" s="54"/>
    </row>
    <row r="748" spans="1:6">
      <c r="A748" s="63"/>
      <c r="B748" s="64"/>
      <c r="C748" s="52"/>
      <c r="D748" s="65"/>
      <c r="E748" s="53"/>
      <c r="F748" s="54"/>
    </row>
    <row r="749" spans="1:6">
      <c r="A749" s="63"/>
      <c r="B749" s="64"/>
      <c r="C749" s="52"/>
      <c r="D749" s="65"/>
      <c r="E749" s="53"/>
      <c r="F749" s="54"/>
    </row>
    <row r="750" spans="1:6">
      <c r="A750" s="63"/>
      <c r="B750" s="64"/>
      <c r="C750" s="52"/>
      <c r="D750" s="65"/>
      <c r="E750" s="53"/>
      <c r="F750" s="54"/>
    </row>
    <row r="751" spans="1:6">
      <c r="A751" s="63"/>
      <c r="B751" s="64"/>
      <c r="C751" s="52"/>
      <c r="D751" s="65"/>
      <c r="E751" s="53"/>
      <c r="F751" s="54"/>
    </row>
    <row r="752" spans="1:6">
      <c r="A752" s="63"/>
      <c r="B752" s="64"/>
      <c r="C752" s="52"/>
      <c r="D752" s="65"/>
      <c r="E752" s="53"/>
      <c r="F752" s="54"/>
    </row>
    <row r="753" spans="1:6">
      <c r="A753" s="63"/>
      <c r="B753" s="64"/>
      <c r="C753" s="52"/>
      <c r="D753" s="65"/>
      <c r="E753" s="53"/>
      <c r="F753" s="54"/>
    </row>
    <row r="754" spans="1:6">
      <c r="A754" s="63"/>
      <c r="B754" s="64"/>
      <c r="C754" s="52"/>
      <c r="D754" s="65"/>
      <c r="E754" s="53"/>
      <c r="F754" s="54"/>
    </row>
    <row r="755" spans="1:6">
      <c r="A755" s="63"/>
      <c r="B755" s="64"/>
      <c r="C755" s="52"/>
      <c r="D755" s="65"/>
      <c r="E755" s="53"/>
      <c r="F755" s="54"/>
    </row>
    <row r="756" spans="1:6">
      <c r="A756" s="63"/>
      <c r="B756" s="64"/>
      <c r="C756" s="52"/>
      <c r="D756" s="65"/>
      <c r="E756" s="53"/>
      <c r="F756" s="54"/>
    </row>
    <row r="757" spans="1:6">
      <c r="A757" s="63"/>
      <c r="B757" s="64"/>
      <c r="C757" s="52"/>
      <c r="D757" s="65"/>
      <c r="E757" s="53"/>
      <c r="F757" s="54"/>
    </row>
    <row r="758" spans="1:6">
      <c r="A758" s="63"/>
      <c r="B758" s="64"/>
      <c r="C758" s="52"/>
      <c r="D758" s="65"/>
      <c r="E758" s="53"/>
      <c r="F758" s="54"/>
    </row>
    <row r="759" spans="1:6">
      <c r="A759" s="63"/>
      <c r="B759" s="64"/>
      <c r="C759" s="52"/>
      <c r="D759" s="65"/>
      <c r="E759" s="53"/>
      <c r="F759" s="54"/>
    </row>
    <row r="760" spans="1:6">
      <c r="A760" s="63"/>
      <c r="B760" s="64"/>
      <c r="C760" s="52"/>
      <c r="D760" s="65"/>
      <c r="E760" s="53"/>
      <c r="F760" s="54"/>
    </row>
    <row r="761" spans="1:6">
      <c r="A761" s="63"/>
      <c r="B761" s="64"/>
      <c r="C761" s="52"/>
      <c r="D761" s="65"/>
      <c r="E761" s="53"/>
      <c r="F761" s="54"/>
    </row>
    <row r="762" spans="1:6">
      <c r="A762" s="63"/>
      <c r="B762" s="64"/>
      <c r="C762" s="52"/>
      <c r="D762" s="65"/>
      <c r="E762" s="53"/>
      <c r="F762" s="54"/>
    </row>
    <row r="763" spans="1:6">
      <c r="A763" s="63"/>
      <c r="B763" s="64"/>
      <c r="C763" s="52"/>
      <c r="D763" s="65"/>
      <c r="E763" s="53"/>
      <c r="F763" s="54"/>
    </row>
    <row r="764" spans="1:6">
      <c r="A764" s="63"/>
      <c r="B764" s="64"/>
      <c r="C764" s="52"/>
      <c r="D764" s="65"/>
      <c r="E764" s="53"/>
      <c r="F764" s="54"/>
    </row>
    <row r="765" spans="1:6">
      <c r="A765" s="63"/>
      <c r="B765" s="64"/>
      <c r="C765" s="52"/>
      <c r="D765" s="65"/>
      <c r="E765" s="53"/>
      <c r="F765" s="54"/>
    </row>
    <row r="766" spans="1:6">
      <c r="A766" s="63"/>
      <c r="B766" s="64"/>
      <c r="C766" s="52"/>
      <c r="D766" s="65"/>
      <c r="E766" s="53"/>
      <c r="F766" s="54"/>
    </row>
    <row r="767" spans="1:6">
      <c r="A767" s="63"/>
      <c r="B767" s="64"/>
      <c r="C767" s="52"/>
      <c r="D767" s="65"/>
      <c r="E767" s="53"/>
      <c r="F767" s="54"/>
    </row>
    <row r="768" spans="1:6">
      <c r="A768" s="63"/>
      <c r="B768" s="64"/>
      <c r="C768" s="52"/>
      <c r="D768" s="65"/>
      <c r="E768" s="53"/>
      <c r="F768" s="54"/>
    </row>
    <row r="769" spans="1:6">
      <c r="A769" s="63"/>
      <c r="B769" s="64"/>
      <c r="C769" s="52"/>
      <c r="D769" s="65"/>
      <c r="E769" s="53"/>
      <c r="F769" s="54"/>
    </row>
    <row r="770" spans="1:6">
      <c r="A770" s="63"/>
      <c r="B770" s="64"/>
      <c r="C770" s="52"/>
      <c r="D770" s="65"/>
      <c r="E770" s="53"/>
      <c r="F770" s="54"/>
    </row>
    <row r="771" spans="1:6">
      <c r="A771" s="63"/>
      <c r="B771" s="64"/>
      <c r="C771" s="52"/>
      <c r="D771" s="65"/>
      <c r="E771" s="53"/>
      <c r="F771" s="54"/>
    </row>
    <row r="772" spans="1:6">
      <c r="A772" s="63"/>
      <c r="B772" s="64"/>
      <c r="C772" s="52"/>
      <c r="D772" s="65"/>
      <c r="E772" s="53"/>
      <c r="F772" s="54"/>
    </row>
    <row r="773" spans="1:6">
      <c r="A773" s="63"/>
      <c r="B773" s="64"/>
      <c r="C773" s="52"/>
      <c r="D773" s="65"/>
      <c r="E773" s="53"/>
      <c r="F773" s="54"/>
    </row>
    <row r="774" spans="1:6">
      <c r="A774" s="63"/>
      <c r="B774" s="64"/>
      <c r="C774" s="52"/>
      <c r="D774" s="65"/>
      <c r="E774" s="53"/>
      <c r="F774" s="54"/>
    </row>
    <row r="775" spans="1:6">
      <c r="A775" s="63"/>
      <c r="B775" s="64"/>
      <c r="C775" s="52"/>
      <c r="D775" s="65"/>
      <c r="E775" s="53"/>
      <c r="F775" s="54"/>
    </row>
    <row r="776" spans="1:6">
      <c r="A776" s="63"/>
      <c r="B776" s="64"/>
      <c r="C776" s="52"/>
      <c r="D776" s="65"/>
      <c r="E776" s="53"/>
      <c r="F776" s="54"/>
    </row>
    <row r="777" spans="1:6">
      <c r="A777" s="63"/>
      <c r="B777" s="64"/>
      <c r="C777" s="52"/>
      <c r="D777" s="65"/>
      <c r="E777" s="53"/>
      <c r="F777" s="54"/>
    </row>
    <row r="778" spans="1:6">
      <c r="A778" s="63"/>
      <c r="B778" s="64"/>
      <c r="C778" s="52"/>
      <c r="D778" s="65"/>
      <c r="E778" s="53"/>
      <c r="F778" s="54"/>
    </row>
    <row r="779" spans="1:6">
      <c r="A779" s="63"/>
      <c r="B779" s="64"/>
      <c r="C779" s="52"/>
      <c r="D779" s="65"/>
      <c r="E779" s="53"/>
      <c r="F779" s="54"/>
    </row>
    <row r="780" spans="1:6">
      <c r="A780" s="63"/>
      <c r="B780" s="64"/>
      <c r="C780" s="52"/>
      <c r="D780" s="65"/>
      <c r="E780" s="53"/>
      <c r="F780" s="54"/>
    </row>
    <row r="781" spans="1:6">
      <c r="A781" s="63"/>
      <c r="B781" s="64"/>
      <c r="C781" s="52"/>
      <c r="D781" s="65"/>
      <c r="E781" s="53"/>
      <c r="F781" s="54"/>
    </row>
    <row r="782" spans="1:6">
      <c r="A782" s="63"/>
      <c r="B782" s="64"/>
      <c r="C782" s="52"/>
      <c r="D782" s="65"/>
      <c r="E782" s="53"/>
      <c r="F782" s="54"/>
    </row>
    <row r="783" spans="1:6">
      <c r="A783" s="63"/>
      <c r="B783" s="64"/>
      <c r="C783" s="52"/>
      <c r="D783" s="65"/>
      <c r="E783" s="53"/>
      <c r="F783" s="54"/>
    </row>
    <row r="784" spans="1:6">
      <c r="A784" s="63"/>
      <c r="B784" s="64"/>
      <c r="C784" s="52"/>
      <c r="D784" s="65"/>
      <c r="E784" s="53"/>
      <c r="F784" s="54"/>
    </row>
    <row r="785" spans="1:6">
      <c r="A785" s="63"/>
      <c r="B785" s="64"/>
      <c r="C785" s="52"/>
      <c r="D785" s="65"/>
      <c r="E785" s="53"/>
      <c r="F785" s="54"/>
    </row>
    <row r="786" spans="1:6">
      <c r="A786" s="63"/>
      <c r="B786" s="64"/>
      <c r="C786" s="52"/>
      <c r="D786" s="65"/>
      <c r="E786" s="53"/>
      <c r="F786" s="54"/>
    </row>
    <row r="787" spans="1:6">
      <c r="A787" s="63"/>
      <c r="B787" s="64"/>
      <c r="C787" s="52"/>
      <c r="D787" s="65"/>
      <c r="E787" s="53"/>
      <c r="F787" s="54"/>
    </row>
    <row r="788" spans="1:6">
      <c r="A788" s="63"/>
      <c r="B788" s="64"/>
      <c r="C788" s="52"/>
      <c r="D788" s="65"/>
      <c r="E788" s="53"/>
      <c r="F788" s="54"/>
    </row>
    <row r="789" spans="1:6">
      <c r="A789" s="63"/>
      <c r="B789" s="64"/>
      <c r="C789" s="52"/>
      <c r="D789" s="65"/>
      <c r="E789" s="53"/>
      <c r="F789" s="54"/>
    </row>
    <row r="790" spans="1:6">
      <c r="A790" s="63"/>
      <c r="B790" s="64"/>
      <c r="C790" s="52"/>
      <c r="D790" s="65"/>
      <c r="E790" s="53"/>
      <c r="F790" s="54"/>
    </row>
    <row r="791" spans="1:6">
      <c r="A791" s="63"/>
      <c r="B791" s="64"/>
      <c r="C791" s="52"/>
      <c r="D791" s="65"/>
      <c r="E791" s="53"/>
      <c r="F791" s="54"/>
    </row>
    <row r="792" spans="1:6">
      <c r="A792" s="63"/>
      <c r="B792" s="64"/>
      <c r="C792" s="52"/>
      <c r="D792" s="65"/>
      <c r="E792" s="53"/>
      <c r="F792" s="54"/>
    </row>
    <row r="793" spans="1:6">
      <c r="A793" s="63"/>
      <c r="B793" s="64"/>
      <c r="C793" s="52"/>
      <c r="D793" s="65"/>
      <c r="E793" s="53"/>
      <c r="F793" s="54"/>
    </row>
    <row r="794" spans="1:6">
      <c r="A794" s="63"/>
      <c r="B794" s="64"/>
      <c r="C794" s="52"/>
      <c r="D794" s="65"/>
      <c r="E794" s="53"/>
      <c r="F794" s="54"/>
    </row>
    <row r="795" spans="1:6">
      <c r="A795" s="63"/>
      <c r="B795" s="64"/>
      <c r="C795" s="52"/>
      <c r="D795" s="65"/>
      <c r="E795" s="53"/>
      <c r="F795" s="54"/>
    </row>
    <row r="796" spans="1:6">
      <c r="A796" s="63"/>
      <c r="B796" s="64"/>
      <c r="C796" s="52"/>
      <c r="D796" s="65"/>
      <c r="E796" s="53"/>
      <c r="F796" s="54"/>
    </row>
    <row r="797" spans="1:6">
      <c r="A797" s="63"/>
      <c r="B797" s="64"/>
      <c r="C797" s="52"/>
      <c r="D797" s="65"/>
      <c r="E797" s="53"/>
      <c r="F797" s="54"/>
    </row>
    <row r="798" spans="1:6">
      <c r="A798" s="63"/>
      <c r="B798" s="64"/>
      <c r="C798" s="52"/>
      <c r="D798" s="65"/>
      <c r="E798" s="53"/>
      <c r="F798" s="54"/>
    </row>
    <row r="799" spans="1:6">
      <c r="A799" s="63"/>
      <c r="B799" s="64"/>
      <c r="C799" s="52"/>
      <c r="D799" s="65"/>
      <c r="E799" s="53"/>
      <c r="F799" s="54"/>
    </row>
    <row r="800" spans="1:6">
      <c r="A800" s="63"/>
      <c r="B800" s="64"/>
      <c r="C800" s="52"/>
      <c r="D800" s="65"/>
      <c r="E800" s="53"/>
      <c r="F800" s="54"/>
    </row>
    <row r="801" spans="1:6">
      <c r="A801" s="63"/>
      <c r="B801" s="64"/>
      <c r="C801" s="52"/>
      <c r="D801" s="65"/>
      <c r="E801" s="53"/>
      <c r="F801" s="54"/>
    </row>
    <row r="802" spans="1:6">
      <c r="A802" s="63"/>
      <c r="B802" s="64"/>
      <c r="C802" s="52"/>
      <c r="D802" s="65"/>
      <c r="E802" s="53"/>
      <c r="F802" s="54"/>
    </row>
    <row r="803" spans="1:6">
      <c r="A803" s="63"/>
      <c r="B803" s="64"/>
      <c r="C803" s="52"/>
      <c r="D803" s="65"/>
      <c r="E803" s="53"/>
      <c r="F803" s="54"/>
    </row>
    <row r="804" spans="1:6">
      <c r="A804" s="63"/>
      <c r="B804" s="64"/>
      <c r="C804" s="52"/>
      <c r="D804" s="65"/>
      <c r="E804" s="53"/>
      <c r="F804" s="54"/>
    </row>
    <row r="805" spans="1:6">
      <c r="A805" s="63"/>
      <c r="B805" s="64"/>
      <c r="C805" s="52"/>
      <c r="D805" s="65"/>
      <c r="E805" s="53"/>
      <c r="F805" s="54"/>
    </row>
    <row r="806" spans="1:6">
      <c r="A806" s="63"/>
      <c r="B806" s="64"/>
      <c r="C806" s="52"/>
      <c r="D806" s="65"/>
      <c r="E806" s="53"/>
      <c r="F806" s="54"/>
    </row>
    <row r="807" spans="1:6">
      <c r="A807" s="63"/>
      <c r="B807" s="64"/>
      <c r="C807" s="52"/>
      <c r="D807" s="65"/>
      <c r="E807" s="53"/>
      <c r="F807" s="54"/>
    </row>
    <row r="808" spans="1:6">
      <c r="A808" s="63"/>
      <c r="B808" s="64"/>
      <c r="C808" s="52"/>
      <c r="D808" s="65"/>
      <c r="E808" s="53"/>
      <c r="F808" s="54"/>
    </row>
    <row r="809" spans="1:6">
      <c r="A809" s="63"/>
      <c r="B809" s="64"/>
      <c r="C809" s="52"/>
      <c r="D809" s="65"/>
      <c r="E809" s="53"/>
      <c r="F809" s="54"/>
    </row>
    <row r="810" spans="1:6">
      <c r="A810" s="63"/>
      <c r="B810" s="64"/>
      <c r="C810" s="52"/>
      <c r="D810" s="65"/>
      <c r="E810" s="53"/>
      <c r="F810" s="54"/>
    </row>
    <row r="811" spans="1:6">
      <c r="A811" s="63"/>
      <c r="B811" s="64"/>
      <c r="C811" s="52"/>
      <c r="D811" s="65"/>
      <c r="E811" s="53"/>
      <c r="F811" s="54"/>
    </row>
    <row r="812" spans="1:6">
      <c r="A812" s="63"/>
      <c r="B812" s="64"/>
      <c r="C812" s="52"/>
      <c r="D812" s="65"/>
      <c r="E812" s="53"/>
      <c r="F812" s="54"/>
    </row>
    <row r="813" spans="1:6">
      <c r="A813" s="63"/>
      <c r="B813" s="64"/>
      <c r="C813" s="52"/>
      <c r="D813" s="65"/>
      <c r="E813" s="53"/>
      <c r="F813" s="54"/>
    </row>
    <row r="814" spans="1:6">
      <c r="A814" s="63"/>
      <c r="B814" s="64"/>
      <c r="C814" s="52"/>
      <c r="D814" s="65"/>
      <c r="E814" s="53"/>
      <c r="F814" s="54"/>
    </row>
    <row r="815" spans="1:6">
      <c r="A815" s="63"/>
      <c r="B815" s="64"/>
      <c r="C815" s="52"/>
      <c r="D815" s="65"/>
      <c r="E815" s="53"/>
      <c r="F815" s="54"/>
    </row>
    <row r="816" spans="1:6">
      <c r="A816" s="63"/>
      <c r="B816" s="64"/>
      <c r="C816" s="52"/>
      <c r="D816" s="65"/>
      <c r="E816" s="53"/>
      <c r="F816" s="54"/>
    </row>
    <row r="817" spans="1:6">
      <c r="A817" s="63"/>
      <c r="B817" s="64"/>
      <c r="C817" s="52"/>
      <c r="D817" s="65"/>
      <c r="E817" s="53"/>
      <c r="F817" s="54"/>
    </row>
    <row r="818" spans="1:6">
      <c r="A818" s="63"/>
      <c r="B818" s="64"/>
      <c r="C818" s="52"/>
      <c r="D818" s="65"/>
      <c r="E818" s="53"/>
      <c r="F818" s="54"/>
    </row>
    <row r="819" spans="1:6">
      <c r="A819" s="63"/>
      <c r="B819" s="64"/>
      <c r="C819" s="52"/>
      <c r="D819" s="65"/>
      <c r="E819" s="53"/>
      <c r="F819" s="54"/>
    </row>
    <row r="820" spans="1:6">
      <c r="A820" s="63"/>
      <c r="B820" s="64"/>
      <c r="C820" s="52"/>
      <c r="D820" s="65"/>
      <c r="E820" s="53"/>
      <c r="F820" s="54"/>
    </row>
    <row r="821" spans="1:6">
      <c r="A821" s="63"/>
      <c r="B821" s="64"/>
      <c r="C821" s="52"/>
      <c r="D821" s="65"/>
      <c r="E821" s="53"/>
      <c r="F821" s="54"/>
    </row>
    <row r="822" spans="1:6">
      <c r="A822" s="63"/>
      <c r="B822" s="64"/>
      <c r="C822" s="52"/>
      <c r="D822" s="65"/>
      <c r="E822" s="53"/>
      <c r="F822" s="54"/>
    </row>
    <row r="823" spans="1:6">
      <c r="A823" s="63"/>
      <c r="B823" s="64"/>
      <c r="C823" s="52"/>
      <c r="D823" s="65"/>
      <c r="E823" s="53"/>
      <c r="F823" s="54"/>
    </row>
    <row r="824" spans="1:6">
      <c r="A824" s="63"/>
      <c r="B824" s="64"/>
      <c r="C824" s="52"/>
      <c r="D824" s="65"/>
      <c r="E824" s="53"/>
      <c r="F824" s="54"/>
    </row>
    <row r="825" spans="1:6">
      <c r="A825" s="63"/>
      <c r="B825" s="64"/>
      <c r="C825" s="52"/>
      <c r="D825" s="65"/>
      <c r="E825" s="53"/>
      <c r="F825" s="54"/>
    </row>
    <row r="826" spans="1:6">
      <c r="A826" s="63"/>
      <c r="B826" s="64"/>
      <c r="C826" s="52"/>
      <c r="D826" s="65"/>
      <c r="E826" s="53"/>
      <c r="F826" s="54"/>
    </row>
    <row r="827" spans="1:6">
      <c r="A827" s="63"/>
      <c r="B827" s="64"/>
      <c r="C827" s="52"/>
      <c r="D827" s="65"/>
      <c r="E827" s="53"/>
      <c r="F827" s="54"/>
    </row>
    <row r="828" spans="1:6">
      <c r="A828" s="63"/>
      <c r="B828" s="64"/>
      <c r="C828" s="52"/>
      <c r="D828" s="65"/>
      <c r="E828" s="53"/>
      <c r="F828" s="54"/>
    </row>
    <row r="829" spans="1:6">
      <c r="A829" s="63"/>
      <c r="B829" s="64"/>
      <c r="C829" s="52"/>
      <c r="D829" s="65"/>
      <c r="E829" s="53"/>
      <c r="F829" s="54"/>
    </row>
    <row r="830" spans="1:6">
      <c r="A830" s="63"/>
      <c r="B830" s="64"/>
      <c r="C830" s="52"/>
      <c r="D830" s="65"/>
      <c r="E830" s="53"/>
      <c r="F830" s="54"/>
    </row>
    <row r="831" spans="1:6">
      <c r="A831" s="63"/>
      <c r="B831" s="64"/>
      <c r="C831" s="52"/>
      <c r="D831" s="65"/>
      <c r="E831" s="53"/>
      <c r="F831" s="54"/>
    </row>
    <row r="832" spans="1:6">
      <c r="A832" s="63"/>
      <c r="B832" s="64"/>
      <c r="C832" s="52"/>
      <c r="D832" s="65"/>
      <c r="E832" s="53"/>
      <c r="F832" s="54"/>
    </row>
    <row r="833" spans="1:6">
      <c r="A833" s="63"/>
      <c r="B833" s="64"/>
      <c r="C833" s="52"/>
      <c r="D833" s="65"/>
      <c r="E833" s="53"/>
      <c r="F833" s="54"/>
    </row>
    <row r="834" spans="1:6">
      <c r="A834" s="63"/>
      <c r="B834" s="64"/>
      <c r="C834" s="52"/>
      <c r="D834" s="65"/>
      <c r="E834" s="53"/>
      <c r="F834" s="54"/>
    </row>
    <row r="835" spans="1:6">
      <c r="A835" s="63"/>
      <c r="B835" s="64"/>
      <c r="C835" s="52"/>
      <c r="D835" s="65"/>
      <c r="E835" s="53"/>
      <c r="F835" s="54"/>
    </row>
    <row r="836" spans="1:6">
      <c r="A836" s="63"/>
      <c r="B836" s="64"/>
      <c r="C836" s="52"/>
      <c r="D836" s="65"/>
      <c r="E836" s="53"/>
      <c r="F836" s="54"/>
    </row>
    <row r="837" spans="1:6">
      <c r="A837" s="63"/>
      <c r="B837" s="64"/>
      <c r="C837" s="52"/>
      <c r="D837" s="65"/>
      <c r="E837" s="53"/>
      <c r="F837" s="54"/>
    </row>
    <row r="838" spans="1:6">
      <c r="A838" s="63"/>
      <c r="B838" s="64"/>
      <c r="C838" s="52"/>
      <c r="D838" s="65"/>
      <c r="E838" s="53"/>
      <c r="F838" s="54"/>
    </row>
    <row r="839" spans="1:6">
      <c r="A839" s="63"/>
      <c r="B839" s="64"/>
      <c r="C839" s="52"/>
      <c r="D839" s="65"/>
      <c r="E839" s="53"/>
      <c r="F839" s="54"/>
    </row>
    <row r="840" spans="1:6">
      <c r="A840" s="63"/>
      <c r="B840" s="64"/>
      <c r="C840" s="52"/>
      <c r="D840" s="65"/>
      <c r="E840" s="53"/>
      <c r="F840" s="54"/>
    </row>
    <row r="841" spans="1:6">
      <c r="A841" s="63"/>
      <c r="B841" s="64"/>
      <c r="C841" s="52"/>
      <c r="D841" s="65"/>
      <c r="E841" s="53"/>
      <c r="F841" s="54"/>
    </row>
    <row r="842" spans="1:6">
      <c r="A842" s="63"/>
      <c r="B842" s="64"/>
      <c r="C842" s="52"/>
      <c r="D842" s="65"/>
      <c r="E842" s="53"/>
      <c r="F842" s="54"/>
    </row>
    <row r="843" spans="1:6">
      <c r="A843" s="63"/>
      <c r="B843" s="64"/>
      <c r="C843" s="52"/>
      <c r="D843" s="65"/>
      <c r="E843" s="53"/>
      <c r="F843" s="54"/>
    </row>
    <row r="844" spans="1:6">
      <c r="A844" s="63"/>
      <c r="B844" s="64"/>
      <c r="C844" s="52"/>
      <c r="D844" s="65"/>
      <c r="E844" s="53"/>
      <c r="F844" s="54"/>
    </row>
    <row r="845" spans="1:6">
      <c r="A845" s="63"/>
      <c r="B845" s="64"/>
      <c r="C845" s="52"/>
      <c r="D845" s="65"/>
      <c r="E845" s="53"/>
      <c r="F845" s="54"/>
    </row>
    <row r="846" spans="1:6">
      <c r="A846" s="63"/>
      <c r="B846" s="64"/>
      <c r="C846" s="52"/>
      <c r="D846" s="65"/>
      <c r="E846" s="53"/>
      <c r="F846" s="54"/>
    </row>
    <row r="847" spans="1:6">
      <c r="A847" s="63"/>
      <c r="B847" s="64"/>
      <c r="C847" s="52"/>
      <c r="D847" s="65"/>
      <c r="E847" s="53"/>
      <c r="F847" s="54"/>
    </row>
    <row r="848" spans="1:6">
      <c r="A848" s="63"/>
      <c r="B848" s="64"/>
      <c r="C848" s="52"/>
      <c r="D848" s="65"/>
      <c r="E848" s="53"/>
      <c r="F848" s="54"/>
    </row>
    <row r="849" spans="1:6">
      <c r="A849" s="63"/>
      <c r="B849" s="64"/>
      <c r="C849" s="52"/>
      <c r="D849" s="65"/>
      <c r="E849" s="53"/>
      <c r="F849" s="54"/>
    </row>
    <row r="850" spans="1:6">
      <c r="A850" s="63"/>
      <c r="B850" s="64"/>
      <c r="C850" s="52"/>
      <c r="D850" s="65"/>
      <c r="E850" s="53"/>
      <c r="F850" s="54"/>
    </row>
    <row r="851" spans="1:6">
      <c r="A851" s="63"/>
      <c r="B851" s="64"/>
      <c r="C851" s="52"/>
      <c r="D851" s="65"/>
      <c r="E851" s="53"/>
      <c r="F851" s="54"/>
    </row>
    <row r="852" spans="1:6">
      <c r="A852" s="63"/>
      <c r="B852" s="64"/>
      <c r="C852" s="52"/>
      <c r="D852" s="65"/>
      <c r="E852" s="53"/>
      <c r="F852" s="54"/>
    </row>
    <row r="853" spans="1:6">
      <c r="A853" s="63"/>
      <c r="B853" s="64"/>
      <c r="C853" s="52"/>
      <c r="D853" s="65"/>
      <c r="E853" s="53"/>
      <c r="F853" s="54"/>
    </row>
    <row r="854" spans="1:6">
      <c r="A854" s="63"/>
      <c r="B854" s="64"/>
      <c r="C854" s="52"/>
      <c r="D854" s="65"/>
      <c r="E854" s="53"/>
      <c r="F854" s="54"/>
    </row>
    <row r="855" spans="1:6">
      <c r="A855" s="63"/>
      <c r="B855" s="64"/>
      <c r="C855" s="52"/>
      <c r="D855" s="65"/>
      <c r="E855" s="53"/>
      <c r="F855" s="54"/>
    </row>
    <row r="856" spans="1:6">
      <c r="A856" s="63"/>
      <c r="B856" s="64"/>
      <c r="C856" s="52"/>
      <c r="D856" s="65"/>
      <c r="E856" s="53"/>
      <c r="F856" s="54"/>
    </row>
    <row r="857" spans="1:6">
      <c r="A857" s="63"/>
      <c r="B857" s="64"/>
      <c r="C857" s="52"/>
      <c r="D857" s="65"/>
      <c r="E857" s="53"/>
      <c r="F857" s="54"/>
    </row>
    <row r="858" spans="1:6">
      <c r="A858" s="63"/>
      <c r="B858" s="64"/>
      <c r="C858" s="52"/>
      <c r="D858" s="65"/>
      <c r="E858" s="53"/>
      <c r="F858" s="54"/>
    </row>
    <row r="859" spans="1:6">
      <c r="A859" s="63"/>
      <c r="B859" s="64"/>
      <c r="C859" s="52"/>
      <c r="D859" s="65"/>
      <c r="E859" s="53"/>
      <c r="F859" s="54"/>
    </row>
    <row r="860" spans="1:6">
      <c r="A860" s="63"/>
      <c r="B860" s="64"/>
      <c r="C860" s="52"/>
      <c r="D860" s="65"/>
      <c r="E860" s="53"/>
      <c r="F860" s="54"/>
    </row>
    <row r="861" spans="1:6">
      <c r="A861" s="63"/>
      <c r="B861" s="64"/>
      <c r="C861" s="52"/>
      <c r="D861" s="65"/>
      <c r="E861" s="53"/>
      <c r="F861" s="54"/>
    </row>
    <row r="862" spans="1:6">
      <c r="A862" s="63"/>
      <c r="B862" s="64"/>
      <c r="C862" s="52"/>
      <c r="D862" s="65"/>
      <c r="E862" s="53"/>
      <c r="F862" s="54"/>
    </row>
    <row r="863" spans="1:6">
      <c r="A863" s="63"/>
      <c r="B863" s="64"/>
      <c r="C863" s="52"/>
      <c r="D863" s="65"/>
      <c r="E863" s="53"/>
      <c r="F863" s="54"/>
    </row>
    <row r="864" spans="1:6">
      <c r="A864" s="63"/>
      <c r="B864" s="64"/>
      <c r="C864" s="52"/>
      <c r="D864" s="65"/>
      <c r="E864" s="53"/>
      <c r="F864" s="54"/>
    </row>
    <row r="865" spans="1:6">
      <c r="A865" s="63"/>
      <c r="B865" s="64"/>
      <c r="C865" s="52"/>
      <c r="D865" s="65"/>
      <c r="E865" s="53"/>
      <c r="F865" s="54"/>
    </row>
    <row r="866" spans="1:6">
      <c r="A866" s="63"/>
      <c r="B866" s="64"/>
      <c r="C866" s="52"/>
      <c r="D866" s="65"/>
      <c r="E866" s="53"/>
      <c r="F866" s="54"/>
    </row>
    <row r="867" spans="1:6">
      <c r="A867" s="63"/>
      <c r="B867" s="64"/>
      <c r="C867" s="52"/>
      <c r="D867" s="65"/>
      <c r="E867" s="53"/>
      <c r="F867" s="54"/>
    </row>
    <row r="868" spans="1:6">
      <c r="A868" s="63"/>
      <c r="B868" s="64"/>
      <c r="C868" s="52"/>
      <c r="D868" s="65"/>
      <c r="E868" s="53"/>
      <c r="F868" s="54"/>
    </row>
    <row r="869" spans="1:6">
      <c r="A869" s="63"/>
      <c r="B869" s="64"/>
      <c r="C869" s="52"/>
      <c r="D869" s="65"/>
      <c r="E869" s="53"/>
      <c r="F869" s="54"/>
    </row>
    <row r="870" spans="1:6">
      <c r="A870" s="63"/>
      <c r="B870" s="64"/>
      <c r="C870" s="52"/>
      <c r="D870" s="65"/>
      <c r="E870" s="53"/>
      <c r="F870" s="54"/>
    </row>
    <row r="871" spans="1:6">
      <c r="A871" s="63"/>
      <c r="B871" s="64"/>
      <c r="C871" s="52"/>
      <c r="D871" s="65"/>
      <c r="E871" s="53"/>
      <c r="F871" s="54"/>
    </row>
    <row r="872" spans="1:6">
      <c r="A872" s="63"/>
      <c r="B872" s="64"/>
      <c r="C872" s="52"/>
      <c r="D872" s="65"/>
      <c r="E872" s="53"/>
      <c r="F872" s="54"/>
    </row>
    <row r="873" spans="1:6">
      <c r="A873" s="63"/>
      <c r="B873" s="64"/>
      <c r="C873" s="52"/>
      <c r="D873" s="65"/>
      <c r="E873" s="53"/>
      <c r="F873" s="54"/>
    </row>
    <row r="874" spans="1:6">
      <c r="A874" s="63"/>
      <c r="B874" s="64"/>
      <c r="C874" s="52"/>
      <c r="D874" s="65"/>
      <c r="E874" s="53"/>
      <c r="F874" s="54"/>
    </row>
    <row r="875" spans="1:6">
      <c r="A875" s="63"/>
      <c r="B875" s="64"/>
      <c r="C875" s="52"/>
      <c r="D875" s="65"/>
      <c r="E875" s="53"/>
      <c r="F875" s="54"/>
    </row>
    <row r="876" spans="1:6">
      <c r="A876" s="63"/>
      <c r="B876" s="64"/>
      <c r="C876" s="52"/>
      <c r="D876" s="65"/>
      <c r="E876" s="53"/>
      <c r="F876" s="54"/>
    </row>
    <row r="877" spans="1:6">
      <c r="A877" s="63"/>
      <c r="B877" s="64"/>
      <c r="C877" s="52"/>
      <c r="D877" s="65"/>
      <c r="E877" s="53"/>
      <c r="F877" s="54"/>
    </row>
    <row r="878" spans="1:6">
      <c r="A878" s="63"/>
      <c r="B878" s="64"/>
      <c r="C878" s="52"/>
      <c r="D878" s="65"/>
      <c r="E878" s="53"/>
      <c r="F878" s="54"/>
    </row>
    <row r="879" spans="1:6">
      <c r="A879" s="63"/>
      <c r="B879" s="64"/>
      <c r="C879" s="52"/>
      <c r="D879" s="65"/>
      <c r="E879" s="53"/>
      <c r="F879" s="54"/>
    </row>
    <row r="880" spans="1:6">
      <c r="A880" s="63"/>
      <c r="B880" s="64"/>
      <c r="C880" s="52"/>
      <c r="D880" s="65"/>
      <c r="E880" s="53"/>
      <c r="F880" s="54"/>
    </row>
    <row r="881" spans="1:6">
      <c r="A881" s="63"/>
      <c r="B881" s="64"/>
      <c r="C881" s="52"/>
      <c r="D881" s="65"/>
      <c r="E881" s="53"/>
      <c r="F881" s="54"/>
    </row>
    <row r="882" spans="1:6">
      <c r="A882" s="63"/>
      <c r="B882" s="64"/>
      <c r="C882" s="52"/>
      <c r="D882" s="65"/>
      <c r="E882" s="53"/>
      <c r="F882" s="54"/>
    </row>
    <row r="883" spans="1:6">
      <c r="A883" s="63"/>
      <c r="B883" s="64"/>
      <c r="C883" s="52"/>
      <c r="D883" s="65"/>
      <c r="E883" s="53"/>
      <c r="F883" s="54"/>
    </row>
    <row r="884" spans="1:6">
      <c r="A884" s="63"/>
      <c r="B884" s="64"/>
      <c r="C884" s="52"/>
      <c r="D884" s="65"/>
      <c r="E884" s="53"/>
      <c r="F884" s="54"/>
    </row>
    <row r="885" spans="1:6">
      <c r="A885" s="63"/>
      <c r="B885" s="64"/>
      <c r="C885" s="52"/>
      <c r="D885" s="65"/>
      <c r="E885" s="53"/>
      <c r="F885" s="54"/>
    </row>
    <row r="886" spans="1:6">
      <c r="A886" s="63"/>
      <c r="B886" s="64"/>
      <c r="C886" s="52"/>
      <c r="D886" s="65"/>
      <c r="E886" s="53"/>
      <c r="F886" s="54"/>
    </row>
    <row r="887" spans="1:6">
      <c r="A887" s="63"/>
      <c r="B887" s="64"/>
      <c r="C887" s="52"/>
      <c r="D887" s="65"/>
      <c r="E887" s="53"/>
      <c r="F887" s="54"/>
    </row>
    <row r="888" spans="1:6">
      <c r="A888" s="63"/>
      <c r="B888" s="64"/>
      <c r="C888" s="52"/>
      <c r="D888" s="65"/>
      <c r="E888" s="53"/>
      <c r="F888" s="54"/>
    </row>
    <row r="889" spans="1:6">
      <c r="A889" s="63"/>
      <c r="B889" s="64"/>
      <c r="C889" s="52"/>
      <c r="D889" s="65"/>
      <c r="E889" s="53"/>
      <c r="F889" s="54"/>
    </row>
    <row r="890" spans="1:6">
      <c r="A890" s="63"/>
      <c r="B890" s="64"/>
      <c r="C890" s="52"/>
      <c r="D890" s="65"/>
      <c r="E890" s="53"/>
      <c r="F890" s="54"/>
    </row>
    <row r="891" spans="1:6">
      <c r="A891" s="63"/>
      <c r="B891" s="64"/>
      <c r="C891" s="52"/>
      <c r="D891" s="65"/>
      <c r="E891" s="53"/>
      <c r="F891" s="54"/>
    </row>
    <row r="892" spans="1:6">
      <c r="A892" s="63"/>
      <c r="B892" s="64"/>
      <c r="C892" s="52"/>
      <c r="D892" s="65"/>
      <c r="E892" s="53"/>
      <c r="F892" s="54"/>
    </row>
    <row r="893" spans="1:6">
      <c r="A893" s="63"/>
      <c r="B893" s="64"/>
      <c r="C893" s="52"/>
      <c r="D893" s="65"/>
      <c r="E893" s="53"/>
      <c r="F893" s="54"/>
    </row>
    <row r="894" spans="1:6">
      <c r="A894" s="63"/>
      <c r="B894" s="64"/>
      <c r="C894" s="52"/>
      <c r="D894" s="65"/>
      <c r="E894" s="53"/>
      <c r="F894" s="54"/>
    </row>
    <row r="895" spans="1:6">
      <c r="A895" s="63"/>
      <c r="B895" s="64"/>
      <c r="C895" s="52"/>
      <c r="D895" s="65"/>
      <c r="E895" s="53"/>
      <c r="F895" s="54"/>
    </row>
    <row r="896" spans="1:6">
      <c r="A896" s="63"/>
      <c r="B896" s="64"/>
      <c r="C896" s="52"/>
      <c r="D896" s="65"/>
      <c r="E896" s="53"/>
      <c r="F896" s="54"/>
    </row>
    <row r="897" spans="1:6">
      <c r="A897" s="63"/>
      <c r="B897" s="64"/>
      <c r="C897" s="52"/>
      <c r="D897" s="65"/>
      <c r="E897" s="53"/>
      <c r="F897" s="54"/>
    </row>
    <row r="898" spans="1:6">
      <c r="A898" s="63"/>
      <c r="B898" s="64"/>
      <c r="C898" s="52"/>
      <c r="D898" s="65"/>
      <c r="E898" s="53"/>
      <c r="F898" s="54"/>
    </row>
    <row r="899" spans="1:6">
      <c r="A899" s="63"/>
      <c r="B899" s="64"/>
      <c r="C899" s="52"/>
      <c r="D899" s="65"/>
      <c r="E899" s="53"/>
      <c r="F899" s="54"/>
    </row>
    <row r="900" spans="1:6">
      <c r="A900" s="63"/>
      <c r="B900" s="64"/>
      <c r="C900" s="52"/>
      <c r="D900" s="65"/>
      <c r="E900" s="53"/>
      <c r="F900" s="54"/>
    </row>
    <row r="901" spans="1:6">
      <c r="A901" s="63"/>
      <c r="B901" s="64"/>
      <c r="C901" s="52"/>
      <c r="D901" s="65"/>
      <c r="E901" s="53"/>
      <c r="F901" s="54"/>
    </row>
    <row r="902" spans="1:6">
      <c r="A902" s="63"/>
      <c r="B902" s="64"/>
      <c r="C902" s="52"/>
      <c r="D902" s="65"/>
      <c r="E902" s="53"/>
      <c r="F902" s="54"/>
    </row>
    <row r="903" spans="1:6">
      <c r="A903" s="63"/>
      <c r="B903" s="64"/>
      <c r="C903" s="52"/>
      <c r="D903" s="65"/>
      <c r="E903" s="53"/>
      <c r="F903" s="54"/>
    </row>
    <row r="904" spans="1:6">
      <c r="A904" s="63"/>
      <c r="B904" s="64"/>
      <c r="C904" s="52"/>
      <c r="D904" s="65"/>
      <c r="E904" s="53"/>
      <c r="F904" s="54"/>
    </row>
    <row r="905" spans="1:6">
      <c r="A905" s="63"/>
      <c r="B905" s="64"/>
      <c r="C905" s="52"/>
      <c r="D905" s="65"/>
      <c r="E905" s="53"/>
      <c r="F905" s="54"/>
    </row>
    <row r="906" spans="1:6">
      <c r="A906" s="63"/>
      <c r="B906" s="64"/>
      <c r="C906" s="52"/>
      <c r="D906" s="65"/>
      <c r="E906" s="53"/>
      <c r="F906" s="54"/>
    </row>
    <row r="907" spans="1:6">
      <c r="A907" s="63"/>
      <c r="B907" s="64"/>
      <c r="C907" s="52"/>
      <c r="D907" s="65"/>
      <c r="E907" s="53"/>
      <c r="F907" s="54"/>
    </row>
    <row r="908" spans="1:6">
      <c r="A908" s="63"/>
      <c r="B908" s="64"/>
      <c r="C908" s="52"/>
      <c r="D908" s="65"/>
      <c r="E908" s="53"/>
      <c r="F908" s="54"/>
    </row>
    <row r="909" spans="1:6">
      <c r="A909" s="63"/>
      <c r="B909" s="64"/>
      <c r="C909" s="52"/>
      <c r="D909" s="65"/>
      <c r="E909" s="53"/>
      <c r="F909" s="54"/>
    </row>
    <row r="910" spans="1:6">
      <c r="A910" s="63"/>
      <c r="B910" s="64"/>
      <c r="C910" s="52"/>
      <c r="D910" s="65"/>
      <c r="E910" s="53"/>
      <c r="F910" s="54"/>
    </row>
    <row r="911" spans="1:6">
      <c r="A911" s="63"/>
      <c r="B911" s="64"/>
      <c r="C911" s="52"/>
      <c r="D911" s="65"/>
      <c r="E911" s="53"/>
      <c r="F911" s="54"/>
    </row>
    <row r="912" spans="1:6">
      <c r="A912" s="63"/>
      <c r="B912" s="64"/>
      <c r="C912" s="52"/>
      <c r="D912" s="65"/>
      <c r="E912" s="53"/>
      <c r="F912" s="54"/>
    </row>
    <row r="913" spans="1:6">
      <c r="A913" s="63"/>
      <c r="B913" s="64"/>
      <c r="C913" s="52"/>
      <c r="D913" s="65"/>
      <c r="E913" s="53"/>
      <c r="F913" s="54"/>
    </row>
    <row r="914" spans="1:6">
      <c r="A914" s="63"/>
      <c r="B914" s="64"/>
      <c r="C914" s="52"/>
      <c r="D914" s="65"/>
      <c r="E914" s="53"/>
      <c r="F914" s="54"/>
    </row>
    <row r="915" spans="1:6">
      <c r="A915" s="63"/>
      <c r="B915" s="64"/>
      <c r="C915" s="52"/>
      <c r="D915" s="65"/>
      <c r="E915" s="53"/>
      <c r="F915" s="54"/>
    </row>
    <row r="916" spans="1:6">
      <c r="A916" s="63"/>
      <c r="B916" s="64"/>
      <c r="C916" s="52"/>
      <c r="D916" s="65"/>
      <c r="E916" s="53"/>
      <c r="F916" s="54"/>
    </row>
    <row r="917" spans="1:6">
      <c r="A917" s="63"/>
      <c r="B917" s="64"/>
      <c r="C917" s="52"/>
      <c r="D917" s="65"/>
      <c r="E917" s="53"/>
      <c r="F917" s="54"/>
    </row>
    <row r="918" spans="1:6">
      <c r="A918" s="63"/>
      <c r="B918" s="64"/>
      <c r="C918" s="52"/>
      <c r="D918" s="65"/>
      <c r="E918" s="53"/>
      <c r="F918" s="54"/>
    </row>
    <row r="919" spans="1:6">
      <c r="A919" s="63"/>
      <c r="B919" s="64"/>
      <c r="C919" s="52"/>
      <c r="D919" s="65"/>
      <c r="E919" s="53"/>
      <c r="F919" s="54"/>
    </row>
    <row r="920" spans="1:6">
      <c r="A920" s="63"/>
      <c r="B920" s="64"/>
      <c r="C920" s="52"/>
      <c r="D920" s="65"/>
      <c r="E920" s="53"/>
      <c r="F920" s="54"/>
    </row>
    <row r="921" spans="1:6">
      <c r="A921" s="63"/>
      <c r="B921" s="64"/>
      <c r="C921" s="52"/>
      <c r="D921" s="65"/>
      <c r="E921" s="53"/>
      <c r="F921" s="54"/>
    </row>
    <row r="922" spans="1:6">
      <c r="A922" s="63"/>
      <c r="B922" s="64"/>
      <c r="C922" s="52"/>
      <c r="D922" s="65"/>
      <c r="E922" s="53"/>
      <c r="F922" s="54"/>
    </row>
    <row r="923" spans="1:6">
      <c r="A923" s="63"/>
      <c r="B923" s="64"/>
      <c r="C923" s="52"/>
      <c r="D923" s="65"/>
      <c r="E923" s="53"/>
      <c r="F923" s="54"/>
    </row>
    <row r="924" spans="1:6">
      <c r="A924" s="63"/>
      <c r="B924" s="64"/>
      <c r="C924" s="52"/>
      <c r="D924" s="65"/>
      <c r="E924" s="53"/>
      <c r="F924" s="54"/>
    </row>
    <row r="925" spans="1:6">
      <c r="A925" s="63"/>
      <c r="B925" s="64"/>
      <c r="C925" s="52"/>
      <c r="D925" s="65"/>
      <c r="E925" s="53"/>
      <c r="F925" s="54"/>
    </row>
    <row r="926" spans="1:6">
      <c r="A926" s="63"/>
      <c r="B926" s="64"/>
      <c r="C926" s="52"/>
      <c r="D926" s="65"/>
      <c r="E926" s="53"/>
      <c r="F926" s="54"/>
    </row>
    <row r="927" spans="1:6">
      <c r="A927" s="63"/>
      <c r="B927" s="64"/>
      <c r="C927" s="52"/>
      <c r="D927" s="65"/>
      <c r="E927" s="53"/>
      <c r="F927" s="54"/>
    </row>
    <row r="928" spans="1:6">
      <c r="A928" s="63"/>
      <c r="B928" s="64"/>
      <c r="C928" s="52"/>
      <c r="D928" s="65"/>
      <c r="E928" s="53"/>
      <c r="F928" s="54"/>
    </row>
    <row r="929" spans="1:6">
      <c r="A929" s="63"/>
      <c r="B929" s="64"/>
      <c r="C929" s="52"/>
      <c r="D929" s="65"/>
      <c r="E929" s="53"/>
      <c r="F929" s="54"/>
    </row>
    <row r="930" spans="1:6">
      <c r="A930" s="63"/>
      <c r="B930" s="64"/>
      <c r="C930" s="52"/>
      <c r="D930" s="65"/>
      <c r="E930" s="53"/>
      <c r="F930" s="54"/>
    </row>
    <row r="931" spans="1:6">
      <c r="A931" s="63"/>
      <c r="B931" s="64"/>
      <c r="C931" s="52"/>
      <c r="D931" s="65"/>
      <c r="E931" s="53"/>
      <c r="F931" s="54"/>
    </row>
    <row r="932" spans="1:6">
      <c r="A932" s="63"/>
      <c r="B932" s="64"/>
      <c r="C932" s="52"/>
      <c r="D932" s="65"/>
      <c r="E932" s="53"/>
      <c r="F932" s="54"/>
    </row>
    <row r="933" spans="1:6">
      <c r="A933" s="63"/>
      <c r="B933" s="64"/>
      <c r="C933" s="52"/>
      <c r="D933" s="65"/>
      <c r="E933" s="53"/>
      <c r="F933" s="54"/>
    </row>
    <row r="934" spans="1:6">
      <c r="A934" s="63"/>
      <c r="B934" s="64"/>
      <c r="C934" s="52"/>
      <c r="D934" s="65"/>
      <c r="E934" s="53"/>
      <c r="F934" s="54"/>
    </row>
    <row r="935" spans="1:6">
      <c r="A935" s="63"/>
      <c r="B935" s="64"/>
      <c r="C935" s="52"/>
      <c r="D935" s="65"/>
      <c r="E935" s="53"/>
      <c r="F935" s="54"/>
    </row>
    <row r="936" spans="1:6">
      <c r="A936" s="63"/>
      <c r="B936" s="64"/>
      <c r="C936" s="52"/>
      <c r="D936" s="65"/>
      <c r="E936" s="53"/>
      <c r="F936" s="54"/>
    </row>
    <row r="937" spans="1:6">
      <c r="A937" s="63"/>
      <c r="B937" s="64"/>
      <c r="C937" s="52"/>
      <c r="D937" s="65"/>
      <c r="E937" s="53"/>
      <c r="F937" s="54"/>
    </row>
    <row r="938" spans="1:6">
      <c r="A938" s="63"/>
      <c r="B938" s="64"/>
      <c r="C938" s="52"/>
      <c r="D938" s="65"/>
      <c r="E938" s="53"/>
      <c r="F938" s="54"/>
    </row>
    <row r="939" spans="1:6">
      <c r="A939" s="63"/>
      <c r="B939" s="64"/>
      <c r="C939" s="52"/>
      <c r="D939" s="65"/>
      <c r="E939" s="53"/>
      <c r="F939" s="54"/>
    </row>
    <row r="940" spans="1:6">
      <c r="A940" s="63"/>
      <c r="B940" s="64"/>
      <c r="C940" s="52"/>
      <c r="D940" s="65"/>
      <c r="E940" s="53"/>
      <c r="F940" s="54"/>
    </row>
    <row r="941" spans="1:6">
      <c r="A941" s="63"/>
      <c r="B941" s="64"/>
      <c r="C941" s="52"/>
      <c r="D941" s="65"/>
      <c r="E941" s="53"/>
      <c r="F941" s="54"/>
    </row>
    <row r="942" spans="1:6">
      <c r="A942" s="63"/>
      <c r="B942" s="64"/>
      <c r="C942" s="52"/>
      <c r="D942" s="65"/>
      <c r="E942" s="53"/>
      <c r="F942" s="54"/>
    </row>
    <row r="943" spans="1:6">
      <c r="A943" s="63"/>
      <c r="B943" s="64"/>
      <c r="C943" s="52"/>
      <c r="D943" s="65"/>
      <c r="E943" s="53"/>
      <c r="F943" s="54"/>
    </row>
    <row r="944" spans="1:6">
      <c r="A944" s="63"/>
      <c r="B944" s="64"/>
      <c r="C944" s="52"/>
      <c r="D944" s="65"/>
      <c r="E944" s="53"/>
      <c r="F944" s="54"/>
    </row>
    <row r="945" spans="1:6">
      <c r="A945" s="63"/>
      <c r="B945" s="64"/>
      <c r="C945" s="52"/>
      <c r="D945" s="65"/>
      <c r="E945" s="53"/>
      <c r="F945" s="54"/>
    </row>
    <row r="946" spans="1:6">
      <c r="A946" s="63"/>
      <c r="B946" s="64"/>
      <c r="C946" s="52"/>
      <c r="D946" s="65"/>
      <c r="E946" s="53"/>
      <c r="F946" s="54"/>
    </row>
    <row r="947" spans="1:6">
      <c r="A947" s="63"/>
      <c r="B947" s="64"/>
      <c r="C947" s="52"/>
      <c r="D947" s="65"/>
      <c r="E947" s="53"/>
      <c r="F947" s="54"/>
    </row>
    <row r="948" spans="1:6">
      <c r="A948" s="63"/>
      <c r="B948" s="64"/>
      <c r="C948" s="52"/>
      <c r="D948" s="65"/>
      <c r="E948" s="53"/>
      <c r="F948" s="54"/>
    </row>
    <row r="949" spans="1:6">
      <c r="A949" s="63"/>
      <c r="B949" s="64"/>
      <c r="C949" s="52"/>
      <c r="D949" s="65"/>
      <c r="E949" s="53"/>
      <c r="F949" s="54"/>
    </row>
    <row r="950" spans="1:6">
      <c r="A950" s="63"/>
      <c r="B950" s="64"/>
      <c r="C950" s="52"/>
      <c r="D950" s="65"/>
      <c r="E950" s="53"/>
      <c r="F950" s="54"/>
    </row>
    <row r="951" spans="1:6">
      <c r="A951" s="63"/>
      <c r="B951" s="64"/>
      <c r="C951" s="52"/>
      <c r="D951" s="65"/>
      <c r="E951" s="53"/>
      <c r="F951" s="54"/>
    </row>
    <row r="952" spans="1:6">
      <c r="A952" s="63"/>
      <c r="B952" s="64"/>
      <c r="C952" s="52"/>
      <c r="D952" s="65"/>
      <c r="E952" s="53"/>
      <c r="F952" s="54"/>
    </row>
    <row r="953" spans="1:6">
      <c r="A953" s="63"/>
      <c r="B953" s="64"/>
      <c r="C953" s="52"/>
      <c r="D953" s="65"/>
      <c r="E953" s="53"/>
      <c r="F953" s="54"/>
    </row>
    <row r="954" spans="1:6">
      <c r="A954" s="63"/>
      <c r="B954" s="64"/>
      <c r="C954" s="52"/>
      <c r="D954" s="65"/>
      <c r="E954" s="53"/>
      <c r="F954" s="54"/>
    </row>
    <row r="955" spans="1:6">
      <c r="A955" s="63"/>
      <c r="B955" s="64"/>
      <c r="C955" s="52"/>
      <c r="D955" s="65"/>
      <c r="E955" s="53"/>
      <c r="F955" s="54"/>
    </row>
    <row r="956" spans="1:6">
      <c r="A956" s="63"/>
      <c r="B956" s="64"/>
      <c r="C956" s="52"/>
      <c r="D956" s="65"/>
      <c r="E956" s="53"/>
      <c r="F956" s="54"/>
    </row>
    <row r="957" spans="1:6">
      <c r="A957" s="63"/>
      <c r="B957" s="64"/>
      <c r="C957" s="52"/>
      <c r="D957" s="65"/>
      <c r="E957" s="53"/>
      <c r="F957" s="54"/>
    </row>
    <row r="958" spans="1:6">
      <c r="A958" s="63"/>
      <c r="B958" s="64"/>
      <c r="C958" s="52"/>
      <c r="D958" s="65"/>
      <c r="E958" s="53"/>
      <c r="F958" s="54"/>
    </row>
    <row r="959" spans="1:6">
      <c r="A959" s="63"/>
      <c r="B959" s="64"/>
      <c r="C959" s="52"/>
      <c r="D959" s="65"/>
      <c r="E959" s="53"/>
      <c r="F959" s="54"/>
    </row>
    <row r="960" spans="1:6">
      <c r="A960" s="63"/>
      <c r="B960" s="64"/>
      <c r="C960" s="52"/>
      <c r="D960" s="65"/>
      <c r="E960" s="53"/>
      <c r="F960" s="54"/>
    </row>
    <row r="961" spans="1:6">
      <c r="A961" s="63"/>
      <c r="B961" s="64"/>
      <c r="C961" s="52"/>
      <c r="D961" s="65"/>
      <c r="E961" s="53"/>
      <c r="F961" s="54"/>
    </row>
    <row r="962" spans="1:6">
      <c r="A962" s="63"/>
      <c r="B962" s="64"/>
      <c r="C962" s="52"/>
      <c r="D962" s="65"/>
      <c r="E962" s="53"/>
      <c r="F962" s="54"/>
    </row>
    <row r="963" spans="1:6">
      <c r="A963" s="63"/>
      <c r="B963" s="64"/>
      <c r="C963" s="52"/>
      <c r="D963" s="65"/>
      <c r="E963" s="53"/>
      <c r="F963" s="54"/>
    </row>
    <row r="964" spans="1:6">
      <c r="A964" s="63"/>
      <c r="B964" s="64"/>
      <c r="C964" s="52"/>
      <c r="D964" s="65"/>
      <c r="E964" s="53"/>
      <c r="F964" s="54"/>
    </row>
    <row r="965" spans="1:6">
      <c r="A965" s="63"/>
      <c r="B965" s="64"/>
      <c r="C965" s="52"/>
      <c r="D965" s="65"/>
      <c r="E965" s="53"/>
      <c r="F965" s="54"/>
    </row>
    <row r="966" spans="1:6">
      <c r="A966" s="63"/>
      <c r="B966" s="64"/>
      <c r="C966" s="52"/>
      <c r="D966" s="65"/>
      <c r="E966" s="53"/>
      <c r="F966" s="54"/>
    </row>
    <row r="967" spans="1:6">
      <c r="A967" s="63"/>
      <c r="B967" s="64"/>
      <c r="C967" s="52"/>
      <c r="D967" s="65"/>
      <c r="E967" s="53"/>
      <c r="F967" s="54"/>
    </row>
    <row r="968" spans="1:6">
      <c r="A968" s="63"/>
      <c r="B968" s="64"/>
      <c r="C968" s="52"/>
      <c r="D968" s="65"/>
      <c r="E968" s="53"/>
      <c r="F968" s="54"/>
    </row>
    <row r="969" spans="1:6">
      <c r="A969" s="63"/>
      <c r="B969" s="64"/>
      <c r="C969" s="52"/>
      <c r="D969" s="65"/>
      <c r="E969" s="53"/>
      <c r="F969" s="54"/>
    </row>
    <row r="970" spans="1:6">
      <c r="A970" s="63"/>
      <c r="B970" s="64"/>
      <c r="C970" s="52"/>
      <c r="D970" s="65"/>
      <c r="E970" s="53"/>
      <c r="F970" s="54"/>
    </row>
    <row r="971" spans="1:6">
      <c r="A971" s="63"/>
      <c r="B971" s="64"/>
      <c r="C971" s="52"/>
      <c r="D971" s="65"/>
      <c r="E971" s="53"/>
      <c r="F971" s="54"/>
    </row>
    <row r="972" spans="1:6">
      <c r="A972" s="63"/>
      <c r="B972" s="64"/>
      <c r="C972" s="52"/>
      <c r="D972" s="65"/>
      <c r="E972" s="53"/>
      <c r="F972" s="54"/>
    </row>
    <row r="973" spans="1:6">
      <c r="A973" s="63"/>
      <c r="B973" s="64"/>
      <c r="C973" s="52"/>
      <c r="D973" s="65"/>
      <c r="E973" s="53"/>
      <c r="F973" s="54"/>
    </row>
    <row r="974" spans="1:6">
      <c r="A974" s="63"/>
      <c r="B974" s="64"/>
      <c r="C974" s="52"/>
      <c r="D974" s="65"/>
      <c r="E974" s="53"/>
      <c r="F974" s="54"/>
    </row>
    <row r="975" spans="1:6">
      <c r="A975" s="63"/>
      <c r="B975" s="64"/>
      <c r="C975" s="52"/>
      <c r="D975" s="65"/>
      <c r="E975" s="53"/>
      <c r="F975" s="54"/>
    </row>
    <row r="976" spans="1:6">
      <c r="A976" s="63"/>
      <c r="B976" s="64"/>
      <c r="C976" s="52"/>
      <c r="D976" s="65"/>
      <c r="E976" s="53"/>
      <c r="F976" s="54"/>
    </row>
    <row r="977" spans="1:6">
      <c r="A977" s="63"/>
      <c r="B977" s="64"/>
      <c r="C977" s="52"/>
      <c r="D977" s="65"/>
      <c r="E977" s="53"/>
      <c r="F977" s="54"/>
    </row>
    <row r="978" spans="1:6">
      <c r="A978" s="63"/>
      <c r="B978" s="64"/>
      <c r="C978" s="52"/>
      <c r="D978" s="65"/>
      <c r="E978" s="53"/>
      <c r="F978" s="54"/>
    </row>
    <row r="979" spans="1:6">
      <c r="A979" s="63"/>
      <c r="B979" s="64"/>
      <c r="C979" s="52"/>
      <c r="D979" s="65"/>
      <c r="E979" s="53"/>
      <c r="F979" s="54"/>
    </row>
    <row r="980" spans="1:6">
      <c r="A980" s="63"/>
      <c r="B980" s="64"/>
      <c r="C980" s="52"/>
      <c r="D980" s="65"/>
      <c r="E980" s="53"/>
      <c r="F980" s="54"/>
    </row>
    <row r="981" spans="1:6">
      <c r="A981" s="63"/>
      <c r="B981" s="64"/>
      <c r="C981" s="52"/>
      <c r="D981" s="65"/>
      <c r="E981" s="53"/>
      <c r="F981" s="54"/>
    </row>
    <row r="982" spans="1:6">
      <c r="A982" s="63"/>
      <c r="B982" s="64"/>
      <c r="C982" s="52"/>
      <c r="D982" s="65"/>
      <c r="E982" s="53"/>
      <c r="F982" s="54"/>
    </row>
    <row r="983" spans="1:6">
      <c r="A983" s="63"/>
      <c r="B983" s="64"/>
      <c r="C983" s="52"/>
      <c r="D983" s="65"/>
      <c r="E983" s="53"/>
      <c r="F983" s="54"/>
    </row>
    <row r="984" spans="1:6">
      <c r="A984" s="63"/>
      <c r="B984" s="64"/>
      <c r="C984" s="52"/>
      <c r="D984" s="65"/>
      <c r="E984" s="53"/>
      <c r="F984" s="54"/>
    </row>
    <row r="985" spans="1:6">
      <c r="A985" s="63"/>
      <c r="B985" s="64"/>
      <c r="C985" s="52"/>
      <c r="D985" s="65"/>
      <c r="E985" s="53"/>
      <c r="F985" s="54"/>
    </row>
    <row r="986" spans="1:6">
      <c r="A986" s="63"/>
      <c r="B986" s="64"/>
      <c r="C986" s="52"/>
      <c r="D986" s="65"/>
      <c r="E986" s="53"/>
      <c r="F986" s="54"/>
    </row>
    <row r="987" spans="1:6">
      <c r="A987" s="63"/>
      <c r="B987" s="64"/>
      <c r="C987" s="52"/>
      <c r="D987" s="65"/>
      <c r="E987" s="53"/>
      <c r="F987" s="54"/>
    </row>
    <row r="988" spans="1:6">
      <c r="A988" s="63"/>
      <c r="B988" s="64"/>
      <c r="C988" s="52"/>
      <c r="D988" s="65"/>
      <c r="E988" s="53"/>
      <c r="F988" s="54"/>
    </row>
    <row r="989" spans="1:6">
      <c r="A989" s="63"/>
      <c r="B989" s="64"/>
      <c r="C989" s="52"/>
      <c r="D989" s="65"/>
      <c r="E989" s="53"/>
      <c r="F989" s="54"/>
    </row>
    <row r="990" spans="1:6">
      <c r="A990" s="63"/>
      <c r="B990" s="64"/>
      <c r="C990" s="52"/>
      <c r="D990" s="65"/>
      <c r="E990" s="53"/>
      <c r="F990" s="54"/>
    </row>
    <row r="991" spans="1:6">
      <c r="A991" s="63"/>
      <c r="B991" s="64"/>
      <c r="C991" s="52"/>
      <c r="D991" s="65"/>
      <c r="E991" s="53"/>
      <c r="F991" s="54"/>
    </row>
    <row r="992" spans="1:6">
      <c r="A992" s="63"/>
      <c r="B992" s="64"/>
      <c r="C992" s="52"/>
      <c r="D992" s="65"/>
      <c r="E992" s="53"/>
      <c r="F992" s="54"/>
    </row>
    <row r="993" spans="1:6">
      <c r="A993" s="63"/>
      <c r="B993" s="64"/>
      <c r="C993" s="52"/>
      <c r="D993" s="65"/>
      <c r="E993" s="53"/>
      <c r="F993" s="54"/>
    </row>
    <row r="994" spans="1:6">
      <c r="A994" s="63"/>
      <c r="B994" s="64"/>
      <c r="C994" s="52"/>
      <c r="D994" s="65"/>
      <c r="E994" s="53"/>
      <c r="F994" s="54"/>
    </row>
    <row r="995" spans="1:6">
      <c r="A995" s="63"/>
      <c r="B995" s="64"/>
      <c r="C995" s="52"/>
      <c r="D995" s="65"/>
      <c r="E995" s="53"/>
      <c r="F995" s="54"/>
    </row>
    <row r="996" spans="1:6">
      <c r="A996" s="63"/>
      <c r="B996" s="64"/>
      <c r="C996" s="52"/>
      <c r="D996" s="65"/>
      <c r="E996" s="53"/>
      <c r="F996" s="54"/>
    </row>
    <row r="997" spans="1:6">
      <c r="A997" s="63"/>
      <c r="B997" s="64"/>
      <c r="C997" s="52"/>
      <c r="D997" s="65"/>
      <c r="E997" s="53"/>
      <c r="F997" s="54"/>
    </row>
    <row r="998" spans="1:6">
      <c r="A998" s="63"/>
      <c r="B998" s="64"/>
      <c r="C998" s="52"/>
      <c r="D998" s="65"/>
      <c r="E998" s="53"/>
      <c r="F998" s="54"/>
    </row>
    <row r="999" spans="1:6">
      <c r="A999" s="63"/>
      <c r="B999" s="64"/>
      <c r="C999" s="52"/>
      <c r="D999" s="65"/>
      <c r="E999" s="53"/>
      <c r="F999" s="54"/>
    </row>
    <row r="1000" spans="1:6">
      <c r="A1000" s="63"/>
      <c r="B1000" s="64"/>
      <c r="C1000" s="52"/>
      <c r="D1000" s="65"/>
      <c r="E1000" s="53"/>
      <c r="F1000" s="54"/>
    </row>
    <row r="1001" spans="1:6">
      <c r="A1001" s="63"/>
      <c r="B1001" s="64"/>
      <c r="C1001" s="52"/>
      <c r="D1001" s="65"/>
      <c r="E1001" s="53"/>
      <c r="F1001" s="54"/>
    </row>
    <row r="1002" spans="1:6">
      <c r="A1002" s="63"/>
      <c r="B1002" s="64"/>
      <c r="C1002" s="52"/>
      <c r="D1002" s="65"/>
      <c r="E1002" s="53"/>
      <c r="F1002" s="54"/>
    </row>
    <row r="1003" spans="1:6">
      <c r="A1003" s="63"/>
      <c r="B1003" s="64"/>
      <c r="C1003" s="52"/>
      <c r="D1003" s="65"/>
      <c r="E1003" s="53"/>
      <c r="F1003" s="54"/>
    </row>
    <row r="1004" spans="1:6">
      <c r="A1004" s="63"/>
      <c r="B1004" s="64"/>
      <c r="C1004" s="52"/>
      <c r="D1004" s="65"/>
      <c r="E1004" s="53"/>
      <c r="F1004" s="54"/>
    </row>
    <row r="1005" spans="1:6">
      <c r="A1005" s="63"/>
      <c r="B1005" s="64"/>
      <c r="C1005" s="52"/>
      <c r="D1005" s="65"/>
      <c r="E1005" s="53"/>
      <c r="F1005" s="54"/>
    </row>
    <row r="1006" spans="1:6">
      <c r="A1006" s="63"/>
      <c r="B1006" s="64"/>
      <c r="C1006" s="52"/>
      <c r="D1006" s="65"/>
      <c r="E1006" s="53"/>
      <c r="F1006" s="54"/>
    </row>
    <row r="1007" spans="1:6">
      <c r="A1007" s="63"/>
      <c r="B1007" s="64"/>
      <c r="C1007" s="52"/>
      <c r="D1007" s="65"/>
      <c r="E1007" s="53"/>
      <c r="F1007" s="54"/>
    </row>
    <row r="1008" spans="1:6">
      <c r="A1008" s="63"/>
      <c r="B1008" s="64"/>
      <c r="C1008" s="52"/>
      <c r="D1008" s="65"/>
      <c r="E1008" s="53"/>
      <c r="F1008" s="54"/>
    </row>
    <row r="1009" spans="1:6">
      <c r="A1009" s="63"/>
      <c r="B1009" s="64"/>
      <c r="C1009" s="52"/>
      <c r="D1009" s="65"/>
      <c r="E1009" s="53"/>
      <c r="F1009" s="54"/>
    </row>
    <row r="1010" spans="1:6">
      <c r="A1010" s="63"/>
      <c r="B1010" s="64"/>
      <c r="C1010" s="52"/>
      <c r="D1010" s="65"/>
      <c r="E1010" s="53"/>
      <c r="F1010" s="54"/>
    </row>
    <row r="1011" spans="1:6">
      <c r="A1011" s="63"/>
      <c r="B1011" s="64"/>
      <c r="C1011" s="52"/>
      <c r="D1011" s="65"/>
      <c r="E1011" s="53"/>
      <c r="F1011" s="54"/>
    </row>
    <row r="1012" spans="1:6">
      <c r="A1012" s="63"/>
      <c r="B1012" s="64"/>
      <c r="C1012" s="52"/>
      <c r="D1012" s="65"/>
      <c r="E1012" s="53"/>
      <c r="F1012" s="54"/>
    </row>
    <row r="1013" spans="1:6">
      <c r="A1013" s="63"/>
      <c r="B1013" s="64"/>
      <c r="C1013" s="52"/>
      <c r="D1013" s="65"/>
      <c r="E1013" s="53"/>
      <c r="F1013" s="54"/>
    </row>
    <row r="1014" spans="1:6">
      <c r="A1014" s="63"/>
      <c r="B1014" s="64"/>
      <c r="C1014" s="52"/>
      <c r="D1014" s="65"/>
      <c r="E1014" s="53"/>
      <c r="F1014" s="54"/>
    </row>
    <row r="1015" spans="1:6">
      <c r="A1015" s="63"/>
      <c r="B1015" s="64"/>
      <c r="C1015" s="52"/>
      <c r="D1015" s="65"/>
      <c r="E1015" s="53"/>
      <c r="F1015" s="54"/>
    </row>
    <row r="1016" spans="1:6">
      <c r="A1016" s="63"/>
      <c r="B1016" s="64"/>
      <c r="C1016" s="52"/>
      <c r="D1016" s="65"/>
      <c r="E1016" s="53"/>
      <c r="F1016" s="54"/>
    </row>
    <row r="1017" spans="1:6">
      <c r="A1017" s="63"/>
      <c r="B1017" s="64"/>
      <c r="C1017" s="52"/>
      <c r="D1017" s="65"/>
      <c r="E1017" s="53"/>
      <c r="F1017" s="54"/>
    </row>
    <row r="1018" spans="1:6">
      <c r="A1018" s="63"/>
      <c r="B1018" s="64"/>
      <c r="C1018" s="52"/>
      <c r="D1018" s="65"/>
      <c r="E1018" s="53"/>
      <c r="F1018" s="54"/>
    </row>
    <row r="1019" spans="1:6">
      <c r="A1019" s="63"/>
      <c r="B1019" s="64"/>
      <c r="C1019" s="52"/>
      <c r="D1019" s="65"/>
      <c r="E1019" s="53"/>
      <c r="F1019" s="54"/>
    </row>
    <row r="1020" spans="1:6">
      <c r="A1020" s="63"/>
      <c r="B1020" s="64"/>
      <c r="C1020" s="52"/>
      <c r="D1020" s="65"/>
      <c r="E1020" s="53"/>
      <c r="F1020" s="54"/>
    </row>
    <row r="1021" spans="1:6">
      <c r="A1021" s="63"/>
      <c r="B1021" s="64"/>
      <c r="C1021" s="52"/>
      <c r="D1021" s="65"/>
      <c r="E1021" s="53"/>
      <c r="F1021" s="54"/>
    </row>
    <row r="1022" spans="1:6">
      <c r="A1022" s="63"/>
      <c r="B1022" s="64"/>
      <c r="C1022" s="52"/>
      <c r="D1022" s="65"/>
      <c r="E1022" s="53"/>
      <c r="F1022" s="54"/>
    </row>
    <row r="1023" spans="1:6">
      <c r="A1023" s="63"/>
      <c r="B1023" s="64"/>
      <c r="C1023" s="52"/>
      <c r="D1023" s="65"/>
      <c r="E1023" s="53"/>
      <c r="F1023" s="54"/>
    </row>
    <row r="1024" spans="1:6">
      <c r="A1024" s="63"/>
      <c r="B1024" s="64"/>
      <c r="C1024" s="52"/>
      <c r="D1024" s="65"/>
      <c r="E1024" s="53"/>
      <c r="F1024" s="54"/>
    </row>
    <row r="1025" spans="1:6">
      <c r="A1025" s="63"/>
      <c r="B1025" s="64"/>
      <c r="C1025" s="52"/>
      <c r="D1025" s="65"/>
      <c r="E1025" s="53"/>
      <c r="F1025" s="54"/>
    </row>
    <row r="1026" spans="1:6">
      <c r="A1026" s="63"/>
      <c r="B1026" s="64"/>
      <c r="C1026" s="52"/>
      <c r="D1026" s="65"/>
      <c r="E1026" s="53"/>
      <c r="F1026" s="54"/>
    </row>
    <row r="1027" spans="1:6">
      <c r="A1027" s="63"/>
      <c r="B1027" s="64"/>
      <c r="C1027" s="52"/>
      <c r="D1027" s="65"/>
      <c r="E1027" s="53"/>
      <c r="F1027" s="54"/>
    </row>
    <row r="1028" spans="1:6">
      <c r="A1028" s="63"/>
      <c r="B1028" s="64"/>
      <c r="C1028" s="52"/>
      <c r="D1028" s="65"/>
      <c r="E1028" s="53"/>
      <c r="F1028" s="54"/>
    </row>
    <row r="1029" spans="1:6">
      <c r="A1029" s="63"/>
      <c r="B1029" s="64"/>
      <c r="C1029" s="52"/>
      <c r="D1029" s="65"/>
      <c r="E1029" s="53"/>
      <c r="F1029" s="54"/>
    </row>
    <row r="1030" spans="1:6">
      <c r="A1030" s="63"/>
      <c r="B1030" s="64"/>
      <c r="C1030" s="52"/>
      <c r="D1030" s="65"/>
      <c r="E1030" s="53"/>
      <c r="F1030" s="54"/>
    </row>
    <row r="1031" spans="1:6">
      <c r="A1031" s="63"/>
      <c r="B1031" s="64"/>
      <c r="C1031" s="52"/>
      <c r="D1031" s="65"/>
      <c r="E1031" s="53"/>
      <c r="F1031" s="54"/>
    </row>
    <row r="1032" spans="1:6">
      <c r="A1032" s="63"/>
      <c r="B1032" s="64"/>
      <c r="C1032" s="52"/>
      <c r="D1032" s="65"/>
      <c r="E1032" s="53"/>
      <c r="F1032" s="54"/>
    </row>
    <row r="1033" spans="1:6">
      <c r="A1033" s="63"/>
      <c r="B1033" s="64"/>
      <c r="C1033" s="52"/>
      <c r="D1033" s="65"/>
      <c r="E1033" s="53"/>
      <c r="F1033" s="54"/>
    </row>
    <row r="1034" spans="1:6">
      <c r="A1034" s="63"/>
      <c r="B1034" s="64"/>
      <c r="C1034" s="52"/>
      <c r="D1034" s="65"/>
      <c r="E1034" s="53"/>
      <c r="F1034" s="54"/>
    </row>
    <row r="1035" spans="1:6">
      <c r="A1035" s="63"/>
      <c r="B1035" s="64"/>
      <c r="C1035" s="52"/>
      <c r="D1035" s="65"/>
      <c r="E1035" s="53"/>
      <c r="F1035" s="54"/>
    </row>
    <row r="1036" spans="1:6">
      <c r="A1036" s="63"/>
      <c r="B1036" s="64"/>
      <c r="C1036" s="52"/>
      <c r="D1036" s="65"/>
      <c r="E1036" s="53"/>
      <c r="F1036" s="54"/>
    </row>
    <row r="1037" spans="1:6">
      <c r="A1037" s="63"/>
      <c r="B1037" s="64"/>
      <c r="C1037" s="52"/>
      <c r="D1037" s="65"/>
      <c r="E1037" s="53"/>
      <c r="F1037" s="54"/>
    </row>
    <row r="1038" spans="1:6">
      <c r="A1038" s="63"/>
      <c r="B1038" s="64"/>
      <c r="C1038" s="52"/>
      <c r="D1038" s="65"/>
      <c r="E1038" s="53"/>
      <c r="F1038" s="54"/>
    </row>
    <row r="1039" spans="1:6">
      <c r="A1039" s="63"/>
      <c r="B1039" s="64"/>
      <c r="C1039" s="52"/>
      <c r="D1039" s="65"/>
      <c r="E1039" s="53"/>
      <c r="F1039" s="54"/>
    </row>
    <row r="1040" spans="1:6">
      <c r="A1040" s="63"/>
      <c r="B1040" s="64"/>
      <c r="C1040" s="52"/>
      <c r="D1040" s="65"/>
      <c r="E1040" s="53"/>
      <c r="F1040" s="54"/>
    </row>
    <row r="1041" spans="1:6">
      <c r="A1041" s="63"/>
      <c r="B1041" s="64"/>
      <c r="C1041" s="52"/>
      <c r="D1041" s="65"/>
      <c r="E1041" s="53"/>
      <c r="F1041" s="54"/>
    </row>
    <row r="1042" spans="1:6">
      <c r="A1042" s="63"/>
      <c r="B1042" s="64"/>
      <c r="C1042" s="52"/>
      <c r="D1042" s="65"/>
      <c r="E1042" s="53"/>
      <c r="F1042" s="54"/>
    </row>
    <row r="1043" spans="1:6">
      <c r="A1043" s="63"/>
      <c r="B1043" s="64"/>
      <c r="C1043" s="52"/>
      <c r="D1043" s="65"/>
      <c r="E1043" s="53"/>
      <c r="F1043" s="54"/>
    </row>
    <row r="1044" spans="1:6">
      <c r="A1044" s="63"/>
      <c r="B1044" s="64"/>
      <c r="C1044" s="52"/>
      <c r="D1044" s="65"/>
      <c r="E1044" s="53"/>
      <c r="F1044" s="54"/>
    </row>
    <row r="1045" spans="1:6">
      <c r="A1045" s="63"/>
      <c r="B1045" s="64"/>
      <c r="C1045" s="52"/>
      <c r="D1045" s="65"/>
      <c r="E1045" s="53"/>
      <c r="F1045" s="54"/>
    </row>
    <row r="1046" spans="1:6">
      <c r="A1046" s="63"/>
      <c r="B1046" s="64"/>
      <c r="C1046" s="52"/>
      <c r="D1046" s="65"/>
      <c r="E1046" s="53"/>
      <c r="F1046" s="54"/>
    </row>
    <row r="1047" spans="1:6">
      <c r="A1047" s="63"/>
      <c r="B1047" s="64"/>
      <c r="C1047" s="52"/>
      <c r="D1047" s="65"/>
      <c r="E1047" s="53"/>
      <c r="F1047" s="54"/>
    </row>
    <row r="1048" spans="1:6">
      <c r="A1048" s="63"/>
      <c r="B1048" s="64"/>
      <c r="C1048" s="52"/>
      <c r="D1048" s="65"/>
      <c r="E1048" s="53"/>
      <c r="F1048" s="54"/>
    </row>
    <row r="1049" spans="1:6">
      <c r="A1049" s="63"/>
      <c r="B1049" s="64"/>
      <c r="C1049" s="52"/>
      <c r="D1049" s="65"/>
      <c r="E1049" s="53"/>
      <c r="F1049" s="54"/>
    </row>
    <row r="1050" spans="1:6">
      <c r="A1050" s="63"/>
      <c r="B1050" s="64"/>
      <c r="C1050" s="52"/>
      <c r="D1050" s="65"/>
      <c r="E1050" s="53"/>
      <c r="F1050" s="54"/>
    </row>
    <row r="1051" spans="1:6">
      <c r="A1051" s="63"/>
      <c r="B1051" s="64"/>
      <c r="C1051" s="52"/>
      <c r="D1051" s="65"/>
      <c r="E1051" s="53"/>
      <c r="F1051" s="54"/>
    </row>
    <row r="1052" spans="1:6">
      <c r="A1052" s="63"/>
      <c r="B1052" s="64"/>
      <c r="C1052" s="52"/>
      <c r="D1052" s="65"/>
      <c r="E1052" s="53"/>
      <c r="F1052" s="54"/>
    </row>
    <row r="1053" spans="1:6">
      <c r="A1053" s="63"/>
      <c r="B1053" s="64"/>
      <c r="C1053" s="52"/>
      <c r="D1053" s="65"/>
      <c r="E1053" s="53"/>
      <c r="F1053" s="54"/>
    </row>
    <row r="1054" spans="1:6">
      <c r="A1054" s="63"/>
      <c r="B1054" s="64"/>
      <c r="C1054" s="52"/>
      <c r="D1054" s="65"/>
      <c r="E1054" s="53"/>
      <c r="F1054" s="54"/>
    </row>
    <row r="1055" spans="1:6">
      <c r="A1055" s="63"/>
      <c r="B1055" s="64"/>
      <c r="C1055" s="52"/>
      <c r="D1055" s="65"/>
      <c r="E1055" s="53"/>
      <c r="F1055" s="54"/>
    </row>
    <row r="1056" spans="1:6">
      <c r="A1056" s="63"/>
      <c r="B1056" s="64"/>
      <c r="C1056" s="52"/>
      <c r="D1056" s="65"/>
      <c r="E1056" s="53"/>
      <c r="F1056" s="54"/>
    </row>
    <row r="1057" spans="1:6">
      <c r="A1057" s="63"/>
      <c r="B1057" s="64"/>
      <c r="C1057" s="52"/>
      <c r="D1057" s="65"/>
      <c r="E1057" s="53"/>
      <c r="F1057" s="54"/>
    </row>
    <row r="1058" spans="1:6">
      <c r="A1058" s="63"/>
      <c r="B1058" s="64"/>
      <c r="C1058" s="52"/>
      <c r="D1058" s="65"/>
      <c r="E1058" s="53"/>
      <c r="F1058" s="54"/>
    </row>
    <row r="1059" spans="1:6">
      <c r="A1059" s="63"/>
      <c r="B1059" s="64"/>
      <c r="C1059" s="52"/>
      <c r="D1059" s="65"/>
      <c r="E1059" s="53"/>
      <c r="F1059" s="54"/>
    </row>
    <row r="1060" spans="1:6">
      <c r="A1060" s="63"/>
      <c r="B1060" s="64"/>
      <c r="C1060" s="52"/>
      <c r="D1060" s="65"/>
      <c r="E1060" s="53"/>
      <c r="F1060" s="54"/>
    </row>
    <row r="1061" spans="1:6">
      <c r="A1061" s="63"/>
      <c r="B1061" s="64"/>
      <c r="C1061" s="52"/>
      <c r="D1061" s="65"/>
      <c r="E1061" s="53"/>
      <c r="F1061" s="54"/>
    </row>
    <row r="1062" spans="1:6">
      <c r="A1062" s="63"/>
      <c r="B1062" s="64"/>
      <c r="C1062" s="52"/>
      <c r="D1062" s="65"/>
      <c r="E1062" s="53"/>
      <c r="F1062" s="54"/>
    </row>
    <row r="1063" spans="1:6">
      <c r="A1063" s="63"/>
      <c r="B1063" s="64"/>
      <c r="C1063" s="52"/>
      <c r="D1063" s="65"/>
      <c r="E1063" s="53"/>
      <c r="F1063" s="54"/>
    </row>
    <row r="1064" spans="1:6">
      <c r="A1064" s="63"/>
      <c r="B1064" s="64"/>
      <c r="C1064" s="52"/>
      <c r="D1064" s="65"/>
      <c r="E1064" s="53"/>
      <c r="F1064" s="54"/>
    </row>
    <row r="1065" spans="1:6">
      <c r="A1065" s="63"/>
      <c r="B1065" s="64"/>
      <c r="C1065" s="52"/>
      <c r="D1065" s="65"/>
      <c r="E1065" s="53"/>
      <c r="F1065" s="54"/>
    </row>
    <row r="1066" spans="1:6">
      <c r="A1066" s="63"/>
      <c r="B1066" s="64"/>
      <c r="C1066" s="52"/>
      <c r="D1066" s="65"/>
      <c r="E1066" s="53"/>
      <c r="F1066" s="54"/>
    </row>
    <row r="1067" spans="1:6">
      <c r="A1067" s="63"/>
      <c r="B1067" s="64"/>
      <c r="C1067" s="52"/>
      <c r="D1067" s="65"/>
      <c r="E1067" s="53"/>
      <c r="F1067" s="54"/>
    </row>
    <row r="1068" spans="1:6">
      <c r="A1068" s="63"/>
      <c r="B1068" s="64"/>
      <c r="C1068" s="52"/>
      <c r="D1068" s="65"/>
      <c r="E1068" s="53"/>
      <c r="F1068" s="54"/>
    </row>
    <row r="1069" spans="1:6">
      <c r="A1069" s="63"/>
      <c r="B1069" s="64"/>
      <c r="C1069" s="52"/>
      <c r="D1069" s="65"/>
      <c r="E1069" s="53"/>
      <c r="F1069" s="54"/>
    </row>
    <row r="1070" spans="1:6">
      <c r="A1070" s="63"/>
      <c r="B1070" s="64"/>
      <c r="C1070" s="52"/>
      <c r="D1070" s="65"/>
      <c r="E1070" s="53"/>
      <c r="F1070" s="54"/>
    </row>
    <row r="1071" spans="1:6">
      <c r="A1071" s="63"/>
      <c r="B1071" s="64"/>
      <c r="C1071" s="52"/>
      <c r="D1071" s="65"/>
      <c r="E1071" s="53"/>
      <c r="F1071" s="54"/>
    </row>
    <row r="1072" spans="1:6">
      <c r="A1072" s="63"/>
      <c r="B1072" s="64"/>
      <c r="C1072" s="52"/>
      <c r="D1072" s="65"/>
      <c r="E1072" s="53"/>
      <c r="F1072" s="54"/>
    </row>
    <row r="1073" spans="1:6">
      <c r="A1073" s="63"/>
      <c r="B1073" s="64"/>
      <c r="C1073" s="52"/>
      <c r="D1073" s="65"/>
      <c r="E1073" s="53"/>
      <c r="F1073" s="54"/>
    </row>
    <row r="1074" spans="1:6">
      <c r="A1074" s="63"/>
      <c r="B1074" s="64"/>
      <c r="C1074" s="52"/>
      <c r="D1074" s="65"/>
      <c r="E1074" s="53"/>
      <c r="F1074" s="54"/>
    </row>
    <row r="1075" spans="1:6">
      <c r="A1075" s="63"/>
      <c r="B1075" s="64"/>
      <c r="C1075" s="52"/>
      <c r="D1075" s="65"/>
      <c r="E1075" s="53"/>
      <c r="F1075" s="54"/>
    </row>
    <row r="1076" spans="1:6">
      <c r="A1076" s="63"/>
      <c r="B1076" s="64"/>
      <c r="C1076" s="52"/>
      <c r="D1076" s="65"/>
      <c r="E1076" s="53"/>
      <c r="F1076" s="54"/>
    </row>
    <row r="1077" spans="1:6">
      <c r="A1077" s="63"/>
      <c r="B1077" s="64"/>
      <c r="C1077" s="52"/>
      <c r="D1077" s="65"/>
      <c r="E1077" s="53"/>
      <c r="F1077" s="54"/>
    </row>
    <row r="1078" spans="1:6">
      <c r="A1078" s="63"/>
      <c r="B1078" s="64"/>
      <c r="C1078" s="52"/>
      <c r="D1078" s="65"/>
      <c r="E1078" s="53"/>
      <c r="F1078" s="54"/>
    </row>
    <row r="1079" spans="1:6">
      <c r="A1079" s="63"/>
      <c r="B1079" s="64"/>
      <c r="C1079" s="52"/>
      <c r="D1079" s="65"/>
      <c r="E1079" s="53"/>
      <c r="F1079" s="54"/>
    </row>
    <row r="1080" spans="1:6">
      <c r="A1080" s="63"/>
      <c r="B1080" s="64"/>
      <c r="C1080" s="52"/>
      <c r="D1080" s="65"/>
      <c r="E1080" s="53"/>
      <c r="F1080" s="54"/>
    </row>
    <row r="1081" spans="1:6">
      <c r="A1081" s="63"/>
      <c r="B1081" s="64"/>
      <c r="C1081" s="52"/>
      <c r="D1081" s="65"/>
      <c r="E1081" s="53"/>
      <c r="F1081" s="54"/>
    </row>
    <row r="1082" spans="1:6">
      <c r="A1082" s="63"/>
      <c r="B1082" s="64"/>
      <c r="C1082" s="52"/>
      <c r="D1082" s="65"/>
      <c r="E1082" s="53"/>
      <c r="F1082" s="54"/>
    </row>
    <row r="1083" spans="1:6">
      <c r="A1083" s="63"/>
      <c r="B1083" s="64"/>
      <c r="C1083" s="52"/>
      <c r="D1083" s="65"/>
      <c r="E1083" s="53"/>
      <c r="F1083" s="54"/>
    </row>
    <row r="1084" spans="1:6">
      <c r="A1084" s="63"/>
      <c r="B1084" s="64"/>
      <c r="C1084" s="52"/>
      <c r="D1084" s="65"/>
      <c r="E1084" s="53"/>
      <c r="F1084" s="54"/>
    </row>
    <row r="1085" spans="1:6">
      <c r="A1085" s="63"/>
      <c r="B1085" s="64"/>
      <c r="C1085" s="52"/>
      <c r="D1085" s="65"/>
      <c r="E1085" s="53"/>
      <c r="F1085" s="54"/>
    </row>
    <row r="1086" spans="1:6">
      <c r="A1086" s="63"/>
      <c r="B1086" s="64"/>
      <c r="C1086" s="52"/>
      <c r="D1086" s="65"/>
      <c r="E1086" s="53"/>
      <c r="F1086" s="54"/>
    </row>
    <row r="1087" spans="1:6">
      <c r="A1087" s="63"/>
      <c r="B1087" s="64"/>
      <c r="C1087" s="52"/>
      <c r="D1087" s="65"/>
      <c r="E1087" s="53"/>
      <c r="F1087" s="54"/>
    </row>
    <row r="1088" spans="1:6">
      <c r="A1088" s="63"/>
      <c r="B1088" s="64"/>
      <c r="C1088" s="52"/>
      <c r="D1088" s="65"/>
      <c r="E1088" s="53"/>
      <c r="F1088" s="54"/>
    </row>
    <row r="1089" spans="1:6">
      <c r="A1089" s="63"/>
      <c r="B1089" s="64"/>
      <c r="C1089" s="52"/>
      <c r="D1089" s="65"/>
      <c r="E1089" s="53"/>
      <c r="F1089" s="54"/>
    </row>
    <row r="1090" spans="1:6">
      <c r="A1090" s="63"/>
      <c r="B1090" s="64"/>
      <c r="C1090" s="52"/>
      <c r="D1090" s="65"/>
      <c r="E1090" s="53"/>
      <c r="F1090" s="54"/>
    </row>
    <row r="1091" spans="1:6">
      <c r="A1091" s="63"/>
      <c r="B1091" s="64"/>
      <c r="C1091" s="52"/>
      <c r="D1091" s="65"/>
      <c r="E1091" s="53"/>
      <c r="F1091" s="54"/>
    </row>
    <row r="1092" spans="1:6">
      <c r="A1092" s="63"/>
      <c r="B1092" s="64"/>
      <c r="C1092" s="52"/>
      <c r="D1092" s="65"/>
      <c r="E1092" s="53"/>
      <c r="F1092" s="54"/>
    </row>
    <row r="1093" spans="1:6">
      <c r="A1093" s="63"/>
      <c r="B1093" s="64"/>
      <c r="C1093" s="52"/>
      <c r="D1093" s="65"/>
      <c r="E1093" s="53"/>
      <c r="F1093" s="54"/>
    </row>
    <row r="1094" spans="1:6">
      <c r="A1094" s="63"/>
      <c r="B1094" s="64"/>
      <c r="C1094" s="52"/>
      <c r="D1094" s="65"/>
      <c r="E1094" s="53"/>
      <c r="F1094" s="54"/>
    </row>
    <row r="1095" spans="1:6">
      <c r="A1095" s="63"/>
      <c r="B1095" s="64"/>
      <c r="C1095" s="52"/>
      <c r="D1095" s="65"/>
      <c r="E1095" s="53"/>
      <c r="F1095" s="54"/>
    </row>
    <row r="1096" spans="1:6">
      <c r="A1096" s="63"/>
      <c r="B1096" s="64"/>
      <c r="C1096" s="52"/>
      <c r="D1096" s="65"/>
      <c r="E1096" s="53"/>
      <c r="F1096" s="54"/>
    </row>
    <row r="1097" spans="1:6">
      <c r="A1097" s="63"/>
      <c r="B1097" s="64"/>
      <c r="C1097" s="52"/>
      <c r="D1097" s="65"/>
      <c r="E1097" s="53"/>
      <c r="F1097" s="54"/>
    </row>
    <row r="1098" spans="1:6">
      <c r="A1098" s="63"/>
      <c r="B1098" s="64"/>
      <c r="C1098" s="52"/>
      <c r="D1098" s="65"/>
      <c r="E1098" s="53"/>
      <c r="F1098" s="54"/>
    </row>
    <row r="1099" spans="1:6">
      <c r="A1099" s="63"/>
      <c r="B1099" s="64"/>
      <c r="C1099" s="52"/>
      <c r="D1099" s="65"/>
      <c r="E1099" s="53"/>
      <c r="F1099" s="54"/>
    </row>
    <row r="1100" spans="1:6">
      <c r="A1100" s="63"/>
      <c r="B1100" s="64"/>
      <c r="C1100" s="52"/>
      <c r="D1100" s="65"/>
      <c r="E1100" s="53"/>
      <c r="F1100" s="54"/>
    </row>
    <row r="1101" spans="1:6">
      <c r="A1101" s="63"/>
      <c r="B1101" s="64"/>
      <c r="C1101" s="52"/>
      <c r="D1101" s="65"/>
      <c r="E1101" s="53"/>
      <c r="F1101" s="54"/>
    </row>
    <row r="1102" spans="1:6">
      <c r="A1102" s="63"/>
      <c r="B1102" s="64"/>
      <c r="C1102" s="52"/>
      <c r="D1102" s="65"/>
      <c r="E1102" s="53"/>
      <c r="F1102" s="54"/>
    </row>
    <row r="1103" spans="1:6">
      <c r="A1103" s="63"/>
      <c r="B1103" s="64"/>
      <c r="C1103" s="52"/>
      <c r="D1103" s="65"/>
      <c r="E1103" s="53"/>
      <c r="F1103" s="54"/>
    </row>
    <row r="1104" spans="1:6">
      <c r="A1104" s="63"/>
      <c r="B1104" s="64"/>
      <c r="C1104" s="52"/>
      <c r="D1104" s="65"/>
      <c r="E1104" s="53"/>
      <c r="F1104" s="54"/>
    </row>
    <row r="1105" spans="1:6">
      <c r="A1105" s="63"/>
      <c r="B1105" s="64"/>
      <c r="C1105" s="52"/>
      <c r="D1105" s="65"/>
      <c r="E1105" s="53"/>
      <c r="F1105" s="54"/>
    </row>
    <row r="1106" spans="1:6">
      <c r="A1106" s="63"/>
      <c r="B1106" s="64"/>
      <c r="C1106" s="52"/>
      <c r="D1106" s="65"/>
      <c r="E1106" s="53"/>
      <c r="F1106" s="54"/>
    </row>
    <row r="1107" spans="1:6">
      <c r="A1107" s="63"/>
      <c r="B1107" s="64"/>
      <c r="C1107" s="52"/>
      <c r="D1107" s="65"/>
      <c r="E1107" s="53"/>
      <c r="F1107" s="54"/>
    </row>
    <row r="1108" spans="1:6">
      <c r="A1108" s="63"/>
      <c r="B1108" s="64"/>
      <c r="C1108" s="52"/>
      <c r="D1108" s="65"/>
      <c r="E1108" s="53"/>
      <c r="F1108" s="54"/>
    </row>
    <row r="1109" spans="1:6">
      <c r="A1109" s="63"/>
      <c r="B1109" s="64"/>
      <c r="C1109" s="52"/>
      <c r="D1109" s="65"/>
      <c r="E1109" s="53"/>
      <c r="F1109" s="54"/>
    </row>
    <row r="1110" spans="1:6">
      <c r="A1110" s="63"/>
      <c r="B1110" s="64"/>
      <c r="C1110" s="52"/>
      <c r="D1110" s="65"/>
      <c r="E1110" s="53"/>
      <c r="F1110" s="54"/>
    </row>
    <row r="1111" spans="1:6">
      <c r="A1111" s="63"/>
      <c r="B1111" s="64"/>
      <c r="C1111" s="52"/>
      <c r="D1111" s="65"/>
      <c r="E1111" s="53"/>
      <c r="F1111" s="54"/>
    </row>
    <row r="1112" spans="1:6">
      <c r="A1112" s="63"/>
      <c r="B1112" s="64"/>
      <c r="C1112" s="52"/>
      <c r="D1112" s="65"/>
      <c r="E1112" s="53"/>
      <c r="F1112" s="54"/>
    </row>
    <row r="1113" spans="1:6">
      <c r="A1113" s="63"/>
      <c r="B1113" s="64"/>
      <c r="C1113" s="52"/>
      <c r="D1113" s="65"/>
      <c r="E1113" s="53"/>
      <c r="F1113" s="54"/>
    </row>
    <row r="1114" spans="1:6">
      <c r="A1114" s="63"/>
      <c r="B1114" s="64"/>
      <c r="C1114" s="52"/>
      <c r="D1114" s="65"/>
      <c r="E1114" s="53"/>
      <c r="F1114" s="54"/>
    </row>
    <row r="1115" spans="1:6">
      <c r="A1115" s="63"/>
      <c r="B1115" s="64"/>
      <c r="C1115" s="52"/>
      <c r="D1115" s="65"/>
      <c r="E1115" s="53"/>
      <c r="F1115" s="54"/>
    </row>
    <row r="1116" spans="1:6">
      <c r="A1116" s="63"/>
      <c r="B1116" s="64"/>
      <c r="C1116" s="52"/>
      <c r="D1116" s="65"/>
      <c r="E1116" s="53"/>
      <c r="F1116" s="54"/>
    </row>
    <row r="1117" spans="1:6">
      <c r="A1117" s="63"/>
      <c r="B1117" s="64"/>
      <c r="C1117" s="52"/>
      <c r="D1117" s="65"/>
      <c r="E1117" s="53"/>
      <c r="F1117" s="54"/>
    </row>
    <row r="1118" spans="1:6">
      <c r="A1118" s="63"/>
      <c r="B1118" s="64"/>
      <c r="C1118" s="52"/>
      <c r="D1118" s="65"/>
      <c r="E1118" s="53"/>
      <c r="F1118" s="54"/>
    </row>
    <row r="1119" spans="1:6">
      <c r="A1119" s="63"/>
      <c r="B1119" s="64"/>
      <c r="C1119" s="52"/>
      <c r="D1119" s="65"/>
      <c r="E1119" s="53"/>
      <c r="F1119" s="54"/>
    </row>
    <row r="1120" spans="1:6">
      <c r="A1120" s="63"/>
      <c r="B1120" s="64"/>
      <c r="C1120" s="52"/>
      <c r="D1120" s="65"/>
      <c r="E1120" s="53"/>
      <c r="F1120" s="54"/>
    </row>
    <row r="1121" spans="1:6">
      <c r="A1121" s="63"/>
      <c r="B1121" s="64"/>
      <c r="C1121" s="52"/>
      <c r="D1121" s="65"/>
      <c r="E1121" s="53"/>
      <c r="F1121" s="54"/>
    </row>
    <row r="1122" spans="1:6">
      <c r="A1122" s="63"/>
      <c r="B1122" s="64"/>
      <c r="C1122" s="52"/>
      <c r="D1122" s="65"/>
      <c r="E1122" s="53"/>
      <c r="F1122" s="54"/>
    </row>
    <row r="1123" spans="1:6">
      <c r="A1123" s="63"/>
      <c r="B1123" s="64"/>
      <c r="C1123" s="52"/>
      <c r="D1123" s="65"/>
      <c r="E1123" s="53"/>
      <c r="F1123" s="54"/>
    </row>
    <row r="1124" spans="1:6">
      <c r="A1124" s="63"/>
      <c r="B1124" s="64"/>
      <c r="C1124" s="52"/>
      <c r="D1124" s="65"/>
      <c r="E1124" s="53"/>
      <c r="F1124" s="54"/>
    </row>
    <row r="1125" spans="1:6">
      <c r="A1125" s="63"/>
      <c r="B1125" s="64"/>
      <c r="C1125" s="52"/>
      <c r="D1125" s="65"/>
      <c r="E1125" s="53"/>
      <c r="F1125" s="54"/>
    </row>
    <row r="1126" spans="1:6">
      <c r="A1126" s="63"/>
      <c r="B1126" s="64"/>
      <c r="C1126" s="52"/>
      <c r="D1126" s="65"/>
      <c r="E1126" s="53"/>
      <c r="F1126" s="54"/>
    </row>
    <row r="1127" spans="1:6">
      <c r="A1127" s="63"/>
      <c r="B1127" s="64"/>
      <c r="C1127" s="52"/>
      <c r="D1127" s="65"/>
      <c r="E1127" s="53"/>
      <c r="F1127" s="54"/>
    </row>
    <row r="1128" spans="1:6">
      <c r="A1128" s="63"/>
      <c r="B1128" s="64"/>
      <c r="C1128" s="52"/>
      <c r="D1128" s="65"/>
      <c r="E1128" s="53"/>
      <c r="F1128" s="54"/>
    </row>
    <row r="1129" spans="1:6">
      <c r="A1129" s="63"/>
      <c r="B1129" s="64"/>
      <c r="C1129" s="52"/>
      <c r="D1129" s="65"/>
      <c r="E1129" s="53"/>
      <c r="F1129" s="54"/>
    </row>
    <row r="1130" spans="1:6">
      <c r="A1130" s="63"/>
      <c r="B1130" s="64"/>
      <c r="C1130" s="52"/>
      <c r="D1130" s="65"/>
      <c r="E1130" s="53"/>
      <c r="F1130" s="54"/>
    </row>
    <row r="1131" spans="1:6">
      <c r="A1131" s="63"/>
      <c r="B1131" s="64"/>
      <c r="C1131" s="52"/>
      <c r="D1131" s="65"/>
      <c r="E1131" s="53"/>
      <c r="F1131" s="54"/>
    </row>
    <row r="1132" spans="1:6">
      <c r="A1132" s="63"/>
      <c r="B1132" s="64"/>
      <c r="C1132" s="52"/>
      <c r="D1132" s="65"/>
      <c r="E1132" s="53"/>
      <c r="F1132" s="54"/>
    </row>
    <row r="1133" spans="1:6">
      <c r="A1133" s="63"/>
      <c r="B1133" s="64"/>
      <c r="C1133" s="52"/>
      <c r="D1133" s="65"/>
      <c r="E1133" s="53"/>
      <c r="F1133" s="54"/>
    </row>
    <row r="1134" spans="1:6">
      <c r="A1134" s="63"/>
      <c r="B1134" s="64"/>
      <c r="C1134" s="52"/>
      <c r="D1134" s="65"/>
      <c r="E1134" s="53"/>
      <c r="F1134" s="54"/>
    </row>
    <row r="1135" spans="1:6">
      <c r="A1135" s="63"/>
      <c r="B1135" s="64"/>
      <c r="C1135" s="52"/>
      <c r="D1135" s="65"/>
      <c r="E1135" s="53"/>
      <c r="F1135" s="54"/>
    </row>
    <row r="1136" spans="1:6">
      <c r="A1136" s="63"/>
      <c r="B1136" s="64"/>
      <c r="C1136" s="52"/>
      <c r="D1136" s="65"/>
      <c r="E1136" s="53"/>
      <c r="F1136" s="54"/>
    </row>
    <row r="1137" spans="1:6">
      <c r="A1137" s="63"/>
      <c r="B1137" s="64"/>
      <c r="C1137" s="52"/>
      <c r="D1137" s="65"/>
      <c r="E1137" s="53"/>
      <c r="F1137" s="54"/>
    </row>
    <row r="1138" spans="1:6">
      <c r="A1138" s="63"/>
      <c r="B1138" s="64"/>
      <c r="C1138" s="52"/>
      <c r="D1138" s="65"/>
      <c r="E1138" s="53"/>
      <c r="F1138" s="54"/>
    </row>
    <row r="1139" spans="1:6">
      <c r="A1139" s="63"/>
      <c r="B1139" s="64"/>
      <c r="C1139" s="52"/>
      <c r="D1139" s="65"/>
      <c r="E1139" s="53"/>
      <c r="F1139" s="54"/>
    </row>
    <row r="1140" spans="1:6">
      <c r="A1140" s="63"/>
      <c r="B1140" s="64"/>
      <c r="C1140" s="52"/>
      <c r="D1140" s="65"/>
      <c r="E1140" s="53"/>
      <c r="F1140" s="54"/>
    </row>
    <row r="1141" spans="1:6">
      <c r="A1141" s="63"/>
      <c r="B1141" s="64"/>
      <c r="C1141" s="52"/>
      <c r="D1141" s="65"/>
      <c r="E1141" s="53"/>
      <c r="F1141" s="54"/>
    </row>
    <row r="1142" spans="1:6">
      <c r="A1142" s="63"/>
      <c r="B1142" s="64"/>
      <c r="C1142" s="52"/>
      <c r="D1142" s="65"/>
      <c r="E1142" s="53"/>
      <c r="F1142" s="54"/>
    </row>
    <row r="1143" spans="1:6">
      <c r="A1143" s="63"/>
      <c r="B1143" s="64"/>
      <c r="C1143" s="52"/>
      <c r="D1143" s="65"/>
      <c r="E1143" s="53"/>
      <c r="F1143" s="54"/>
    </row>
    <row r="1144" spans="1:6">
      <c r="A1144" s="63"/>
      <c r="B1144" s="64"/>
      <c r="C1144" s="52"/>
      <c r="D1144" s="65"/>
      <c r="E1144" s="53"/>
      <c r="F1144" s="54"/>
    </row>
    <row r="1145" spans="1:6">
      <c r="A1145" s="63"/>
      <c r="B1145" s="64"/>
      <c r="C1145" s="52"/>
      <c r="D1145" s="65"/>
      <c r="E1145" s="53"/>
      <c r="F1145" s="54"/>
    </row>
    <row r="1146" spans="1:6">
      <c r="A1146" s="63"/>
      <c r="B1146" s="64"/>
      <c r="C1146" s="52"/>
      <c r="D1146" s="65"/>
      <c r="E1146" s="53"/>
      <c r="F1146" s="54"/>
    </row>
    <row r="1147" spans="1:6">
      <c r="A1147" s="63"/>
      <c r="B1147" s="64"/>
      <c r="C1147" s="52"/>
      <c r="D1147" s="65"/>
      <c r="E1147" s="53"/>
      <c r="F1147" s="54"/>
    </row>
    <row r="1148" spans="1:6">
      <c r="A1148" s="63"/>
      <c r="B1148" s="64"/>
      <c r="C1148" s="52"/>
      <c r="D1148" s="65"/>
      <c r="E1148" s="53"/>
      <c r="F1148" s="54"/>
    </row>
    <row r="1149" spans="1:6">
      <c r="A1149" s="63"/>
      <c r="B1149" s="64"/>
      <c r="C1149" s="52"/>
      <c r="D1149" s="65"/>
      <c r="E1149" s="53"/>
      <c r="F1149" s="54"/>
    </row>
    <row r="1150" spans="1:6">
      <c r="A1150" s="63"/>
      <c r="B1150" s="64"/>
      <c r="C1150" s="52"/>
      <c r="D1150" s="65"/>
      <c r="E1150" s="53"/>
      <c r="F1150" s="54"/>
    </row>
    <row r="1151" spans="1:6">
      <c r="A1151" s="63"/>
      <c r="B1151" s="64"/>
      <c r="C1151" s="52"/>
      <c r="D1151" s="65"/>
      <c r="E1151" s="53"/>
      <c r="F1151" s="54"/>
    </row>
    <row r="1152" spans="1:6">
      <c r="A1152" s="63"/>
      <c r="B1152" s="64"/>
      <c r="C1152" s="52"/>
      <c r="D1152" s="65"/>
      <c r="E1152" s="53"/>
      <c r="F1152" s="54"/>
    </row>
    <row r="1153" spans="1:6">
      <c r="A1153" s="63"/>
      <c r="B1153" s="64"/>
      <c r="C1153" s="52"/>
      <c r="D1153" s="65"/>
      <c r="E1153" s="53"/>
      <c r="F1153" s="54"/>
    </row>
    <row r="1154" spans="1:6">
      <c r="A1154" s="63"/>
      <c r="B1154" s="64"/>
      <c r="C1154" s="52"/>
      <c r="D1154" s="65"/>
      <c r="E1154" s="53"/>
      <c r="F1154" s="54"/>
    </row>
    <row r="1155" spans="1:6">
      <c r="A1155" s="63"/>
      <c r="B1155" s="64"/>
      <c r="C1155" s="52"/>
      <c r="D1155" s="65"/>
      <c r="E1155" s="53"/>
      <c r="F1155" s="54"/>
    </row>
    <row r="1156" spans="1:6">
      <c r="A1156" s="63"/>
      <c r="B1156" s="64"/>
      <c r="C1156" s="52"/>
      <c r="D1156" s="65"/>
      <c r="E1156" s="53"/>
      <c r="F1156" s="54"/>
    </row>
    <row r="1157" spans="1:6">
      <c r="A1157" s="63"/>
      <c r="B1157" s="64"/>
      <c r="C1157" s="52"/>
      <c r="D1157" s="65"/>
      <c r="E1157" s="53"/>
      <c r="F1157" s="54"/>
    </row>
    <row r="1158" spans="1:6">
      <c r="A1158" s="63"/>
      <c r="B1158" s="64"/>
      <c r="C1158" s="52"/>
      <c r="D1158" s="65"/>
      <c r="E1158" s="53"/>
      <c r="F1158" s="54"/>
    </row>
    <row r="1159" spans="1:6">
      <c r="A1159" s="63"/>
      <c r="B1159" s="64"/>
      <c r="C1159" s="52"/>
      <c r="D1159" s="65"/>
      <c r="E1159" s="53"/>
      <c r="F1159" s="54"/>
    </row>
    <row r="1160" spans="1:6">
      <c r="A1160" s="63"/>
      <c r="B1160" s="64"/>
      <c r="C1160" s="52"/>
      <c r="D1160" s="65"/>
      <c r="E1160" s="53"/>
      <c r="F1160" s="54"/>
    </row>
    <row r="1161" spans="1:6">
      <c r="A1161" s="63"/>
      <c r="B1161" s="64"/>
      <c r="C1161" s="52"/>
      <c r="D1161" s="65"/>
      <c r="E1161" s="53"/>
      <c r="F1161" s="54"/>
    </row>
    <row r="1162" spans="1:6">
      <c r="A1162" s="63"/>
      <c r="B1162" s="64"/>
      <c r="C1162" s="52"/>
      <c r="D1162" s="65"/>
      <c r="E1162" s="53"/>
      <c r="F1162" s="54"/>
    </row>
    <row r="1163" spans="1:6">
      <c r="A1163" s="63"/>
      <c r="B1163" s="64"/>
      <c r="C1163" s="52"/>
      <c r="D1163" s="65"/>
      <c r="E1163" s="53"/>
      <c r="F1163" s="54"/>
    </row>
    <row r="1164" spans="1:6">
      <c r="A1164" s="63"/>
      <c r="B1164" s="64"/>
      <c r="C1164" s="52"/>
      <c r="D1164" s="65"/>
      <c r="E1164" s="53"/>
      <c r="F1164" s="54"/>
    </row>
    <row r="1165" spans="1:6">
      <c r="A1165" s="63"/>
      <c r="B1165" s="64"/>
      <c r="C1165" s="52"/>
      <c r="D1165" s="65"/>
      <c r="E1165" s="53"/>
      <c r="F1165" s="54"/>
    </row>
    <row r="1166" spans="1:6">
      <c r="A1166" s="63"/>
      <c r="B1166" s="64"/>
      <c r="C1166" s="52"/>
      <c r="D1166" s="65"/>
      <c r="E1166" s="53"/>
      <c r="F1166" s="54"/>
    </row>
    <row r="1167" spans="1:6">
      <c r="A1167" s="63"/>
      <c r="B1167" s="64"/>
      <c r="C1167" s="52"/>
      <c r="D1167" s="65"/>
      <c r="E1167" s="53"/>
      <c r="F1167" s="54"/>
    </row>
    <row r="1168" spans="1:6">
      <c r="A1168" s="63"/>
      <c r="B1168" s="64"/>
      <c r="C1168" s="52"/>
      <c r="D1168" s="65"/>
      <c r="E1168" s="53"/>
      <c r="F1168" s="54"/>
    </row>
    <row r="1169" spans="1:6">
      <c r="A1169" s="63"/>
      <c r="B1169" s="64"/>
      <c r="C1169" s="52"/>
      <c r="D1169" s="65"/>
      <c r="E1169" s="53"/>
      <c r="F1169" s="54"/>
    </row>
    <row r="1170" spans="1:6">
      <c r="A1170" s="63"/>
      <c r="B1170" s="64"/>
      <c r="C1170" s="52"/>
      <c r="D1170" s="65"/>
      <c r="E1170" s="53"/>
      <c r="F1170" s="54"/>
    </row>
    <row r="1171" spans="1:6">
      <c r="A1171" s="63"/>
      <c r="B1171" s="64"/>
      <c r="C1171" s="52"/>
      <c r="D1171" s="65"/>
      <c r="E1171" s="53"/>
      <c r="F1171" s="54"/>
    </row>
    <row r="1172" spans="1:6">
      <c r="A1172" s="63"/>
      <c r="B1172" s="64"/>
      <c r="C1172" s="52"/>
      <c r="D1172" s="65"/>
      <c r="E1172" s="53"/>
      <c r="F1172" s="54"/>
    </row>
    <row r="1173" spans="1:6">
      <c r="A1173" s="63"/>
      <c r="B1173" s="64"/>
      <c r="C1173" s="52"/>
      <c r="D1173" s="65"/>
      <c r="E1173" s="53"/>
      <c r="F1173" s="54"/>
    </row>
    <row r="1174" spans="1:6">
      <c r="A1174" s="63"/>
      <c r="B1174" s="64"/>
      <c r="C1174" s="52"/>
      <c r="D1174" s="65"/>
      <c r="E1174" s="53"/>
      <c r="F1174" s="54"/>
    </row>
    <row r="1175" spans="1:6">
      <c r="A1175" s="63"/>
      <c r="B1175" s="64"/>
      <c r="C1175" s="52"/>
      <c r="D1175" s="65"/>
      <c r="E1175" s="53"/>
      <c r="F1175" s="54"/>
    </row>
    <row r="1176" spans="1:6">
      <c r="A1176" s="63"/>
      <c r="B1176" s="64"/>
      <c r="C1176" s="52"/>
      <c r="D1176" s="65"/>
      <c r="E1176" s="53"/>
      <c r="F1176" s="54"/>
    </row>
    <row r="1177" spans="1:6">
      <c r="B1177" s="64"/>
      <c r="C1177" s="52"/>
      <c r="D1177" s="65"/>
      <c r="E1177" s="53"/>
      <c r="F1177" s="54"/>
    </row>
    <row r="1178" spans="1:6">
      <c r="B1178" s="64"/>
      <c r="C1178" s="52"/>
      <c r="D1178" s="65"/>
      <c r="E1178" s="53"/>
      <c r="F1178" s="54"/>
    </row>
    <row r="1179" spans="1:6">
      <c r="B1179" s="64"/>
      <c r="C1179" s="52"/>
      <c r="D1179" s="65"/>
      <c r="E1179" s="53"/>
      <c r="F1179" s="54"/>
    </row>
    <row r="1180" spans="1:6">
      <c r="B1180" s="64"/>
      <c r="C1180" s="52"/>
      <c r="D1180" s="65"/>
      <c r="E1180" s="53"/>
      <c r="F1180" s="54"/>
    </row>
    <row r="1181" spans="1:6">
      <c r="B1181" s="64"/>
      <c r="C1181" s="52"/>
      <c r="D1181" s="65"/>
      <c r="E1181" s="53"/>
      <c r="F1181" s="54"/>
    </row>
    <row r="1182" spans="1:6">
      <c r="B1182" s="64"/>
      <c r="C1182" s="52"/>
      <c r="D1182" s="65"/>
      <c r="E1182" s="53"/>
      <c r="F1182" s="54"/>
    </row>
    <row r="1183" spans="1:6">
      <c r="B1183" s="64"/>
      <c r="C1183" s="52"/>
      <c r="D1183" s="65"/>
      <c r="E1183" s="53"/>
      <c r="F1183" s="54"/>
    </row>
    <row r="1184" spans="1:6">
      <c r="B1184" s="64"/>
      <c r="C1184" s="52"/>
      <c r="D1184" s="65"/>
      <c r="E1184" s="53"/>
      <c r="F1184" s="54"/>
    </row>
    <row r="1185" spans="2:6">
      <c r="B1185" s="64"/>
      <c r="C1185" s="52"/>
      <c r="D1185" s="65"/>
      <c r="E1185" s="53"/>
      <c r="F1185" s="54"/>
    </row>
    <row r="1186" spans="2:6">
      <c r="B1186" s="64"/>
      <c r="C1186" s="52"/>
      <c r="D1186" s="65"/>
      <c r="E1186" s="53"/>
      <c r="F1186" s="54"/>
    </row>
    <row r="1187" spans="2:6">
      <c r="B1187" s="64"/>
      <c r="C1187" s="52"/>
      <c r="D1187" s="65"/>
      <c r="E1187" s="53"/>
      <c r="F1187" s="54"/>
    </row>
    <row r="1188" spans="2:6">
      <c r="B1188" s="64"/>
      <c r="C1188" s="52"/>
      <c r="D1188" s="65"/>
      <c r="E1188" s="53"/>
      <c r="F1188" s="54"/>
    </row>
    <row r="1189" spans="2:6">
      <c r="B1189" s="64"/>
      <c r="C1189" s="52"/>
      <c r="D1189" s="65"/>
      <c r="E1189" s="53"/>
      <c r="F1189" s="54"/>
    </row>
    <row r="1190" spans="2:6">
      <c r="B1190" s="64"/>
      <c r="C1190" s="52"/>
      <c r="D1190" s="65"/>
      <c r="E1190" s="53"/>
      <c r="F1190" s="54"/>
    </row>
    <row r="1191" spans="2:6">
      <c r="B1191" s="64"/>
      <c r="C1191" s="52"/>
      <c r="D1191" s="65"/>
      <c r="E1191" s="53"/>
      <c r="F1191" s="54"/>
    </row>
    <row r="1192" spans="2:6">
      <c r="B1192" s="64"/>
      <c r="C1192" s="52"/>
      <c r="D1192" s="65"/>
      <c r="E1192" s="53"/>
      <c r="F1192" s="54"/>
    </row>
    <row r="1193" spans="2:6">
      <c r="B1193" s="64"/>
      <c r="C1193" s="52"/>
      <c r="D1193" s="65"/>
      <c r="E1193" s="53"/>
      <c r="F1193" s="54"/>
    </row>
    <row r="1194" spans="2:6">
      <c r="B1194" s="64"/>
      <c r="C1194" s="52"/>
      <c r="D1194" s="65"/>
      <c r="E1194" s="53"/>
      <c r="F1194" s="54"/>
    </row>
    <row r="1195" spans="2:6">
      <c r="B1195" s="64"/>
      <c r="C1195" s="52"/>
      <c r="D1195" s="65"/>
      <c r="E1195" s="53"/>
      <c r="F1195" s="54"/>
    </row>
    <row r="1196" spans="2:6">
      <c r="B1196" s="64"/>
      <c r="C1196" s="52"/>
      <c r="D1196" s="65"/>
      <c r="E1196" s="53"/>
      <c r="F1196" s="54"/>
    </row>
    <row r="1197" spans="2:6">
      <c r="B1197" s="64"/>
      <c r="C1197" s="52"/>
      <c r="D1197" s="65"/>
      <c r="E1197" s="53"/>
      <c r="F1197" s="54"/>
    </row>
    <row r="1198" spans="2:6">
      <c r="B1198" s="64"/>
      <c r="C1198" s="52"/>
      <c r="D1198" s="65"/>
      <c r="E1198" s="53"/>
      <c r="F1198" s="54"/>
    </row>
    <row r="1199" spans="2:6">
      <c r="B1199" s="64"/>
      <c r="C1199" s="52"/>
      <c r="D1199" s="65"/>
      <c r="E1199" s="53"/>
      <c r="F1199" s="54"/>
    </row>
    <row r="1200" spans="2:6">
      <c r="B1200" s="64"/>
      <c r="C1200" s="52"/>
      <c r="D1200" s="65"/>
      <c r="E1200" s="53"/>
      <c r="F1200" s="54"/>
    </row>
    <row r="1201" spans="2:6">
      <c r="B1201" s="64"/>
      <c r="C1201" s="52"/>
      <c r="D1201" s="65"/>
      <c r="E1201" s="53"/>
      <c r="F1201" s="54"/>
    </row>
    <row r="1202" spans="2:6">
      <c r="B1202" s="64"/>
      <c r="C1202" s="52"/>
      <c r="D1202" s="65"/>
      <c r="E1202" s="53"/>
      <c r="F1202" s="54"/>
    </row>
    <row r="1203" spans="2:6">
      <c r="B1203" s="64"/>
      <c r="C1203" s="52"/>
      <c r="D1203" s="65"/>
      <c r="E1203" s="53"/>
      <c r="F1203" s="54"/>
    </row>
    <row r="1204" spans="2:6">
      <c r="B1204" s="64"/>
      <c r="C1204" s="52"/>
      <c r="D1204" s="65"/>
      <c r="E1204" s="53"/>
      <c r="F1204" s="54"/>
    </row>
    <row r="1205" spans="2:6">
      <c r="B1205" s="64"/>
      <c r="C1205" s="52"/>
      <c r="D1205" s="65"/>
      <c r="E1205" s="53"/>
      <c r="F1205" s="54"/>
    </row>
    <row r="1206" spans="2:6">
      <c r="B1206" s="64"/>
      <c r="C1206" s="52"/>
      <c r="D1206" s="65"/>
      <c r="E1206" s="53"/>
      <c r="F1206" s="54"/>
    </row>
    <row r="1207" spans="2:6">
      <c r="B1207" s="64"/>
      <c r="C1207" s="52"/>
      <c r="D1207" s="65"/>
      <c r="E1207" s="53"/>
      <c r="F1207" s="54"/>
    </row>
    <row r="1208" spans="2:6">
      <c r="B1208" s="64"/>
      <c r="C1208" s="52"/>
      <c r="D1208" s="65"/>
      <c r="E1208" s="53"/>
      <c r="F1208" s="54"/>
    </row>
    <row r="1209" spans="2:6">
      <c r="B1209" s="64"/>
      <c r="C1209" s="52"/>
      <c r="D1209" s="65"/>
      <c r="E1209" s="53"/>
      <c r="F1209" s="54"/>
    </row>
    <row r="1210" spans="2:6">
      <c r="B1210" s="64"/>
      <c r="C1210" s="52"/>
      <c r="D1210" s="65"/>
      <c r="E1210" s="53"/>
      <c r="F1210" s="54"/>
    </row>
    <row r="1211" spans="2:6">
      <c r="B1211" s="64"/>
      <c r="C1211" s="52"/>
      <c r="D1211" s="65"/>
      <c r="E1211" s="53"/>
      <c r="F1211" s="54"/>
    </row>
    <row r="1212" spans="2:6">
      <c r="B1212" s="64"/>
      <c r="C1212" s="52"/>
      <c r="D1212" s="65"/>
      <c r="E1212" s="53"/>
      <c r="F1212" s="54"/>
    </row>
    <row r="1213" spans="2:6">
      <c r="B1213" s="64"/>
      <c r="C1213" s="52"/>
      <c r="D1213" s="65"/>
      <c r="E1213" s="53"/>
      <c r="F1213" s="54"/>
    </row>
    <row r="1214" spans="2:6">
      <c r="B1214" s="64"/>
      <c r="C1214" s="52"/>
      <c r="D1214" s="65"/>
      <c r="E1214" s="53"/>
      <c r="F1214" s="54"/>
    </row>
    <row r="1215" spans="2:6">
      <c r="B1215" s="64"/>
      <c r="C1215" s="52"/>
      <c r="D1215" s="65"/>
      <c r="E1215" s="53"/>
      <c r="F1215" s="54"/>
    </row>
    <row r="1216" spans="2:6">
      <c r="B1216" s="64"/>
      <c r="C1216" s="52"/>
      <c r="D1216" s="65"/>
      <c r="E1216" s="53"/>
      <c r="F1216" s="54"/>
    </row>
    <row r="1217" spans="2:6">
      <c r="B1217" s="64"/>
      <c r="C1217" s="52"/>
      <c r="D1217" s="65"/>
      <c r="E1217" s="53"/>
      <c r="F1217" s="54"/>
    </row>
    <row r="1218" spans="2:6">
      <c r="B1218" s="64"/>
      <c r="C1218" s="52"/>
      <c r="D1218" s="65"/>
      <c r="E1218" s="53"/>
      <c r="F1218" s="54"/>
    </row>
    <row r="1219" spans="2:6">
      <c r="B1219" s="64"/>
      <c r="C1219" s="52"/>
      <c r="D1219" s="65"/>
      <c r="E1219" s="53"/>
      <c r="F1219" s="54"/>
    </row>
    <row r="1220" spans="2:6">
      <c r="B1220" s="64"/>
      <c r="C1220" s="52"/>
      <c r="D1220" s="65"/>
      <c r="E1220" s="53"/>
      <c r="F1220" s="54"/>
    </row>
    <row r="1221" spans="2:6">
      <c r="B1221" s="64"/>
      <c r="C1221" s="52"/>
      <c r="D1221" s="65"/>
      <c r="E1221" s="53"/>
      <c r="F1221" s="54"/>
    </row>
    <row r="1222" spans="2:6">
      <c r="B1222" s="64"/>
      <c r="C1222" s="52"/>
      <c r="D1222" s="65"/>
      <c r="E1222" s="53"/>
      <c r="F1222" s="54"/>
    </row>
    <row r="1223" spans="2:6">
      <c r="B1223" s="64"/>
      <c r="C1223" s="52"/>
      <c r="D1223" s="65"/>
      <c r="E1223" s="53"/>
      <c r="F1223" s="54"/>
    </row>
    <row r="1224" spans="2:6">
      <c r="B1224" s="64"/>
      <c r="C1224" s="52"/>
      <c r="D1224" s="65"/>
      <c r="E1224" s="53"/>
      <c r="F1224" s="54"/>
    </row>
    <row r="1225" spans="2:6">
      <c r="B1225" s="64"/>
      <c r="C1225" s="52"/>
      <c r="D1225" s="65"/>
      <c r="E1225" s="53"/>
      <c r="F1225" s="54"/>
    </row>
    <row r="1226" spans="2:6">
      <c r="B1226" s="64"/>
      <c r="C1226" s="52"/>
      <c r="D1226" s="65"/>
      <c r="E1226" s="53"/>
      <c r="F1226" s="54"/>
    </row>
    <row r="1227" spans="2:6">
      <c r="B1227" s="64"/>
      <c r="C1227" s="52"/>
      <c r="D1227" s="65"/>
      <c r="E1227" s="53"/>
      <c r="F1227" s="54"/>
    </row>
    <row r="1228" spans="2:6">
      <c r="B1228" s="64"/>
      <c r="C1228" s="52"/>
      <c r="D1228" s="65"/>
      <c r="E1228" s="53"/>
      <c r="F1228" s="54"/>
    </row>
    <row r="1229" spans="2:6">
      <c r="B1229" s="64"/>
      <c r="C1229" s="52"/>
      <c r="D1229" s="65"/>
      <c r="E1229" s="53"/>
      <c r="F1229" s="54"/>
    </row>
    <row r="1230" spans="2:6">
      <c r="B1230" s="64"/>
      <c r="C1230" s="52"/>
      <c r="D1230" s="65"/>
      <c r="E1230" s="53"/>
      <c r="F1230" s="54"/>
    </row>
    <row r="1231" spans="2:6">
      <c r="B1231" s="64"/>
      <c r="C1231" s="52"/>
      <c r="D1231" s="65"/>
      <c r="E1231" s="53"/>
      <c r="F1231" s="54"/>
    </row>
    <row r="1232" spans="2:6">
      <c r="B1232" s="64"/>
      <c r="C1232" s="52"/>
      <c r="D1232" s="65"/>
      <c r="E1232" s="53"/>
      <c r="F1232" s="54"/>
    </row>
    <row r="1233" spans="2:6">
      <c r="B1233" s="64"/>
      <c r="C1233" s="52"/>
      <c r="D1233" s="65"/>
      <c r="E1233" s="53"/>
      <c r="F1233" s="54"/>
    </row>
    <row r="1234" spans="2:6">
      <c r="B1234" s="64"/>
      <c r="C1234" s="52"/>
      <c r="D1234" s="65"/>
      <c r="E1234" s="53"/>
      <c r="F1234" s="54"/>
    </row>
    <row r="1235" spans="2:6">
      <c r="B1235" s="64"/>
      <c r="C1235" s="52"/>
      <c r="D1235" s="65"/>
      <c r="E1235" s="53"/>
      <c r="F1235" s="54"/>
    </row>
    <row r="1236" spans="2:6">
      <c r="B1236" s="64"/>
      <c r="C1236" s="52"/>
      <c r="D1236" s="65"/>
      <c r="E1236" s="53"/>
      <c r="F1236" s="54"/>
    </row>
    <row r="1237" spans="2:6">
      <c r="B1237" s="64"/>
      <c r="C1237" s="52"/>
      <c r="D1237" s="65"/>
      <c r="E1237" s="53"/>
      <c r="F1237" s="54"/>
    </row>
    <row r="1238" spans="2:6">
      <c r="B1238" s="64"/>
      <c r="C1238" s="52"/>
      <c r="D1238" s="65"/>
      <c r="E1238" s="53"/>
      <c r="F1238" s="54"/>
    </row>
    <row r="1239" spans="2:6">
      <c r="B1239" s="64"/>
      <c r="C1239" s="52"/>
      <c r="D1239" s="65"/>
      <c r="E1239" s="53"/>
      <c r="F1239" s="54"/>
    </row>
    <row r="1240" spans="2:6">
      <c r="B1240" s="64"/>
      <c r="C1240" s="52"/>
      <c r="D1240" s="65"/>
      <c r="E1240" s="53"/>
      <c r="F1240" s="54"/>
    </row>
    <row r="1241" spans="2:6">
      <c r="B1241" s="64"/>
      <c r="C1241" s="52"/>
      <c r="D1241" s="65"/>
      <c r="E1241" s="53"/>
      <c r="F1241" s="54"/>
    </row>
    <row r="1242" spans="2:6">
      <c r="B1242" s="64"/>
      <c r="C1242" s="52"/>
      <c r="D1242" s="65"/>
      <c r="E1242" s="53"/>
      <c r="F1242" s="54"/>
    </row>
    <row r="1243" spans="2:6">
      <c r="B1243" s="64"/>
      <c r="C1243" s="52"/>
      <c r="D1243" s="65"/>
      <c r="E1243" s="53"/>
      <c r="F1243" s="54"/>
    </row>
    <row r="1244" spans="2:6">
      <c r="B1244" s="64"/>
      <c r="C1244" s="52"/>
      <c r="D1244" s="65"/>
      <c r="E1244" s="53"/>
      <c r="F1244" s="54"/>
    </row>
    <row r="1245" spans="2:6">
      <c r="B1245" s="64"/>
      <c r="C1245" s="52"/>
      <c r="D1245" s="65"/>
      <c r="E1245" s="53"/>
      <c r="F1245" s="54"/>
    </row>
    <row r="1246" spans="2:6">
      <c r="B1246" s="64"/>
      <c r="C1246" s="52"/>
      <c r="D1246" s="65"/>
      <c r="E1246" s="53"/>
      <c r="F1246" s="54"/>
    </row>
    <row r="1247" spans="2:6">
      <c r="B1247" s="64"/>
      <c r="C1247" s="52"/>
      <c r="D1247" s="65"/>
      <c r="E1247" s="53"/>
      <c r="F1247" s="54"/>
    </row>
    <row r="1248" spans="2:6">
      <c r="B1248" s="64"/>
      <c r="C1248" s="52"/>
      <c r="D1248" s="65"/>
      <c r="E1248" s="53"/>
      <c r="F1248" s="54"/>
    </row>
    <row r="1249" spans="2:6">
      <c r="B1249" s="64"/>
      <c r="C1249" s="52"/>
      <c r="D1249" s="65"/>
      <c r="E1249" s="53"/>
      <c r="F1249" s="54"/>
    </row>
    <row r="1250" spans="2:6">
      <c r="B1250" s="64"/>
      <c r="C1250" s="52"/>
      <c r="D1250" s="65"/>
      <c r="E1250" s="53"/>
      <c r="F1250" s="54"/>
    </row>
    <row r="1251" spans="2:6">
      <c r="B1251" s="64"/>
      <c r="C1251" s="52"/>
      <c r="D1251" s="65"/>
      <c r="E1251" s="53"/>
      <c r="F1251" s="54"/>
    </row>
    <row r="1252" spans="2:6">
      <c r="B1252" s="64"/>
      <c r="C1252" s="52"/>
      <c r="D1252" s="65"/>
      <c r="E1252" s="53"/>
      <c r="F1252" s="54"/>
    </row>
    <row r="1253" spans="2:6">
      <c r="B1253" s="64"/>
      <c r="C1253" s="52"/>
      <c r="D1253" s="65"/>
      <c r="E1253" s="53"/>
      <c r="F1253" s="54"/>
    </row>
    <row r="1254" spans="2:6">
      <c r="B1254" s="64"/>
      <c r="C1254" s="52"/>
      <c r="D1254" s="65"/>
      <c r="E1254" s="53"/>
      <c r="F1254" s="54"/>
    </row>
    <row r="1255" spans="2:6">
      <c r="B1255" s="64"/>
      <c r="C1255" s="52"/>
      <c r="D1255" s="65"/>
      <c r="E1255" s="53"/>
      <c r="F1255" s="54"/>
    </row>
    <row r="1256" spans="2:6">
      <c r="B1256" s="64"/>
      <c r="C1256" s="52"/>
      <c r="D1256" s="65"/>
      <c r="E1256" s="53"/>
      <c r="F1256" s="54"/>
    </row>
    <row r="1257" spans="2:6">
      <c r="B1257" s="64"/>
      <c r="C1257" s="52"/>
      <c r="D1257" s="65"/>
      <c r="E1257" s="53"/>
      <c r="F1257" s="54"/>
    </row>
    <row r="1258" spans="2:6">
      <c r="B1258" s="64"/>
      <c r="C1258" s="52"/>
      <c r="D1258" s="65"/>
      <c r="E1258" s="53"/>
      <c r="F1258" s="54"/>
    </row>
    <row r="1259" spans="2:6">
      <c r="B1259" s="64"/>
      <c r="C1259" s="52"/>
      <c r="D1259" s="65"/>
      <c r="E1259" s="53"/>
      <c r="F1259" s="54"/>
    </row>
    <row r="1260" spans="2:6">
      <c r="B1260" s="64"/>
      <c r="C1260" s="52"/>
      <c r="D1260" s="65"/>
      <c r="E1260" s="53"/>
      <c r="F1260" s="54"/>
    </row>
    <row r="1261" spans="2:6">
      <c r="B1261" s="64"/>
      <c r="C1261" s="52"/>
      <c r="D1261" s="65"/>
      <c r="E1261" s="53"/>
      <c r="F1261" s="54"/>
    </row>
    <row r="1262" spans="2:6">
      <c r="B1262" s="64"/>
      <c r="C1262" s="52"/>
      <c r="D1262" s="65"/>
      <c r="E1262" s="53"/>
      <c r="F1262" s="54"/>
    </row>
    <row r="1263" spans="2:6">
      <c r="B1263" s="64"/>
      <c r="C1263" s="52"/>
      <c r="D1263" s="65"/>
      <c r="E1263" s="53"/>
      <c r="F1263" s="54"/>
    </row>
    <row r="1264" spans="2:6">
      <c r="B1264" s="64"/>
      <c r="C1264" s="52"/>
      <c r="D1264" s="65"/>
      <c r="E1264" s="53"/>
      <c r="F1264" s="54"/>
    </row>
    <row r="1265" spans="2:6">
      <c r="B1265" s="64"/>
      <c r="C1265" s="52"/>
      <c r="D1265" s="65"/>
      <c r="E1265" s="53"/>
      <c r="F1265" s="54"/>
    </row>
    <row r="1266" spans="2:6">
      <c r="B1266" s="64"/>
      <c r="C1266" s="52"/>
      <c r="D1266" s="65"/>
      <c r="E1266" s="53"/>
      <c r="F1266" s="54"/>
    </row>
    <row r="1267" spans="2:6">
      <c r="B1267" s="64"/>
      <c r="C1267" s="52"/>
      <c r="D1267" s="65"/>
      <c r="E1267" s="53"/>
      <c r="F1267" s="54"/>
    </row>
    <row r="1268" spans="2:6">
      <c r="B1268" s="64"/>
      <c r="C1268" s="52"/>
      <c r="D1268" s="65"/>
      <c r="E1268" s="53"/>
      <c r="F1268" s="54"/>
    </row>
    <row r="1269" spans="2:6">
      <c r="B1269" s="64"/>
      <c r="C1269" s="52"/>
      <c r="D1269" s="65"/>
      <c r="E1269" s="53"/>
      <c r="F1269" s="54"/>
    </row>
    <row r="1270" spans="2:6">
      <c r="B1270" s="64"/>
      <c r="C1270" s="52"/>
      <c r="D1270" s="65"/>
      <c r="E1270" s="53"/>
      <c r="F1270" s="54"/>
    </row>
    <row r="1271" spans="2:6">
      <c r="B1271" s="64"/>
      <c r="C1271" s="52"/>
      <c r="D1271" s="65"/>
      <c r="E1271" s="53"/>
      <c r="F1271" s="54"/>
    </row>
    <row r="1272" spans="2:6">
      <c r="B1272" s="64"/>
      <c r="C1272" s="52"/>
      <c r="D1272" s="65"/>
      <c r="E1272" s="53"/>
      <c r="F1272" s="54"/>
    </row>
    <row r="1273" spans="2:6">
      <c r="B1273" s="64"/>
      <c r="C1273" s="52"/>
      <c r="D1273" s="65"/>
      <c r="E1273" s="53"/>
      <c r="F1273" s="54"/>
    </row>
    <row r="1274" spans="2:6">
      <c r="B1274" s="64"/>
      <c r="C1274" s="52"/>
      <c r="D1274" s="65"/>
      <c r="E1274" s="53"/>
      <c r="F1274" s="54"/>
    </row>
    <row r="1275" spans="2:6">
      <c r="B1275" s="64"/>
      <c r="C1275" s="52"/>
      <c r="D1275" s="65"/>
      <c r="E1275" s="53"/>
      <c r="F1275" s="54"/>
    </row>
    <row r="1276" spans="2:6">
      <c r="B1276" s="64"/>
      <c r="C1276" s="52"/>
      <c r="D1276" s="65"/>
      <c r="E1276" s="53"/>
      <c r="F1276" s="54"/>
    </row>
    <row r="1277" spans="2:6">
      <c r="B1277" s="64"/>
      <c r="C1277" s="52"/>
      <c r="D1277" s="65"/>
      <c r="E1277" s="53"/>
      <c r="F1277" s="54"/>
    </row>
    <row r="1278" spans="2:6">
      <c r="B1278" s="64"/>
      <c r="C1278" s="52"/>
      <c r="D1278" s="65"/>
      <c r="E1278" s="53"/>
      <c r="F1278" s="54"/>
    </row>
    <row r="1279" spans="2:6">
      <c r="B1279" s="64"/>
      <c r="C1279" s="52"/>
      <c r="D1279" s="65"/>
      <c r="E1279" s="53"/>
      <c r="F1279" s="54"/>
    </row>
    <row r="1280" spans="2:6">
      <c r="B1280" s="64"/>
      <c r="C1280" s="52"/>
      <c r="D1280" s="65"/>
      <c r="E1280" s="53"/>
      <c r="F1280" s="54"/>
    </row>
    <row r="1281" spans="2:6">
      <c r="B1281" s="64"/>
      <c r="C1281" s="52"/>
      <c r="D1281" s="65"/>
      <c r="E1281" s="53"/>
      <c r="F1281" s="54"/>
    </row>
    <row r="1282" spans="2:6">
      <c r="B1282" s="64"/>
      <c r="C1282" s="52"/>
      <c r="D1282" s="65"/>
      <c r="E1282" s="53"/>
      <c r="F1282" s="54"/>
    </row>
    <row r="1283" spans="2:6">
      <c r="B1283" s="64"/>
      <c r="C1283" s="52"/>
      <c r="D1283" s="65"/>
      <c r="E1283" s="53"/>
      <c r="F1283" s="54"/>
    </row>
    <row r="1284" spans="2:6">
      <c r="B1284" s="64"/>
      <c r="C1284" s="52"/>
      <c r="D1284" s="65"/>
      <c r="E1284" s="53"/>
      <c r="F1284" s="54"/>
    </row>
    <row r="1285" spans="2:6">
      <c r="B1285" s="64"/>
      <c r="C1285" s="52"/>
      <c r="D1285" s="65"/>
      <c r="E1285" s="53"/>
      <c r="F1285" s="54"/>
    </row>
    <row r="1286" spans="2:6">
      <c r="B1286" s="64"/>
      <c r="C1286" s="52"/>
      <c r="D1286" s="65"/>
      <c r="E1286" s="53"/>
      <c r="F1286" s="54"/>
    </row>
    <row r="1287" spans="2:6">
      <c r="B1287" s="64"/>
      <c r="C1287" s="52"/>
      <c r="D1287" s="65"/>
      <c r="E1287" s="53"/>
      <c r="F1287" s="54"/>
    </row>
    <row r="1288" spans="2:6">
      <c r="B1288" s="64"/>
      <c r="C1288" s="52"/>
      <c r="D1288" s="65"/>
      <c r="E1288" s="53"/>
      <c r="F1288" s="54"/>
    </row>
    <row r="1289" spans="2:6">
      <c r="B1289" s="64"/>
      <c r="C1289" s="52"/>
      <c r="D1289" s="65"/>
      <c r="E1289" s="53"/>
      <c r="F1289" s="54"/>
    </row>
    <row r="1290" spans="2:6">
      <c r="B1290" s="64"/>
      <c r="C1290" s="52"/>
      <c r="D1290" s="65"/>
      <c r="E1290" s="53"/>
      <c r="F1290" s="54"/>
    </row>
    <row r="1291" spans="2:6">
      <c r="B1291" s="64"/>
      <c r="C1291" s="52"/>
      <c r="D1291" s="65"/>
      <c r="E1291" s="53"/>
      <c r="F1291" s="54"/>
    </row>
    <row r="1292" spans="2:6">
      <c r="B1292" s="64"/>
      <c r="C1292" s="52"/>
      <c r="D1292" s="65"/>
      <c r="E1292" s="53"/>
      <c r="F1292" s="54"/>
    </row>
    <row r="1293" spans="2:6">
      <c r="B1293" s="64"/>
      <c r="C1293" s="52"/>
      <c r="D1293" s="65"/>
      <c r="E1293" s="53"/>
      <c r="F1293" s="54"/>
    </row>
    <row r="1294" spans="2:6">
      <c r="B1294" s="64"/>
      <c r="C1294" s="52"/>
      <c r="D1294" s="65"/>
      <c r="E1294" s="53"/>
      <c r="F1294" s="54"/>
    </row>
    <row r="1295" spans="2:6">
      <c r="B1295" s="64"/>
      <c r="C1295" s="52"/>
      <c r="D1295" s="65"/>
      <c r="E1295" s="53"/>
      <c r="F1295" s="54"/>
    </row>
    <row r="1296" spans="2:6">
      <c r="B1296" s="64"/>
      <c r="C1296" s="52"/>
      <c r="D1296" s="65"/>
      <c r="E1296" s="53"/>
      <c r="F1296" s="54"/>
    </row>
    <row r="1297" spans="2:6">
      <c r="B1297" s="64"/>
      <c r="C1297" s="52"/>
      <c r="D1297" s="65"/>
      <c r="E1297" s="53"/>
      <c r="F1297" s="54"/>
    </row>
    <row r="1298" spans="2:6">
      <c r="B1298" s="64"/>
      <c r="C1298" s="52"/>
      <c r="D1298" s="65"/>
      <c r="E1298" s="53"/>
      <c r="F1298" s="54"/>
    </row>
    <row r="1299" spans="2:6">
      <c r="B1299" s="64"/>
      <c r="C1299" s="52"/>
      <c r="D1299" s="65"/>
      <c r="E1299" s="53"/>
      <c r="F1299" s="54"/>
    </row>
    <row r="1300" spans="2:6">
      <c r="B1300" s="64"/>
      <c r="C1300" s="52"/>
      <c r="D1300" s="65"/>
      <c r="E1300" s="53"/>
      <c r="F1300" s="54"/>
    </row>
    <row r="1301" spans="2:6">
      <c r="B1301" s="64"/>
      <c r="C1301" s="52"/>
      <c r="D1301" s="65"/>
      <c r="E1301" s="53"/>
      <c r="F1301" s="54"/>
    </row>
    <row r="1302" spans="2:6">
      <c r="B1302" s="64"/>
      <c r="C1302" s="52"/>
      <c r="D1302" s="65"/>
      <c r="E1302" s="53"/>
      <c r="F1302" s="54"/>
    </row>
    <row r="1303" spans="2:6">
      <c r="B1303" s="64"/>
      <c r="C1303" s="52"/>
      <c r="D1303" s="65"/>
      <c r="E1303" s="53"/>
      <c r="F1303" s="54"/>
    </row>
    <row r="1304" spans="2:6">
      <c r="B1304" s="64"/>
      <c r="C1304" s="52"/>
      <c r="D1304" s="65"/>
      <c r="E1304" s="53"/>
      <c r="F1304" s="54"/>
    </row>
    <row r="1305" spans="2:6">
      <c r="B1305" s="64"/>
      <c r="C1305" s="52"/>
      <c r="D1305" s="65"/>
      <c r="E1305" s="53"/>
      <c r="F1305" s="54"/>
    </row>
    <row r="1306" spans="2:6">
      <c r="B1306" s="64"/>
      <c r="C1306" s="52"/>
      <c r="D1306" s="65"/>
      <c r="E1306" s="53"/>
      <c r="F1306" s="54"/>
    </row>
    <row r="1307" spans="2:6">
      <c r="B1307" s="64"/>
      <c r="C1307" s="52"/>
      <c r="D1307" s="65"/>
      <c r="E1307" s="53"/>
      <c r="F1307" s="54"/>
    </row>
    <row r="1308" spans="2:6">
      <c r="B1308" s="64"/>
      <c r="C1308" s="52"/>
      <c r="D1308" s="65"/>
      <c r="E1308" s="53"/>
      <c r="F1308" s="54"/>
    </row>
    <row r="1309" spans="2:6">
      <c r="B1309" s="64"/>
      <c r="C1309" s="52"/>
      <c r="D1309" s="65"/>
      <c r="E1309" s="53"/>
      <c r="F1309" s="54"/>
    </row>
    <row r="1310" spans="2:6">
      <c r="B1310" s="64"/>
      <c r="C1310" s="52"/>
      <c r="D1310" s="65"/>
      <c r="E1310" s="53"/>
      <c r="F1310" s="54"/>
    </row>
    <row r="1311" spans="2:6">
      <c r="B1311" s="64"/>
      <c r="C1311" s="52"/>
      <c r="D1311" s="65"/>
      <c r="E1311" s="53"/>
      <c r="F1311" s="54"/>
    </row>
    <row r="1312" spans="2:6">
      <c r="B1312" s="64"/>
      <c r="C1312" s="52"/>
      <c r="D1312" s="65"/>
      <c r="E1312" s="53"/>
      <c r="F1312" s="54"/>
    </row>
    <row r="1313" spans="2:6">
      <c r="B1313" s="64"/>
      <c r="C1313" s="52"/>
      <c r="D1313" s="65"/>
      <c r="E1313" s="53"/>
      <c r="F1313" s="54"/>
    </row>
    <row r="1314" spans="2:6">
      <c r="B1314" s="64"/>
      <c r="C1314" s="52"/>
      <c r="D1314" s="65"/>
      <c r="E1314" s="53"/>
      <c r="F1314" s="54"/>
    </row>
    <row r="1315" spans="2:6">
      <c r="B1315" s="64"/>
      <c r="C1315" s="52"/>
      <c r="D1315" s="65"/>
      <c r="E1315" s="53"/>
      <c r="F1315" s="54"/>
    </row>
    <row r="1316" spans="2:6">
      <c r="B1316" s="64"/>
      <c r="C1316" s="52"/>
      <c r="D1316" s="65"/>
      <c r="E1316" s="53"/>
      <c r="F1316" s="54"/>
    </row>
    <row r="1317" spans="2:6">
      <c r="B1317" s="64"/>
      <c r="C1317" s="52"/>
      <c r="D1317" s="65"/>
      <c r="E1317" s="53"/>
      <c r="F1317" s="54"/>
    </row>
    <row r="1318" spans="2:6">
      <c r="B1318" s="64"/>
      <c r="C1318" s="52"/>
      <c r="D1318" s="65"/>
      <c r="E1318" s="53"/>
      <c r="F1318" s="54"/>
    </row>
    <row r="1319" spans="2:6">
      <c r="B1319" s="64"/>
      <c r="C1319" s="52"/>
      <c r="D1319" s="65"/>
      <c r="E1319" s="53"/>
      <c r="F1319" s="54"/>
    </row>
    <row r="1320" spans="2:6">
      <c r="B1320" s="64"/>
      <c r="C1320" s="52"/>
      <c r="D1320" s="65"/>
      <c r="E1320" s="53"/>
      <c r="F1320" s="54"/>
    </row>
    <row r="1321" spans="2:6">
      <c r="B1321" s="64"/>
      <c r="C1321" s="52"/>
      <c r="D1321" s="65"/>
      <c r="E1321" s="53"/>
      <c r="F1321" s="54"/>
    </row>
    <row r="1322" spans="2:6">
      <c r="B1322" s="64"/>
      <c r="C1322" s="52"/>
      <c r="D1322" s="65"/>
      <c r="E1322" s="53"/>
      <c r="F1322" s="54"/>
    </row>
    <row r="1323" spans="2:6">
      <c r="B1323" s="64"/>
      <c r="C1323" s="52"/>
      <c r="D1323" s="65"/>
      <c r="E1323" s="53"/>
      <c r="F1323" s="54"/>
    </row>
    <row r="1324" spans="2:6">
      <c r="B1324" s="64"/>
      <c r="C1324" s="52"/>
      <c r="D1324" s="65"/>
      <c r="E1324" s="53"/>
      <c r="F1324" s="54"/>
    </row>
    <row r="1325" spans="2:6">
      <c r="B1325" s="64"/>
      <c r="C1325" s="52"/>
      <c r="D1325" s="65"/>
      <c r="E1325" s="53"/>
      <c r="F1325" s="54"/>
    </row>
    <row r="1326" spans="2:6">
      <c r="B1326" s="64"/>
      <c r="C1326" s="52"/>
      <c r="D1326" s="65"/>
      <c r="E1326" s="53"/>
      <c r="F1326" s="54"/>
    </row>
    <row r="1327" spans="2:6">
      <c r="B1327" s="64"/>
      <c r="C1327" s="52"/>
      <c r="D1327" s="65"/>
      <c r="E1327" s="53"/>
      <c r="F1327" s="54"/>
    </row>
    <row r="1328" spans="2:6">
      <c r="B1328" s="64"/>
      <c r="C1328" s="52"/>
      <c r="D1328" s="65"/>
      <c r="E1328" s="53"/>
      <c r="F1328" s="54"/>
    </row>
    <row r="1329" spans="2:6">
      <c r="B1329" s="64"/>
      <c r="C1329" s="52"/>
      <c r="D1329" s="65"/>
      <c r="E1329" s="53"/>
      <c r="F1329" s="54"/>
    </row>
    <row r="1330" spans="2:6">
      <c r="B1330" s="64"/>
      <c r="C1330" s="52"/>
      <c r="D1330" s="65"/>
      <c r="E1330" s="53"/>
      <c r="F1330" s="54"/>
    </row>
    <row r="1331" spans="2:6">
      <c r="B1331" s="64"/>
      <c r="C1331" s="52"/>
      <c r="D1331" s="65"/>
      <c r="E1331" s="53"/>
      <c r="F1331" s="54"/>
    </row>
    <row r="1332" spans="2:6">
      <c r="B1332" s="64"/>
      <c r="C1332" s="52"/>
      <c r="D1332" s="65"/>
      <c r="E1332" s="53"/>
      <c r="F1332" s="54"/>
    </row>
    <row r="1333" spans="2:6">
      <c r="B1333" s="64"/>
      <c r="C1333" s="52"/>
      <c r="D1333" s="65"/>
      <c r="E1333" s="53"/>
      <c r="F1333" s="54"/>
    </row>
    <row r="1334" spans="2:6">
      <c r="B1334" s="64"/>
      <c r="C1334" s="52"/>
      <c r="D1334" s="65"/>
      <c r="E1334" s="53"/>
      <c r="F1334" s="54"/>
    </row>
    <row r="1335" spans="2:6">
      <c r="B1335" s="64"/>
      <c r="C1335" s="52"/>
      <c r="D1335" s="65"/>
      <c r="E1335" s="53"/>
      <c r="F1335" s="54"/>
    </row>
    <row r="1336" spans="2:6">
      <c r="B1336" s="64"/>
      <c r="C1336" s="52"/>
      <c r="D1336" s="65"/>
      <c r="E1336" s="53"/>
      <c r="F1336" s="54"/>
    </row>
    <row r="1337" spans="2:6">
      <c r="B1337" s="64"/>
      <c r="C1337" s="52"/>
      <c r="D1337" s="65"/>
      <c r="E1337" s="53"/>
      <c r="F1337" s="54"/>
    </row>
    <row r="1338" spans="2:6">
      <c r="B1338" s="64"/>
      <c r="C1338" s="52"/>
      <c r="D1338" s="65"/>
      <c r="E1338" s="53"/>
      <c r="F1338" s="54"/>
    </row>
    <row r="1339" spans="2:6">
      <c r="B1339" s="64"/>
      <c r="C1339" s="52"/>
      <c r="D1339" s="65"/>
      <c r="E1339" s="53"/>
      <c r="F1339" s="54"/>
    </row>
    <row r="1340" spans="2:6">
      <c r="B1340" s="64"/>
      <c r="C1340" s="52"/>
      <c r="D1340" s="65"/>
      <c r="E1340" s="53"/>
      <c r="F1340" s="54"/>
    </row>
    <row r="1341" spans="2:6">
      <c r="B1341" s="64"/>
      <c r="C1341" s="52"/>
      <c r="D1341" s="65"/>
      <c r="E1341" s="53"/>
      <c r="F1341" s="54"/>
    </row>
    <row r="1342" spans="2:6">
      <c r="B1342" s="64"/>
      <c r="C1342" s="52"/>
      <c r="D1342" s="65"/>
      <c r="E1342" s="53"/>
      <c r="F1342" s="54"/>
    </row>
    <row r="1343" spans="2:6">
      <c r="B1343" s="64"/>
      <c r="C1343" s="52"/>
      <c r="D1343" s="65"/>
      <c r="E1343" s="53"/>
      <c r="F1343" s="54"/>
    </row>
    <row r="1344" spans="2:6">
      <c r="B1344" s="64"/>
      <c r="C1344" s="52"/>
      <c r="D1344" s="65"/>
      <c r="E1344" s="53"/>
      <c r="F1344" s="54"/>
    </row>
    <row r="1345" spans="2:6">
      <c r="B1345" s="64"/>
      <c r="C1345" s="52"/>
      <c r="D1345" s="65"/>
      <c r="E1345" s="53"/>
      <c r="F1345" s="54"/>
    </row>
    <row r="1346" spans="2:6">
      <c r="B1346" s="64"/>
      <c r="C1346" s="52"/>
      <c r="D1346" s="65"/>
      <c r="E1346" s="53"/>
      <c r="F1346" s="54"/>
    </row>
    <row r="1347" spans="2:6">
      <c r="B1347" s="64"/>
      <c r="C1347" s="52"/>
      <c r="D1347" s="65"/>
      <c r="E1347" s="53"/>
      <c r="F1347" s="54"/>
    </row>
    <row r="1348" spans="2:6">
      <c r="B1348" s="64"/>
      <c r="C1348" s="52"/>
      <c r="D1348" s="65"/>
      <c r="E1348" s="53"/>
      <c r="F1348" s="54"/>
    </row>
    <row r="1349" spans="2:6">
      <c r="B1349" s="64"/>
      <c r="C1349" s="52"/>
      <c r="D1349" s="65"/>
      <c r="E1349" s="53"/>
      <c r="F1349" s="54"/>
    </row>
    <row r="1350" spans="2:6">
      <c r="B1350" s="64"/>
      <c r="C1350" s="52"/>
      <c r="D1350" s="65"/>
      <c r="E1350" s="53"/>
      <c r="F1350" s="54"/>
    </row>
    <row r="1351" spans="2:6">
      <c r="B1351" s="64"/>
      <c r="C1351" s="52"/>
      <c r="D1351" s="65"/>
      <c r="E1351" s="53"/>
      <c r="F1351" s="54"/>
    </row>
    <row r="1352" spans="2:6">
      <c r="B1352" s="64"/>
      <c r="C1352" s="52"/>
      <c r="D1352" s="65"/>
      <c r="E1352" s="53"/>
      <c r="F1352" s="54"/>
    </row>
    <row r="1353" spans="2:6">
      <c r="B1353" s="64"/>
      <c r="C1353" s="52"/>
      <c r="D1353" s="65"/>
      <c r="E1353" s="53"/>
      <c r="F1353" s="54"/>
    </row>
    <row r="1354" spans="2:6">
      <c r="B1354" s="64"/>
      <c r="C1354" s="52"/>
      <c r="D1354" s="65"/>
      <c r="E1354" s="53"/>
      <c r="F1354" s="54"/>
    </row>
    <row r="1355" spans="2:6">
      <c r="B1355" s="64"/>
      <c r="C1355" s="52"/>
      <c r="D1355" s="65"/>
      <c r="E1355" s="53"/>
      <c r="F1355" s="54"/>
    </row>
    <row r="1356" spans="2:6">
      <c r="B1356" s="64"/>
      <c r="C1356" s="52"/>
      <c r="D1356" s="65"/>
      <c r="E1356" s="53"/>
      <c r="F1356" s="54"/>
    </row>
    <row r="1357" spans="2:6">
      <c r="B1357" s="64"/>
      <c r="C1357" s="52"/>
      <c r="D1357" s="65"/>
      <c r="E1357" s="53"/>
      <c r="F1357" s="54"/>
    </row>
    <row r="1358" spans="2:6">
      <c r="B1358" s="64"/>
      <c r="C1358" s="52"/>
      <c r="D1358" s="65"/>
      <c r="E1358" s="53"/>
      <c r="F1358" s="54"/>
    </row>
    <row r="1359" spans="2:6">
      <c r="B1359" s="64"/>
      <c r="C1359" s="52"/>
      <c r="D1359" s="65"/>
      <c r="E1359" s="53"/>
      <c r="F1359" s="54"/>
    </row>
    <row r="1360" spans="2:6">
      <c r="B1360" s="64"/>
      <c r="C1360" s="52"/>
      <c r="D1360" s="65"/>
      <c r="E1360" s="53"/>
      <c r="F1360" s="54"/>
    </row>
    <row r="1361" spans="2:6">
      <c r="B1361" s="64"/>
      <c r="C1361" s="52"/>
      <c r="D1361" s="65"/>
      <c r="E1361" s="53"/>
      <c r="F1361" s="54"/>
    </row>
    <row r="1362" spans="2:6">
      <c r="B1362" s="64"/>
      <c r="C1362" s="52"/>
      <c r="D1362" s="65"/>
      <c r="E1362" s="53"/>
      <c r="F1362" s="54"/>
    </row>
    <row r="1363" spans="2:6">
      <c r="B1363" s="64"/>
      <c r="C1363" s="52"/>
      <c r="D1363" s="65"/>
      <c r="E1363" s="53"/>
      <c r="F1363" s="54"/>
    </row>
    <row r="1364" spans="2:6">
      <c r="B1364" s="64"/>
      <c r="C1364" s="52"/>
      <c r="D1364" s="65"/>
      <c r="E1364" s="53"/>
      <c r="F1364" s="54"/>
    </row>
    <row r="1365" spans="2:6">
      <c r="B1365" s="64"/>
      <c r="C1365" s="52"/>
      <c r="D1365" s="65"/>
      <c r="E1365" s="53"/>
      <c r="F1365" s="54"/>
    </row>
    <row r="1366" spans="2:6">
      <c r="B1366" s="64"/>
      <c r="C1366" s="52"/>
      <c r="D1366" s="65"/>
      <c r="E1366" s="53"/>
      <c r="F1366" s="54"/>
    </row>
    <row r="1367" spans="2:6">
      <c r="B1367" s="64"/>
      <c r="C1367" s="52"/>
      <c r="D1367" s="65"/>
      <c r="E1367" s="53"/>
      <c r="F1367" s="54"/>
    </row>
    <row r="1368" spans="2:6">
      <c r="B1368" s="64"/>
      <c r="C1368" s="52"/>
      <c r="D1368" s="65"/>
      <c r="E1368" s="53"/>
      <c r="F1368" s="54"/>
    </row>
    <row r="1369" spans="2:6">
      <c r="B1369" s="64"/>
      <c r="C1369" s="52"/>
      <c r="D1369" s="65"/>
      <c r="E1369" s="53"/>
      <c r="F1369" s="54"/>
    </row>
    <row r="1370" spans="2:6">
      <c r="B1370" s="64"/>
      <c r="C1370" s="52"/>
      <c r="D1370" s="65"/>
      <c r="E1370" s="53"/>
      <c r="F1370" s="54"/>
    </row>
    <row r="1371" spans="2:6">
      <c r="B1371" s="64"/>
      <c r="C1371" s="52"/>
      <c r="D1371" s="65"/>
      <c r="E1371" s="53"/>
      <c r="F1371" s="54"/>
    </row>
    <row r="1372" spans="2:6">
      <c r="B1372" s="64"/>
      <c r="C1372" s="52"/>
      <c r="D1372" s="65"/>
      <c r="E1372" s="53"/>
      <c r="F1372" s="54"/>
    </row>
    <row r="1373" spans="2:6">
      <c r="B1373" s="64"/>
      <c r="C1373" s="52"/>
      <c r="D1373" s="65"/>
      <c r="E1373" s="53"/>
      <c r="F1373" s="54"/>
    </row>
    <row r="1374" spans="2:6">
      <c r="B1374" s="64"/>
      <c r="C1374" s="52"/>
      <c r="D1374" s="65"/>
      <c r="E1374" s="53"/>
      <c r="F1374" s="54"/>
    </row>
    <row r="1375" spans="2:6">
      <c r="B1375" s="64"/>
      <c r="C1375" s="52"/>
      <c r="D1375" s="65"/>
      <c r="E1375" s="53"/>
      <c r="F1375" s="54"/>
    </row>
    <row r="1376" spans="2:6">
      <c r="B1376" s="64"/>
      <c r="C1376" s="52"/>
      <c r="D1376" s="65"/>
      <c r="E1376" s="53"/>
      <c r="F1376" s="54"/>
    </row>
    <row r="1377" spans="2:6">
      <c r="B1377" s="64"/>
      <c r="C1377" s="52"/>
      <c r="D1377" s="65"/>
      <c r="E1377" s="53"/>
      <c r="F1377" s="54"/>
    </row>
    <row r="1378" spans="2:6">
      <c r="B1378" s="64"/>
      <c r="C1378" s="52"/>
      <c r="D1378" s="65"/>
      <c r="E1378" s="53"/>
      <c r="F1378" s="54"/>
    </row>
    <row r="1379" spans="2:6">
      <c r="B1379" s="64"/>
      <c r="C1379" s="52"/>
      <c r="D1379" s="65"/>
      <c r="E1379" s="53"/>
      <c r="F1379" s="54"/>
    </row>
    <row r="1380" spans="2:6">
      <c r="B1380" s="64"/>
      <c r="C1380" s="52"/>
      <c r="D1380" s="65"/>
      <c r="E1380" s="53"/>
      <c r="F1380" s="54"/>
    </row>
    <row r="1381" spans="2:6">
      <c r="B1381" s="64"/>
      <c r="C1381" s="52"/>
      <c r="D1381" s="65"/>
      <c r="E1381" s="53"/>
      <c r="F1381" s="54"/>
    </row>
    <row r="1382" spans="2:6">
      <c r="B1382" s="64"/>
      <c r="C1382" s="52"/>
      <c r="D1382" s="65"/>
      <c r="E1382" s="53"/>
      <c r="F1382" s="54"/>
    </row>
    <row r="1383" spans="2:6">
      <c r="B1383" s="64"/>
      <c r="C1383" s="52"/>
      <c r="D1383" s="65"/>
      <c r="E1383" s="53"/>
      <c r="F1383" s="54"/>
    </row>
    <row r="1384" spans="2:6">
      <c r="B1384" s="64"/>
      <c r="C1384" s="52"/>
      <c r="D1384" s="65"/>
      <c r="E1384" s="53"/>
      <c r="F1384" s="54"/>
    </row>
    <row r="1385" spans="2:6">
      <c r="B1385" s="64"/>
      <c r="C1385" s="52"/>
      <c r="D1385" s="65"/>
      <c r="E1385" s="53"/>
      <c r="F1385" s="54"/>
    </row>
    <row r="1386" spans="2:6">
      <c r="B1386" s="64"/>
      <c r="C1386" s="52"/>
      <c r="D1386" s="65"/>
      <c r="E1386" s="53"/>
      <c r="F1386" s="54"/>
    </row>
    <row r="1387" spans="2:6">
      <c r="B1387" s="64"/>
      <c r="C1387" s="52"/>
      <c r="D1387" s="65"/>
      <c r="E1387" s="53"/>
      <c r="F1387" s="54"/>
    </row>
    <row r="1388" spans="2:6">
      <c r="B1388" s="64"/>
      <c r="C1388" s="52"/>
      <c r="D1388" s="65"/>
      <c r="E1388" s="53"/>
      <c r="F1388" s="54"/>
    </row>
    <row r="1389" spans="2:6">
      <c r="B1389" s="64"/>
      <c r="C1389" s="52"/>
      <c r="D1389" s="65"/>
      <c r="E1389" s="53"/>
      <c r="F1389" s="54"/>
    </row>
    <row r="1390" spans="2:6">
      <c r="B1390" s="64"/>
      <c r="C1390" s="52"/>
      <c r="D1390" s="65"/>
      <c r="E1390" s="53"/>
      <c r="F1390" s="54"/>
    </row>
    <row r="1391" spans="2:6">
      <c r="B1391" s="64"/>
      <c r="C1391" s="52"/>
      <c r="D1391" s="65"/>
      <c r="E1391" s="53"/>
      <c r="F1391" s="54"/>
    </row>
    <row r="1392" spans="2:6">
      <c r="B1392" s="64"/>
      <c r="C1392" s="52"/>
      <c r="D1392" s="65"/>
      <c r="E1392" s="53"/>
      <c r="F1392" s="54"/>
    </row>
    <row r="1393" spans="2:6">
      <c r="B1393" s="64"/>
      <c r="C1393" s="52"/>
      <c r="D1393" s="65"/>
      <c r="E1393" s="53"/>
      <c r="F1393" s="54"/>
    </row>
    <row r="1394" spans="2:6">
      <c r="B1394" s="64"/>
      <c r="C1394" s="52"/>
      <c r="D1394" s="65"/>
      <c r="E1394" s="53"/>
      <c r="F1394" s="54"/>
    </row>
    <row r="1395" spans="2:6">
      <c r="B1395" s="64"/>
      <c r="C1395" s="52"/>
      <c r="D1395" s="65"/>
      <c r="E1395" s="53"/>
      <c r="F1395" s="54"/>
    </row>
    <row r="1396" spans="2:6">
      <c r="B1396" s="64"/>
      <c r="C1396" s="52"/>
      <c r="D1396" s="65"/>
      <c r="E1396" s="53"/>
      <c r="F1396" s="54"/>
    </row>
    <row r="1397" spans="2:6">
      <c r="B1397" s="64"/>
      <c r="C1397" s="52"/>
      <c r="D1397" s="65"/>
      <c r="E1397" s="53"/>
      <c r="F1397" s="54"/>
    </row>
    <row r="1398" spans="2:6">
      <c r="B1398" s="64"/>
      <c r="C1398" s="52"/>
      <c r="D1398" s="65"/>
      <c r="E1398" s="53"/>
      <c r="F1398" s="54"/>
    </row>
    <row r="1399" spans="2:6">
      <c r="B1399" s="64"/>
      <c r="C1399" s="52"/>
      <c r="D1399" s="65"/>
      <c r="E1399" s="53"/>
      <c r="F1399" s="54"/>
    </row>
    <row r="1400" spans="2:6">
      <c r="B1400" s="64"/>
      <c r="C1400" s="52"/>
      <c r="D1400" s="65"/>
      <c r="E1400" s="53"/>
      <c r="F1400" s="54"/>
    </row>
    <row r="1401" spans="2:6">
      <c r="B1401" s="64"/>
      <c r="C1401" s="52"/>
      <c r="D1401" s="65"/>
      <c r="E1401" s="53"/>
      <c r="F1401" s="54"/>
    </row>
    <row r="1402" spans="2:6">
      <c r="B1402" s="64"/>
      <c r="C1402" s="52"/>
      <c r="D1402" s="65"/>
      <c r="E1402" s="53"/>
      <c r="F1402" s="54"/>
    </row>
    <row r="1403" spans="2:6">
      <c r="B1403" s="64"/>
      <c r="C1403" s="52"/>
      <c r="D1403" s="65"/>
      <c r="E1403" s="53"/>
      <c r="F1403" s="54"/>
    </row>
    <row r="1404" spans="2:6">
      <c r="B1404" s="64"/>
      <c r="C1404" s="52"/>
      <c r="D1404" s="65"/>
      <c r="E1404" s="53"/>
      <c r="F1404" s="54"/>
    </row>
    <row r="1405" spans="2:6">
      <c r="B1405" s="64"/>
      <c r="C1405" s="52"/>
      <c r="D1405" s="65"/>
      <c r="E1405" s="53"/>
      <c r="F1405" s="54"/>
    </row>
    <row r="1406" spans="2:6">
      <c r="B1406" s="64"/>
      <c r="C1406" s="52"/>
      <c r="D1406" s="65"/>
      <c r="E1406" s="53"/>
      <c r="F1406" s="54"/>
    </row>
    <row r="1407" spans="2:6">
      <c r="B1407" s="64"/>
      <c r="C1407" s="52"/>
      <c r="D1407" s="65"/>
      <c r="E1407" s="53"/>
      <c r="F1407" s="54"/>
    </row>
    <row r="1408" spans="2:6">
      <c r="B1408" s="64"/>
      <c r="C1408" s="52"/>
      <c r="D1408" s="65"/>
      <c r="E1408" s="53"/>
      <c r="F1408" s="54"/>
    </row>
    <row r="1409" spans="2:6">
      <c r="B1409" s="64"/>
      <c r="C1409" s="52"/>
      <c r="D1409" s="65"/>
      <c r="E1409" s="53"/>
      <c r="F1409" s="54"/>
    </row>
    <row r="1410" spans="2:6">
      <c r="B1410" s="64"/>
      <c r="C1410" s="52"/>
      <c r="D1410" s="65"/>
      <c r="E1410" s="53"/>
      <c r="F1410" s="54"/>
    </row>
    <row r="1411" spans="2:6">
      <c r="B1411" s="64"/>
      <c r="C1411" s="52"/>
      <c r="D1411" s="65"/>
      <c r="E1411" s="53"/>
      <c r="F1411" s="54"/>
    </row>
    <row r="1412" spans="2:6">
      <c r="B1412" s="64"/>
      <c r="C1412" s="52"/>
      <c r="D1412" s="65"/>
      <c r="E1412" s="53"/>
      <c r="F1412" s="54"/>
    </row>
    <row r="1413" spans="2:6">
      <c r="B1413" s="64"/>
      <c r="C1413" s="52"/>
      <c r="D1413" s="65"/>
      <c r="E1413" s="53"/>
      <c r="F1413" s="54"/>
    </row>
    <row r="1414" spans="2:6">
      <c r="B1414" s="64"/>
      <c r="C1414" s="52"/>
      <c r="D1414" s="65"/>
      <c r="E1414" s="53"/>
      <c r="F1414" s="54"/>
    </row>
    <row r="1415" spans="2:6">
      <c r="B1415" s="64"/>
      <c r="C1415" s="52"/>
      <c r="D1415" s="65"/>
      <c r="E1415" s="53"/>
      <c r="F1415" s="54"/>
    </row>
    <row r="1416" spans="2:6">
      <c r="B1416" s="64"/>
      <c r="C1416" s="52"/>
      <c r="D1416" s="65"/>
      <c r="E1416" s="53"/>
      <c r="F1416" s="54"/>
    </row>
    <row r="1417" spans="2:6">
      <c r="B1417" s="64"/>
      <c r="C1417" s="52"/>
      <c r="D1417" s="65"/>
      <c r="E1417" s="53"/>
      <c r="F1417" s="54"/>
    </row>
    <row r="1418" spans="2:6">
      <c r="B1418" s="64"/>
      <c r="C1418" s="52"/>
      <c r="D1418" s="65"/>
      <c r="E1418" s="53"/>
      <c r="F1418" s="54"/>
    </row>
    <row r="1419" spans="2:6">
      <c r="B1419" s="64"/>
      <c r="C1419" s="52"/>
      <c r="D1419" s="65"/>
      <c r="E1419" s="53"/>
      <c r="F1419" s="54"/>
    </row>
    <row r="1420" spans="2:6">
      <c r="B1420" s="64"/>
      <c r="C1420" s="52"/>
      <c r="D1420" s="65"/>
      <c r="E1420" s="53"/>
      <c r="F1420" s="54"/>
    </row>
    <row r="1421" spans="2:6">
      <c r="B1421" s="64"/>
      <c r="C1421" s="52"/>
      <c r="D1421" s="65"/>
      <c r="E1421" s="53"/>
      <c r="F1421" s="54"/>
    </row>
    <row r="1422" spans="2:6">
      <c r="B1422" s="64"/>
      <c r="C1422" s="52"/>
      <c r="D1422" s="65"/>
      <c r="E1422" s="53"/>
      <c r="F1422" s="54"/>
    </row>
    <row r="1423" spans="2:6">
      <c r="B1423" s="64"/>
      <c r="C1423" s="52"/>
      <c r="D1423" s="65"/>
      <c r="E1423" s="53"/>
      <c r="F1423" s="54"/>
    </row>
    <row r="1424" spans="2:6">
      <c r="B1424" s="64"/>
      <c r="C1424" s="52"/>
      <c r="D1424" s="65"/>
      <c r="E1424" s="53"/>
      <c r="F1424" s="54"/>
    </row>
    <row r="1425" spans="2:6">
      <c r="B1425" s="64"/>
      <c r="C1425" s="52"/>
      <c r="D1425" s="65"/>
      <c r="E1425" s="53"/>
      <c r="F1425" s="54"/>
    </row>
    <row r="1426" spans="2:6">
      <c r="B1426" s="64"/>
      <c r="C1426" s="52"/>
      <c r="D1426" s="65"/>
      <c r="E1426" s="53"/>
      <c r="F1426" s="54"/>
    </row>
    <row r="1427" spans="2:6">
      <c r="B1427" s="64"/>
      <c r="C1427" s="52"/>
      <c r="D1427" s="65"/>
      <c r="E1427" s="53"/>
      <c r="F1427" s="54"/>
    </row>
    <row r="1428" spans="2:6">
      <c r="B1428" s="64"/>
      <c r="C1428" s="52"/>
      <c r="D1428" s="65"/>
      <c r="E1428" s="53"/>
      <c r="F1428" s="54"/>
    </row>
    <row r="1429" spans="2:6">
      <c r="B1429" s="64"/>
      <c r="C1429" s="52"/>
      <c r="D1429" s="65"/>
      <c r="E1429" s="53"/>
      <c r="F1429" s="54"/>
    </row>
    <row r="1430" spans="2:6">
      <c r="B1430" s="64"/>
      <c r="C1430" s="52"/>
      <c r="D1430" s="65"/>
      <c r="E1430" s="53"/>
      <c r="F1430" s="54"/>
    </row>
    <row r="1431" spans="2:6">
      <c r="B1431" s="64"/>
      <c r="C1431" s="52"/>
      <c r="D1431" s="65"/>
      <c r="E1431" s="53"/>
      <c r="F1431" s="54"/>
    </row>
    <row r="1432" spans="2:6">
      <c r="B1432" s="64"/>
      <c r="C1432" s="52"/>
      <c r="D1432" s="65"/>
      <c r="E1432" s="53"/>
      <c r="F1432" s="54"/>
    </row>
    <row r="1433" spans="2:6">
      <c r="B1433" s="64"/>
      <c r="C1433" s="52"/>
      <c r="D1433" s="65"/>
      <c r="E1433" s="53"/>
      <c r="F1433" s="54"/>
    </row>
    <row r="1434" spans="2:6">
      <c r="B1434" s="64"/>
      <c r="C1434" s="52"/>
      <c r="D1434" s="65"/>
      <c r="E1434" s="53"/>
      <c r="F1434" s="54"/>
    </row>
    <row r="1435" spans="2:6">
      <c r="B1435" s="64"/>
      <c r="C1435" s="52"/>
      <c r="D1435" s="65"/>
      <c r="E1435" s="53"/>
      <c r="F1435" s="54"/>
    </row>
    <row r="1436" spans="2:6">
      <c r="B1436" s="64"/>
      <c r="C1436" s="52"/>
      <c r="D1436" s="65"/>
      <c r="E1436" s="53"/>
      <c r="F1436" s="54"/>
    </row>
    <row r="1437" spans="2:6">
      <c r="B1437" s="64"/>
      <c r="C1437" s="52"/>
      <c r="D1437" s="65"/>
      <c r="E1437" s="53"/>
      <c r="F1437" s="54"/>
    </row>
    <row r="1438" spans="2:6">
      <c r="B1438" s="64"/>
      <c r="C1438" s="52"/>
      <c r="D1438" s="65"/>
      <c r="E1438" s="53"/>
      <c r="F1438" s="54"/>
    </row>
    <row r="1439" spans="2:6">
      <c r="B1439" s="64"/>
      <c r="C1439" s="52"/>
      <c r="D1439" s="65"/>
      <c r="E1439" s="53"/>
      <c r="F1439" s="54"/>
    </row>
    <row r="1440" spans="2:6">
      <c r="B1440" s="64"/>
      <c r="C1440" s="52"/>
      <c r="D1440" s="65"/>
      <c r="E1440" s="53"/>
      <c r="F1440" s="54"/>
    </row>
    <row r="1441" spans="2:6">
      <c r="B1441" s="64"/>
      <c r="C1441" s="52"/>
      <c r="D1441" s="65"/>
      <c r="E1441" s="53"/>
      <c r="F1441" s="54"/>
    </row>
    <row r="1442" spans="2:6">
      <c r="B1442" s="64"/>
      <c r="C1442" s="52"/>
      <c r="D1442" s="65"/>
      <c r="E1442" s="53"/>
      <c r="F1442" s="54"/>
    </row>
    <row r="1443" spans="2:6">
      <c r="B1443" s="64"/>
      <c r="C1443" s="52"/>
      <c r="D1443" s="65"/>
      <c r="E1443" s="53"/>
      <c r="F1443" s="54"/>
    </row>
    <row r="1444" spans="2:6">
      <c r="B1444" s="64"/>
      <c r="C1444" s="52"/>
      <c r="D1444" s="65"/>
      <c r="E1444" s="53"/>
      <c r="F1444" s="54"/>
    </row>
    <row r="1445" spans="2:6">
      <c r="B1445" s="64"/>
      <c r="C1445" s="52"/>
      <c r="D1445" s="65"/>
      <c r="E1445" s="53"/>
      <c r="F1445" s="54"/>
    </row>
    <row r="1446" spans="2:6">
      <c r="B1446" s="64"/>
      <c r="C1446" s="52"/>
      <c r="D1446" s="65"/>
      <c r="E1446" s="53"/>
      <c r="F1446" s="54"/>
    </row>
    <row r="1447" spans="2:6">
      <c r="B1447" s="64"/>
      <c r="C1447" s="52"/>
      <c r="D1447" s="65"/>
      <c r="E1447" s="53"/>
      <c r="F1447" s="54"/>
    </row>
    <row r="1448" spans="2:6">
      <c r="B1448" s="64"/>
      <c r="C1448" s="52"/>
      <c r="D1448" s="65"/>
      <c r="E1448" s="53"/>
      <c r="F1448" s="54"/>
    </row>
    <row r="1449" spans="2:6">
      <c r="B1449" s="64"/>
      <c r="C1449" s="52"/>
      <c r="D1449" s="65"/>
      <c r="E1449" s="53"/>
      <c r="F1449" s="54"/>
    </row>
    <row r="1450" spans="2:6">
      <c r="B1450" s="64"/>
      <c r="C1450" s="52"/>
      <c r="D1450" s="65"/>
      <c r="E1450" s="53"/>
      <c r="F1450" s="54"/>
    </row>
    <row r="1451" spans="2:6">
      <c r="B1451" s="64"/>
      <c r="C1451" s="52"/>
      <c r="D1451" s="65"/>
      <c r="E1451" s="53"/>
      <c r="F1451" s="54"/>
    </row>
    <row r="1452" spans="2:6">
      <c r="B1452" s="64"/>
      <c r="C1452" s="52"/>
      <c r="D1452" s="65"/>
      <c r="E1452" s="53"/>
      <c r="F1452" s="54"/>
    </row>
    <row r="1453" spans="2:6">
      <c r="B1453" s="64"/>
      <c r="C1453" s="52"/>
      <c r="D1453" s="65"/>
      <c r="E1453" s="53"/>
      <c r="F1453" s="54"/>
    </row>
    <row r="1454" spans="2:6">
      <c r="B1454" s="64"/>
      <c r="C1454" s="52"/>
      <c r="D1454" s="65"/>
      <c r="E1454" s="53"/>
      <c r="F1454" s="54"/>
    </row>
    <row r="1455" spans="2:6">
      <c r="B1455" s="64"/>
      <c r="C1455" s="52"/>
      <c r="D1455" s="65"/>
      <c r="E1455" s="53"/>
      <c r="F1455" s="54"/>
    </row>
    <row r="1456" spans="2:6">
      <c r="B1456" s="64"/>
      <c r="C1456" s="52"/>
      <c r="D1456" s="65"/>
      <c r="E1456" s="53"/>
      <c r="F1456" s="54"/>
    </row>
    <row r="1457" spans="2:6">
      <c r="B1457" s="64"/>
      <c r="C1457" s="52"/>
      <c r="D1457" s="65"/>
      <c r="E1457" s="53"/>
      <c r="F1457" s="54"/>
    </row>
    <row r="1458" spans="2:6">
      <c r="B1458" s="64"/>
      <c r="C1458" s="52"/>
      <c r="D1458" s="65"/>
      <c r="E1458" s="53"/>
      <c r="F1458" s="54"/>
    </row>
    <row r="1459" spans="2:6">
      <c r="B1459" s="64"/>
      <c r="C1459" s="52"/>
      <c r="D1459" s="65"/>
      <c r="E1459" s="53"/>
      <c r="F1459" s="54"/>
    </row>
    <row r="1460" spans="2:6">
      <c r="B1460" s="64"/>
      <c r="C1460" s="52"/>
      <c r="D1460" s="65"/>
      <c r="E1460" s="53"/>
      <c r="F1460" s="54"/>
    </row>
    <row r="1461" spans="2:6">
      <c r="B1461" s="64"/>
      <c r="C1461" s="52"/>
      <c r="D1461" s="65"/>
      <c r="E1461" s="53"/>
      <c r="F1461" s="54"/>
    </row>
    <row r="1462" spans="2:6">
      <c r="B1462" s="64"/>
      <c r="C1462" s="52"/>
      <c r="D1462" s="65"/>
      <c r="E1462" s="53"/>
      <c r="F1462" s="54"/>
    </row>
    <row r="1463" spans="2:6">
      <c r="B1463" s="64"/>
      <c r="C1463" s="52"/>
      <c r="D1463" s="65"/>
      <c r="E1463" s="53"/>
      <c r="F1463" s="54"/>
    </row>
    <row r="1464" spans="2:6">
      <c r="B1464" s="64"/>
      <c r="C1464" s="52"/>
      <c r="D1464" s="65"/>
      <c r="E1464" s="53"/>
      <c r="F1464" s="54"/>
    </row>
    <row r="1465" spans="2:6">
      <c r="B1465" s="64"/>
      <c r="C1465" s="52"/>
      <c r="D1465" s="65"/>
      <c r="E1465" s="53"/>
      <c r="F1465" s="54"/>
    </row>
    <row r="1466" spans="2:6">
      <c r="B1466" s="64"/>
      <c r="C1466" s="52"/>
      <c r="D1466" s="65"/>
      <c r="E1466" s="53"/>
      <c r="F1466" s="54"/>
    </row>
    <row r="1467" spans="2:6">
      <c r="B1467" s="64"/>
      <c r="C1467" s="52"/>
      <c r="D1467" s="65"/>
      <c r="E1467" s="53"/>
      <c r="F1467" s="54"/>
    </row>
    <row r="1468" spans="2:6">
      <c r="B1468" s="64"/>
      <c r="C1468" s="52"/>
      <c r="D1468" s="65"/>
      <c r="E1468" s="53"/>
      <c r="F1468" s="54"/>
    </row>
    <row r="1469" spans="2:6">
      <c r="B1469" s="64"/>
      <c r="C1469" s="52"/>
      <c r="D1469" s="65"/>
      <c r="E1469" s="53"/>
      <c r="F1469" s="54"/>
    </row>
    <row r="1470" spans="2:6">
      <c r="B1470" s="64"/>
      <c r="C1470" s="52"/>
      <c r="D1470" s="65"/>
      <c r="E1470" s="53"/>
      <c r="F1470" s="54"/>
    </row>
    <row r="1471" spans="2:6">
      <c r="B1471" s="64"/>
      <c r="C1471" s="52"/>
      <c r="D1471" s="65"/>
      <c r="E1471" s="53"/>
      <c r="F1471" s="54"/>
    </row>
    <row r="1472" spans="2:6">
      <c r="B1472" s="64"/>
      <c r="C1472" s="52"/>
      <c r="D1472" s="65"/>
      <c r="E1472" s="53"/>
      <c r="F1472" s="54"/>
    </row>
    <row r="1473" spans="2:6">
      <c r="B1473" s="64"/>
      <c r="C1473" s="52"/>
      <c r="D1473" s="65"/>
      <c r="E1473" s="53"/>
      <c r="F1473" s="54"/>
    </row>
    <row r="1474" spans="2:6">
      <c r="B1474" s="64"/>
      <c r="C1474" s="52"/>
      <c r="D1474" s="65"/>
      <c r="E1474" s="53"/>
      <c r="F1474" s="54"/>
    </row>
    <row r="1475" spans="2:6">
      <c r="B1475" s="64"/>
      <c r="C1475" s="52"/>
      <c r="D1475" s="65"/>
      <c r="E1475" s="53"/>
      <c r="F1475" s="54"/>
    </row>
    <row r="1476" spans="2:6">
      <c r="B1476" s="64"/>
      <c r="C1476" s="52"/>
      <c r="D1476" s="65"/>
      <c r="E1476" s="53"/>
      <c r="F1476" s="54"/>
    </row>
    <row r="1477" spans="2:6">
      <c r="B1477" s="64"/>
      <c r="C1477" s="52"/>
      <c r="D1477" s="65"/>
      <c r="E1477" s="53"/>
      <c r="F1477" s="54"/>
    </row>
    <row r="1478" spans="2:6">
      <c r="B1478" s="64"/>
      <c r="C1478" s="52"/>
      <c r="D1478" s="65"/>
      <c r="E1478" s="53"/>
      <c r="F1478" s="54"/>
    </row>
    <row r="1479" spans="2:6">
      <c r="B1479" s="64"/>
      <c r="C1479" s="52"/>
      <c r="D1479" s="65"/>
      <c r="E1479" s="53"/>
      <c r="F1479" s="54"/>
    </row>
    <row r="1480" spans="2:6">
      <c r="B1480" s="64"/>
      <c r="C1480" s="52"/>
      <c r="D1480" s="65"/>
      <c r="E1480" s="53"/>
      <c r="F1480" s="54"/>
    </row>
    <row r="1481" spans="2:6">
      <c r="B1481" s="64"/>
      <c r="C1481" s="52"/>
      <c r="D1481" s="65"/>
      <c r="E1481" s="53"/>
      <c r="F1481" s="54"/>
    </row>
    <row r="1482" spans="2:6">
      <c r="B1482" s="64"/>
      <c r="C1482" s="52"/>
      <c r="D1482" s="65"/>
      <c r="E1482" s="53"/>
      <c r="F1482" s="54"/>
    </row>
    <row r="1483" spans="2:6">
      <c r="B1483" s="64"/>
      <c r="C1483" s="52"/>
      <c r="D1483" s="65"/>
      <c r="E1483" s="53"/>
      <c r="F1483" s="54"/>
    </row>
    <row r="1484" spans="2:6">
      <c r="B1484" s="64"/>
      <c r="C1484" s="52"/>
      <c r="D1484" s="65"/>
      <c r="E1484" s="53"/>
      <c r="F1484" s="54"/>
    </row>
    <row r="1485" spans="2:6">
      <c r="B1485" s="64"/>
      <c r="C1485" s="52"/>
      <c r="D1485" s="65"/>
      <c r="E1485" s="53"/>
      <c r="F1485" s="54"/>
    </row>
    <row r="1486" spans="2:6">
      <c r="B1486" s="64"/>
      <c r="C1486" s="52"/>
      <c r="D1486" s="65"/>
      <c r="E1486" s="53"/>
      <c r="F1486" s="54"/>
    </row>
    <row r="1487" spans="2:6">
      <c r="B1487" s="64"/>
      <c r="C1487" s="52"/>
      <c r="D1487" s="65"/>
      <c r="E1487" s="53"/>
      <c r="F1487" s="54"/>
    </row>
    <row r="1488" spans="2:6">
      <c r="B1488" s="64"/>
      <c r="C1488" s="52"/>
      <c r="D1488" s="65"/>
      <c r="E1488" s="53"/>
      <c r="F1488" s="54"/>
    </row>
    <row r="1489" spans="2:6">
      <c r="B1489" s="64"/>
      <c r="C1489" s="52"/>
      <c r="D1489" s="65"/>
      <c r="E1489" s="53"/>
      <c r="F1489" s="54"/>
    </row>
    <row r="1490" spans="2:6">
      <c r="B1490" s="64"/>
      <c r="C1490" s="52"/>
      <c r="D1490" s="65"/>
      <c r="E1490" s="53"/>
      <c r="F1490" s="54"/>
    </row>
    <row r="1491" spans="2:6">
      <c r="B1491" s="64"/>
      <c r="C1491" s="52"/>
      <c r="D1491" s="65"/>
      <c r="E1491" s="53"/>
      <c r="F1491" s="54"/>
    </row>
    <row r="1492" spans="2:6">
      <c r="B1492" s="64"/>
      <c r="C1492" s="52"/>
      <c r="D1492" s="65"/>
      <c r="E1492" s="53"/>
      <c r="F1492" s="54"/>
    </row>
    <row r="1493" spans="2:6">
      <c r="B1493" s="64"/>
      <c r="C1493" s="52"/>
      <c r="D1493" s="65"/>
      <c r="E1493" s="53"/>
      <c r="F1493" s="54"/>
    </row>
    <row r="1494" spans="2:6">
      <c r="B1494" s="64"/>
      <c r="C1494" s="52"/>
      <c r="D1494" s="65"/>
      <c r="E1494" s="53"/>
      <c r="F1494" s="54"/>
    </row>
    <row r="1495" spans="2:6">
      <c r="B1495" s="64"/>
      <c r="C1495" s="52"/>
      <c r="D1495" s="65"/>
      <c r="E1495" s="53"/>
      <c r="F1495" s="54"/>
    </row>
    <row r="1496" spans="2:6">
      <c r="B1496" s="64"/>
      <c r="C1496" s="52"/>
      <c r="D1496" s="65"/>
      <c r="E1496" s="53"/>
      <c r="F1496" s="54"/>
    </row>
    <row r="1497" spans="2:6">
      <c r="B1497" s="64"/>
      <c r="C1497" s="52"/>
      <c r="D1497" s="65"/>
      <c r="E1497" s="53"/>
      <c r="F1497" s="54"/>
    </row>
    <row r="1498" spans="2:6">
      <c r="B1498" s="64"/>
      <c r="C1498" s="52"/>
      <c r="D1498" s="65"/>
      <c r="E1498" s="53"/>
      <c r="F1498" s="54"/>
    </row>
    <row r="1499" spans="2:6">
      <c r="B1499" s="64"/>
      <c r="C1499" s="52"/>
      <c r="D1499" s="65"/>
      <c r="E1499" s="53"/>
      <c r="F1499" s="54"/>
    </row>
    <row r="1500" spans="2:6">
      <c r="B1500" s="64"/>
      <c r="C1500" s="52"/>
      <c r="D1500" s="65"/>
      <c r="E1500" s="53"/>
      <c r="F1500" s="54"/>
    </row>
    <row r="1501" spans="2:6">
      <c r="B1501" s="64"/>
      <c r="C1501" s="52"/>
      <c r="D1501" s="65"/>
      <c r="E1501" s="53"/>
      <c r="F1501" s="54"/>
    </row>
    <row r="1502" spans="2:6">
      <c r="B1502" s="64"/>
      <c r="C1502" s="52"/>
      <c r="D1502" s="65"/>
      <c r="E1502" s="53"/>
      <c r="F1502" s="54"/>
    </row>
    <row r="1503" spans="2:6">
      <c r="B1503" s="64"/>
      <c r="C1503" s="52"/>
      <c r="D1503" s="65"/>
      <c r="E1503" s="53"/>
      <c r="F1503" s="54"/>
    </row>
    <row r="1504" spans="2:6">
      <c r="B1504" s="64"/>
      <c r="C1504" s="52"/>
      <c r="D1504" s="65"/>
      <c r="E1504" s="53"/>
      <c r="F1504" s="54"/>
    </row>
    <row r="1505" spans="2:6">
      <c r="B1505" s="64"/>
      <c r="C1505" s="52"/>
      <c r="D1505" s="65"/>
      <c r="E1505" s="53"/>
      <c r="F1505" s="54"/>
    </row>
    <row r="1506" spans="2:6">
      <c r="B1506" s="64"/>
      <c r="C1506" s="52"/>
      <c r="D1506" s="65"/>
      <c r="E1506" s="53"/>
      <c r="F1506" s="54"/>
    </row>
    <row r="1507" spans="2:6">
      <c r="B1507" s="64"/>
      <c r="C1507" s="52"/>
      <c r="D1507" s="65"/>
      <c r="E1507" s="53"/>
      <c r="F1507" s="54"/>
    </row>
    <row r="1508" spans="2:6">
      <c r="B1508" s="64"/>
      <c r="C1508" s="52"/>
      <c r="D1508" s="65"/>
      <c r="E1508" s="53"/>
      <c r="F1508" s="54"/>
    </row>
    <row r="1509" spans="2:6">
      <c r="B1509" s="64"/>
      <c r="C1509" s="52"/>
      <c r="D1509" s="65"/>
      <c r="E1509" s="53"/>
      <c r="F1509" s="54"/>
    </row>
    <row r="1510" spans="2:6">
      <c r="B1510" s="64"/>
      <c r="C1510" s="52"/>
      <c r="D1510" s="65"/>
      <c r="E1510" s="53"/>
      <c r="F1510" s="54"/>
    </row>
    <row r="1511" spans="2:6">
      <c r="B1511" s="64"/>
      <c r="C1511" s="52"/>
      <c r="D1511" s="65"/>
      <c r="E1511" s="53"/>
      <c r="F1511" s="54"/>
    </row>
    <row r="1512" spans="2:6">
      <c r="B1512" s="64"/>
      <c r="C1512" s="52"/>
      <c r="D1512" s="65"/>
      <c r="E1512" s="53"/>
      <c r="F1512" s="54"/>
    </row>
    <row r="1513" spans="2:6">
      <c r="B1513" s="64"/>
      <c r="C1513" s="52"/>
      <c r="D1513" s="65"/>
      <c r="E1513" s="53"/>
      <c r="F1513" s="54"/>
    </row>
    <row r="1514" spans="2:6">
      <c r="B1514" s="64"/>
      <c r="C1514" s="52"/>
      <c r="D1514" s="65"/>
      <c r="E1514" s="53"/>
      <c r="F1514" s="54"/>
    </row>
    <row r="1515" spans="2:6">
      <c r="B1515" s="64"/>
      <c r="C1515" s="52"/>
      <c r="D1515" s="65"/>
      <c r="E1515" s="53"/>
      <c r="F1515" s="54"/>
    </row>
    <row r="1516" spans="2:6">
      <c r="B1516" s="64"/>
      <c r="C1516" s="52"/>
      <c r="D1516" s="65"/>
      <c r="E1516" s="53"/>
      <c r="F1516" s="54"/>
    </row>
    <row r="1517" spans="2:6">
      <c r="B1517" s="64"/>
      <c r="C1517" s="52"/>
      <c r="D1517" s="65"/>
      <c r="E1517" s="53"/>
      <c r="F1517" s="54"/>
    </row>
    <row r="1518" spans="2:6">
      <c r="B1518" s="64"/>
      <c r="C1518" s="52"/>
      <c r="D1518" s="65"/>
      <c r="E1518" s="53"/>
      <c r="F1518" s="54"/>
    </row>
    <row r="1519" spans="2:6">
      <c r="B1519" s="64"/>
      <c r="C1519" s="52"/>
      <c r="D1519" s="65"/>
      <c r="E1519" s="53"/>
      <c r="F1519" s="54"/>
    </row>
    <row r="1520" spans="2:6">
      <c r="B1520" s="64"/>
      <c r="C1520" s="52"/>
      <c r="D1520" s="65"/>
      <c r="E1520" s="53"/>
      <c r="F1520" s="54"/>
    </row>
    <row r="1521" spans="2:6">
      <c r="B1521" s="64"/>
      <c r="C1521" s="52"/>
      <c r="D1521" s="65"/>
      <c r="E1521" s="53"/>
      <c r="F1521" s="54"/>
    </row>
    <row r="1522" spans="2:6">
      <c r="B1522" s="64"/>
      <c r="C1522" s="52"/>
      <c r="D1522" s="65"/>
      <c r="E1522" s="53"/>
      <c r="F1522" s="54"/>
    </row>
    <row r="1523" spans="2:6">
      <c r="B1523" s="64"/>
      <c r="C1523" s="52"/>
      <c r="D1523" s="65"/>
      <c r="E1523" s="53"/>
      <c r="F1523" s="54"/>
    </row>
    <row r="1524" spans="2:6">
      <c r="B1524" s="64"/>
      <c r="C1524" s="52"/>
      <c r="D1524" s="65"/>
      <c r="E1524" s="53"/>
      <c r="F1524" s="54"/>
    </row>
    <row r="1525" spans="2:6">
      <c r="B1525" s="64"/>
      <c r="C1525" s="52"/>
      <c r="D1525" s="65"/>
      <c r="E1525" s="53"/>
      <c r="F1525" s="54"/>
    </row>
    <row r="1526" spans="2:6">
      <c r="B1526" s="64"/>
      <c r="C1526" s="52"/>
      <c r="D1526" s="65"/>
      <c r="E1526" s="53"/>
      <c r="F1526" s="54"/>
    </row>
    <row r="1527" spans="2:6">
      <c r="B1527" s="64"/>
      <c r="C1527" s="52"/>
      <c r="D1527" s="65"/>
      <c r="E1527" s="53"/>
      <c r="F1527" s="54"/>
    </row>
    <row r="1528" spans="2:6">
      <c r="B1528" s="64"/>
      <c r="C1528" s="52"/>
      <c r="D1528" s="65"/>
      <c r="E1528" s="53"/>
      <c r="F1528" s="54"/>
    </row>
    <row r="1529" spans="2:6">
      <c r="B1529" s="64"/>
      <c r="C1529" s="52"/>
      <c r="D1529" s="65"/>
      <c r="E1529" s="53"/>
      <c r="F1529" s="54"/>
    </row>
    <row r="1530" spans="2:6">
      <c r="B1530" s="64"/>
      <c r="C1530" s="52"/>
      <c r="D1530" s="65"/>
      <c r="E1530" s="53"/>
      <c r="F1530" s="54"/>
    </row>
    <row r="1531" spans="2:6">
      <c r="B1531" s="64"/>
      <c r="C1531" s="52"/>
      <c r="D1531" s="65"/>
      <c r="E1531" s="53"/>
      <c r="F1531" s="54"/>
    </row>
    <row r="1532" spans="2:6">
      <c r="B1532" s="64"/>
      <c r="C1532" s="52"/>
      <c r="D1532" s="65"/>
      <c r="E1532" s="53"/>
      <c r="F1532" s="54"/>
    </row>
    <row r="1533" spans="2:6">
      <c r="B1533" s="64"/>
      <c r="C1533" s="52"/>
      <c r="D1533" s="65"/>
      <c r="E1533" s="53"/>
      <c r="F1533" s="54"/>
    </row>
    <row r="1534" spans="2:6">
      <c r="B1534" s="64"/>
      <c r="C1534" s="52"/>
      <c r="D1534" s="65"/>
      <c r="E1534" s="53"/>
      <c r="F1534" s="54"/>
    </row>
    <row r="1535" spans="2:6">
      <c r="B1535" s="64"/>
      <c r="C1535" s="52"/>
      <c r="D1535" s="65"/>
      <c r="E1535" s="53"/>
      <c r="F1535" s="54"/>
    </row>
    <row r="1536" spans="2:6">
      <c r="B1536" s="64"/>
      <c r="C1536" s="52"/>
      <c r="D1536" s="65"/>
      <c r="E1536" s="53"/>
      <c r="F1536" s="54"/>
    </row>
    <row r="1537" spans="2:6">
      <c r="B1537" s="64"/>
      <c r="C1537" s="52"/>
      <c r="D1537" s="65"/>
      <c r="E1537" s="53"/>
      <c r="F1537" s="54"/>
    </row>
    <row r="1538" spans="2:6">
      <c r="B1538" s="64"/>
      <c r="C1538" s="52"/>
      <c r="D1538" s="65"/>
      <c r="E1538" s="53"/>
      <c r="F1538" s="54"/>
    </row>
    <row r="1539" spans="2:6">
      <c r="B1539" s="64"/>
      <c r="C1539" s="52"/>
      <c r="D1539" s="65"/>
      <c r="E1539" s="53"/>
      <c r="F1539" s="54"/>
    </row>
    <row r="1540" spans="2:6">
      <c r="B1540" s="64"/>
      <c r="C1540" s="52"/>
      <c r="D1540" s="65"/>
      <c r="E1540" s="53"/>
      <c r="F1540" s="54"/>
    </row>
    <row r="1541" spans="2:6">
      <c r="B1541" s="64"/>
      <c r="C1541" s="52"/>
      <c r="D1541" s="65"/>
      <c r="E1541" s="53"/>
      <c r="F1541" s="54"/>
    </row>
    <row r="1542" spans="2:6">
      <c r="B1542" s="64"/>
      <c r="C1542" s="52"/>
      <c r="D1542" s="65"/>
      <c r="E1542" s="53"/>
      <c r="F1542" s="54"/>
    </row>
    <row r="1543" spans="2:6">
      <c r="B1543" s="64"/>
      <c r="C1543" s="52"/>
      <c r="D1543" s="65"/>
      <c r="E1543" s="53"/>
      <c r="F1543" s="54"/>
    </row>
    <row r="1544" spans="2:6">
      <c r="B1544" s="64"/>
      <c r="C1544" s="52"/>
      <c r="D1544" s="65"/>
      <c r="E1544" s="53"/>
      <c r="F1544" s="54"/>
    </row>
    <row r="1545" spans="2:6">
      <c r="B1545" s="64"/>
      <c r="C1545" s="52"/>
      <c r="D1545" s="65"/>
      <c r="E1545" s="53"/>
      <c r="F1545" s="54"/>
    </row>
    <row r="1546" spans="2:6">
      <c r="B1546" s="64"/>
      <c r="C1546" s="52"/>
      <c r="D1546" s="65"/>
      <c r="E1546" s="53"/>
      <c r="F1546" s="54"/>
    </row>
    <row r="1547" spans="2:6">
      <c r="B1547" s="64"/>
      <c r="C1547" s="52"/>
      <c r="D1547" s="65"/>
      <c r="E1547" s="53"/>
      <c r="F1547" s="54"/>
    </row>
    <row r="1548" spans="2:6">
      <c r="B1548" s="64"/>
      <c r="C1548" s="52"/>
      <c r="D1548" s="65"/>
      <c r="E1548" s="53"/>
      <c r="F1548" s="54"/>
    </row>
    <row r="1549" spans="2:6">
      <c r="B1549" s="64"/>
      <c r="C1549" s="52"/>
      <c r="D1549" s="65"/>
      <c r="E1549" s="53"/>
      <c r="F1549" s="54"/>
    </row>
    <row r="1550" spans="2:6">
      <c r="B1550" s="64"/>
      <c r="C1550" s="52"/>
      <c r="D1550" s="65"/>
      <c r="E1550" s="53"/>
      <c r="F1550" s="54"/>
    </row>
    <row r="1551" spans="2:6">
      <c r="B1551" s="64"/>
      <c r="C1551" s="52"/>
      <c r="D1551" s="65"/>
      <c r="E1551" s="53"/>
      <c r="F1551" s="54"/>
    </row>
    <row r="1552" spans="2:6">
      <c r="B1552" s="64"/>
      <c r="C1552" s="52"/>
      <c r="D1552" s="65"/>
      <c r="E1552" s="53"/>
      <c r="F1552" s="54"/>
    </row>
    <row r="1553" spans="2:6">
      <c r="B1553" s="64"/>
      <c r="C1553" s="52"/>
      <c r="D1553" s="65"/>
      <c r="E1553" s="53"/>
      <c r="F1553" s="54"/>
    </row>
    <row r="1554" spans="2:6">
      <c r="B1554" s="64"/>
      <c r="C1554" s="52"/>
      <c r="D1554" s="65"/>
      <c r="E1554" s="53"/>
      <c r="F1554" s="54"/>
    </row>
    <row r="1555" spans="2:6">
      <c r="B1555" s="64"/>
      <c r="C1555" s="52"/>
      <c r="D1555" s="65"/>
      <c r="E1555" s="53"/>
      <c r="F1555" s="54"/>
    </row>
    <row r="1556" spans="2:6">
      <c r="B1556" s="64"/>
      <c r="C1556" s="52"/>
      <c r="D1556" s="65"/>
      <c r="E1556" s="53"/>
      <c r="F1556" s="54"/>
    </row>
    <row r="1557" spans="2:6">
      <c r="B1557" s="64"/>
      <c r="C1557" s="52"/>
      <c r="D1557" s="65"/>
      <c r="E1557" s="53"/>
      <c r="F1557" s="54"/>
    </row>
    <row r="1558" spans="2:6">
      <c r="B1558" s="64"/>
      <c r="C1558" s="52"/>
      <c r="D1558" s="65"/>
      <c r="E1558" s="53"/>
      <c r="F1558" s="54"/>
    </row>
    <row r="1559" spans="2:6">
      <c r="B1559" s="64"/>
      <c r="C1559" s="52"/>
      <c r="D1559" s="65"/>
      <c r="E1559" s="53"/>
      <c r="F1559" s="54"/>
    </row>
    <row r="1560" spans="2:6">
      <c r="B1560" s="64"/>
      <c r="C1560" s="52"/>
      <c r="D1560" s="65"/>
      <c r="E1560" s="53"/>
      <c r="F1560" s="54"/>
    </row>
    <row r="1561" spans="2:6">
      <c r="B1561" s="64"/>
      <c r="C1561" s="52"/>
      <c r="D1561" s="65"/>
      <c r="E1561" s="53"/>
      <c r="F1561" s="54"/>
    </row>
    <row r="1562" spans="2:6">
      <c r="B1562" s="64"/>
      <c r="C1562" s="52"/>
      <c r="D1562" s="65"/>
      <c r="E1562" s="53"/>
      <c r="F1562" s="54"/>
    </row>
    <row r="1563" spans="2:6">
      <c r="B1563" s="64"/>
      <c r="C1563" s="52"/>
      <c r="D1563" s="65"/>
      <c r="E1563" s="53"/>
      <c r="F1563" s="54"/>
    </row>
    <row r="1564" spans="2:6">
      <c r="B1564" s="64"/>
      <c r="C1564" s="52"/>
      <c r="D1564" s="65"/>
      <c r="E1564" s="53"/>
      <c r="F1564" s="54"/>
    </row>
    <row r="1565" spans="2:6">
      <c r="B1565" s="64"/>
      <c r="C1565" s="52"/>
      <c r="D1565" s="65"/>
      <c r="E1565" s="53"/>
      <c r="F1565" s="54"/>
    </row>
    <row r="1566" spans="2:6">
      <c r="B1566" s="64"/>
      <c r="C1566" s="52"/>
      <c r="D1566" s="65"/>
      <c r="E1566" s="53"/>
      <c r="F1566" s="54"/>
    </row>
    <row r="1567" spans="2:6">
      <c r="B1567" s="64"/>
      <c r="C1567" s="52"/>
      <c r="D1567" s="65"/>
      <c r="E1567" s="53"/>
      <c r="F1567" s="54"/>
    </row>
    <row r="1568" spans="2:6">
      <c r="B1568" s="64"/>
      <c r="C1568" s="52"/>
      <c r="D1568" s="65"/>
      <c r="E1568" s="53"/>
      <c r="F1568" s="54"/>
    </row>
    <row r="1569" spans="2:6">
      <c r="B1569" s="64"/>
      <c r="C1569" s="52"/>
      <c r="D1569" s="65"/>
      <c r="E1569" s="53"/>
      <c r="F1569" s="54"/>
    </row>
    <row r="1570" spans="2:6">
      <c r="B1570" s="64"/>
      <c r="C1570" s="52"/>
      <c r="D1570" s="65"/>
      <c r="E1570" s="53"/>
      <c r="F1570" s="54"/>
    </row>
    <row r="1571" spans="2:6">
      <c r="B1571" s="64"/>
      <c r="C1571" s="52"/>
      <c r="D1571" s="65"/>
      <c r="E1571" s="53"/>
      <c r="F1571" s="54"/>
    </row>
    <row r="1572" spans="2:6">
      <c r="B1572" s="64"/>
      <c r="C1572" s="52"/>
      <c r="D1572" s="65"/>
      <c r="E1572" s="53"/>
      <c r="F1572" s="54"/>
    </row>
    <row r="1573" spans="2:6">
      <c r="B1573" s="64"/>
      <c r="C1573" s="52"/>
      <c r="D1573" s="65"/>
      <c r="E1573" s="53"/>
      <c r="F1573" s="54"/>
    </row>
    <row r="1574" spans="2:6">
      <c r="B1574" s="64"/>
      <c r="C1574" s="52"/>
      <c r="D1574" s="65"/>
      <c r="E1574" s="53"/>
      <c r="F1574" s="54"/>
    </row>
    <row r="1575" spans="2:6">
      <c r="B1575" s="64"/>
      <c r="C1575" s="52"/>
      <c r="D1575" s="65"/>
      <c r="E1575" s="53"/>
      <c r="F1575" s="54"/>
    </row>
    <row r="1576" spans="2:6">
      <c r="B1576" s="64"/>
      <c r="C1576" s="52"/>
      <c r="D1576" s="65"/>
      <c r="E1576" s="53"/>
      <c r="F1576" s="54"/>
    </row>
    <row r="1577" spans="2:6">
      <c r="B1577" s="64"/>
      <c r="C1577" s="52"/>
      <c r="D1577" s="65"/>
      <c r="E1577" s="53"/>
      <c r="F1577" s="54"/>
    </row>
    <row r="1578" spans="2:6">
      <c r="B1578" s="64"/>
      <c r="C1578" s="52"/>
      <c r="D1578" s="65"/>
      <c r="E1578" s="53"/>
      <c r="F1578" s="54"/>
    </row>
    <row r="1579" spans="2:6">
      <c r="B1579" s="64"/>
      <c r="C1579" s="52"/>
      <c r="D1579" s="65"/>
      <c r="E1579" s="53"/>
      <c r="F1579" s="54"/>
    </row>
    <row r="1580" spans="2:6">
      <c r="B1580" s="64"/>
      <c r="C1580" s="52"/>
      <c r="D1580" s="65"/>
      <c r="E1580" s="53"/>
      <c r="F1580" s="54"/>
    </row>
    <row r="1581" spans="2:6">
      <c r="B1581" s="64"/>
      <c r="C1581" s="52"/>
      <c r="D1581" s="65"/>
      <c r="E1581" s="53"/>
      <c r="F1581" s="54"/>
    </row>
    <row r="1582" spans="2:6">
      <c r="B1582" s="64"/>
      <c r="C1582" s="52"/>
      <c r="D1582" s="65"/>
      <c r="E1582" s="53"/>
      <c r="F1582" s="54"/>
    </row>
    <row r="1583" spans="2:6">
      <c r="B1583" s="64"/>
      <c r="C1583" s="52"/>
      <c r="D1583" s="65"/>
      <c r="E1583" s="53"/>
      <c r="F1583" s="54"/>
    </row>
    <row r="1584" spans="2:6">
      <c r="B1584" s="64"/>
      <c r="C1584" s="52"/>
      <c r="D1584" s="65"/>
      <c r="E1584" s="53"/>
      <c r="F1584" s="54"/>
    </row>
    <row r="1585" spans="2:6">
      <c r="B1585" s="64"/>
      <c r="C1585" s="52"/>
      <c r="D1585" s="65"/>
      <c r="E1585" s="53"/>
      <c r="F1585" s="54"/>
    </row>
    <row r="1586" spans="2:6">
      <c r="B1586" s="64"/>
      <c r="C1586" s="52"/>
      <c r="D1586" s="65"/>
      <c r="E1586" s="53"/>
      <c r="F1586" s="54"/>
    </row>
    <row r="1587" spans="2:6">
      <c r="B1587" s="64"/>
      <c r="C1587" s="52"/>
      <c r="D1587" s="65"/>
      <c r="E1587" s="53"/>
      <c r="F1587" s="54"/>
    </row>
    <row r="1588" spans="2:6">
      <c r="B1588" s="64"/>
      <c r="C1588" s="52"/>
      <c r="D1588" s="65"/>
      <c r="E1588" s="53"/>
      <c r="F1588" s="54"/>
    </row>
    <row r="1589" spans="2:6">
      <c r="B1589" s="64"/>
      <c r="C1589" s="52"/>
      <c r="D1589" s="65"/>
      <c r="E1589" s="53"/>
      <c r="F1589" s="54"/>
    </row>
    <row r="1590" spans="2:6">
      <c r="B1590" s="64"/>
      <c r="C1590" s="52"/>
      <c r="D1590" s="65"/>
      <c r="E1590" s="53"/>
      <c r="F1590" s="54"/>
    </row>
    <row r="1591" spans="2:6">
      <c r="B1591" s="64"/>
      <c r="C1591" s="52"/>
      <c r="D1591" s="65"/>
      <c r="E1591" s="53"/>
      <c r="F1591" s="54"/>
    </row>
    <row r="1592" spans="2:6">
      <c r="B1592" s="64"/>
      <c r="C1592" s="52"/>
      <c r="D1592" s="65"/>
      <c r="E1592" s="53"/>
      <c r="F1592" s="54"/>
    </row>
    <row r="1593" spans="2:6">
      <c r="B1593" s="64"/>
      <c r="C1593" s="52"/>
      <c r="D1593" s="65"/>
      <c r="E1593" s="53"/>
      <c r="F1593" s="54"/>
    </row>
    <row r="1594" spans="2:6">
      <c r="B1594" s="64"/>
      <c r="C1594" s="52"/>
      <c r="D1594" s="65"/>
      <c r="E1594" s="53"/>
      <c r="F1594" s="54"/>
    </row>
    <row r="1595" spans="2:6">
      <c r="B1595" s="64"/>
      <c r="C1595" s="52"/>
      <c r="D1595" s="65"/>
      <c r="E1595" s="53"/>
      <c r="F1595" s="54"/>
    </row>
    <row r="1596" spans="2:6">
      <c r="B1596" s="64"/>
      <c r="C1596" s="52"/>
      <c r="D1596" s="65"/>
      <c r="E1596" s="53"/>
      <c r="F1596" s="54"/>
    </row>
    <row r="1597" spans="2:6">
      <c r="B1597" s="64"/>
      <c r="C1597" s="52"/>
      <c r="D1597" s="65"/>
      <c r="E1597" s="53"/>
      <c r="F1597" s="54"/>
    </row>
    <row r="1598" spans="2:6">
      <c r="B1598" s="64"/>
      <c r="C1598" s="52"/>
      <c r="D1598" s="65"/>
      <c r="E1598" s="53"/>
      <c r="F1598" s="54"/>
    </row>
    <row r="1599" spans="2:6">
      <c r="B1599" s="64"/>
      <c r="C1599" s="52"/>
      <c r="D1599" s="65"/>
      <c r="E1599" s="53"/>
      <c r="F1599" s="54"/>
    </row>
    <row r="1600" spans="2:6">
      <c r="B1600" s="64"/>
      <c r="C1600" s="52"/>
      <c r="D1600" s="65"/>
      <c r="E1600" s="53"/>
      <c r="F1600" s="54"/>
    </row>
    <row r="1601" spans="2:6">
      <c r="B1601" s="64"/>
      <c r="C1601" s="52"/>
      <c r="D1601" s="65"/>
      <c r="E1601" s="53"/>
      <c r="F1601" s="54"/>
    </row>
    <row r="1602" spans="2:6">
      <c r="B1602" s="64"/>
      <c r="C1602" s="52"/>
      <c r="D1602" s="65"/>
      <c r="E1602" s="53"/>
      <c r="F1602" s="54"/>
    </row>
    <row r="1603" spans="2:6">
      <c r="B1603" s="64"/>
      <c r="C1603" s="52"/>
      <c r="D1603" s="65"/>
      <c r="E1603" s="53"/>
      <c r="F1603" s="54"/>
    </row>
    <row r="1604" spans="2:6">
      <c r="B1604" s="64"/>
      <c r="C1604" s="52"/>
      <c r="D1604" s="65"/>
      <c r="E1604" s="53"/>
      <c r="F1604" s="54"/>
    </row>
    <row r="1605" spans="2:6">
      <c r="B1605" s="64"/>
      <c r="C1605" s="52"/>
      <c r="D1605" s="65"/>
      <c r="E1605" s="53"/>
      <c r="F1605" s="54"/>
    </row>
    <row r="1606" spans="2:6">
      <c r="B1606" s="64"/>
      <c r="C1606" s="52"/>
      <c r="D1606" s="65"/>
      <c r="E1606" s="53"/>
      <c r="F1606" s="54"/>
    </row>
    <row r="1607" spans="2:6">
      <c r="B1607" s="64"/>
      <c r="C1607" s="52"/>
      <c r="D1607" s="65"/>
      <c r="E1607" s="53"/>
      <c r="F1607" s="54"/>
    </row>
    <row r="1608" spans="2:6">
      <c r="B1608" s="64"/>
      <c r="C1608" s="52"/>
      <c r="D1608" s="65"/>
      <c r="E1608" s="53"/>
      <c r="F1608" s="54"/>
    </row>
    <row r="1609" spans="2:6">
      <c r="B1609" s="64"/>
      <c r="C1609" s="52"/>
      <c r="D1609" s="65"/>
      <c r="E1609" s="53"/>
      <c r="F1609" s="54"/>
    </row>
    <row r="1610" spans="2:6">
      <c r="B1610" s="64"/>
      <c r="C1610" s="52"/>
      <c r="D1610" s="65"/>
      <c r="E1610" s="53"/>
      <c r="F1610" s="54"/>
    </row>
    <row r="1611" spans="2:6">
      <c r="B1611" s="64"/>
      <c r="C1611" s="52"/>
      <c r="D1611" s="65"/>
      <c r="E1611" s="53"/>
      <c r="F1611" s="54"/>
    </row>
    <row r="1612" spans="2:6">
      <c r="B1612" s="64"/>
      <c r="C1612" s="52"/>
      <c r="D1612" s="65"/>
      <c r="E1612" s="53"/>
      <c r="F1612" s="54"/>
    </row>
    <row r="1613" spans="2:6">
      <c r="B1613" s="64"/>
      <c r="C1613" s="52"/>
      <c r="D1613" s="65"/>
      <c r="E1613" s="53"/>
      <c r="F1613" s="54"/>
    </row>
    <row r="1614" spans="2:6">
      <c r="B1614" s="64"/>
      <c r="C1614" s="52"/>
      <c r="D1614" s="65"/>
      <c r="E1614" s="53"/>
      <c r="F1614" s="54"/>
    </row>
    <row r="1615" spans="2:6">
      <c r="B1615" s="64"/>
      <c r="C1615" s="52"/>
      <c r="D1615" s="65"/>
      <c r="E1615" s="53"/>
      <c r="F1615" s="54"/>
    </row>
    <row r="1616" spans="2:6">
      <c r="B1616" s="64"/>
      <c r="C1616" s="52"/>
      <c r="D1616" s="65"/>
      <c r="E1616" s="53"/>
      <c r="F1616" s="54"/>
    </row>
    <row r="1617" spans="2:6">
      <c r="B1617" s="64"/>
      <c r="C1617" s="52"/>
      <c r="D1617" s="65"/>
      <c r="E1617" s="53"/>
      <c r="F1617" s="54"/>
    </row>
    <row r="1618" spans="2:6">
      <c r="B1618" s="64"/>
      <c r="C1618" s="52"/>
      <c r="D1618" s="65"/>
      <c r="E1618" s="53"/>
      <c r="F1618" s="54"/>
    </row>
    <row r="1619" spans="2:6">
      <c r="B1619" s="64"/>
      <c r="C1619" s="52"/>
      <c r="D1619" s="65"/>
      <c r="E1619" s="53"/>
      <c r="F1619" s="54"/>
    </row>
    <row r="1620" spans="2:6">
      <c r="B1620" s="64"/>
      <c r="C1620" s="52"/>
      <c r="D1620" s="65"/>
      <c r="E1620" s="53"/>
      <c r="F1620" s="54"/>
    </row>
    <row r="1621" spans="2:6">
      <c r="B1621" s="64"/>
      <c r="C1621" s="52"/>
      <c r="D1621" s="65"/>
      <c r="E1621" s="53"/>
      <c r="F1621" s="54"/>
    </row>
    <row r="1622" spans="2:6">
      <c r="B1622" s="64"/>
      <c r="C1622" s="52"/>
      <c r="D1622" s="65"/>
      <c r="E1622" s="53"/>
      <c r="F1622" s="54"/>
    </row>
    <row r="1623" spans="2:6">
      <c r="B1623" s="64"/>
      <c r="C1623" s="52"/>
      <c r="D1623" s="65"/>
      <c r="E1623" s="53"/>
      <c r="F1623" s="54"/>
    </row>
    <row r="1624" spans="2:6">
      <c r="B1624" s="64"/>
      <c r="C1624" s="52"/>
      <c r="D1624" s="65"/>
      <c r="E1624" s="53"/>
      <c r="F1624" s="54"/>
    </row>
    <row r="1625" spans="2:6">
      <c r="B1625" s="64"/>
      <c r="C1625" s="52"/>
      <c r="D1625" s="65"/>
      <c r="E1625" s="53"/>
      <c r="F1625" s="54"/>
    </row>
    <row r="1626" spans="2:6">
      <c r="B1626" s="64"/>
      <c r="C1626" s="52"/>
      <c r="D1626" s="65"/>
      <c r="E1626" s="53"/>
      <c r="F1626" s="54"/>
    </row>
    <row r="1627" spans="2:6">
      <c r="B1627" s="64"/>
      <c r="C1627" s="52"/>
      <c r="D1627" s="65"/>
      <c r="E1627" s="53"/>
      <c r="F1627" s="54"/>
    </row>
    <row r="1628" spans="2:6">
      <c r="B1628" s="64"/>
      <c r="C1628" s="52"/>
      <c r="D1628" s="65"/>
      <c r="E1628" s="53"/>
      <c r="F1628" s="54"/>
    </row>
    <row r="1629" spans="2:6">
      <c r="B1629" s="64"/>
      <c r="C1629" s="52"/>
      <c r="D1629" s="65"/>
      <c r="E1629" s="53"/>
      <c r="F1629" s="54"/>
    </row>
    <row r="1630" spans="2:6">
      <c r="B1630" s="64"/>
      <c r="C1630" s="52"/>
      <c r="D1630" s="65"/>
      <c r="E1630" s="53"/>
      <c r="F1630" s="54"/>
    </row>
    <row r="1631" spans="2:6">
      <c r="B1631" s="64"/>
      <c r="C1631" s="52"/>
      <c r="D1631" s="65"/>
      <c r="E1631" s="53"/>
      <c r="F1631" s="54"/>
    </row>
    <row r="1632" spans="2:6">
      <c r="B1632" s="64"/>
      <c r="C1632" s="52"/>
      <c r="D1632" s="65"/>
      <c r="E1632" s="53"/>
      <c r="F1632" s="54"/>
    </row>
    <row r="1633" spans="2:6">
      <c r="B1633" s="64"/>
      <c r="C1633" s="52"/>
      <c r="D1633" s="65"/>
      <c r="E1633" s="53"/>
      <c r="F1633" s="54"/>
    </row>
    <row r="1634" spans="2:6">
      <c r="B1634" s="64"/>
      <c r="C1634" s="52"/>
      <c r="D1634" s="65"/>
      <c r="E1634" s="53"/>
      <c r="F1634" s="54"/>
    </row>
    <row r="1635" spans="2:6">
      <c r="B1635" s="64"/>
      <c r="C1635" s="52"/>
      <c r="D1635" s="65"/>
      <c r="E1635" s="53"/>
      <c r="F1635" s="54"/>
    </row>
    <row r="1636" spans="2:6">
      <c r="B1636" s="64"/>
      <c r="C1636" s="52"/>
      <c r="D1636" s="65"/>
      <c r="E1636" s="53"/>
      <c r="F1636" s="54"/>
    </row>
    <row r="1637" spans="2:6">
      <c r="B1637" s="64"/>
      <c r="C1637" s="52"/>
      <c r="D1637" s="65"/>
      <c r="E1637" s="53"/>
      <c r="F1637" s="54"/>
    </row>
    <row r="1638" spans="2:6">
      <c r="B1638" s="64"/>
      <c r="C1638" s="52"/>
      <c r="D1638" s="65"/>
      <c r="E1638" s="53"/>
      <c r="F1638" s="54"/>
    </row>
    <row r="1639" spans="2:6">
      <c r="B1639" s="64"/>
      <c r="C1639" s="52"/>
      <c r="D1639" s="65"/>
      <c r="E1639" s="53"/>
      <c r="F1639" s="54"/>
    </row>
    <row r="1640" spans="2:6">
      <c r="B1640" s="64"/>
      <c r="C1640" s="52"/>
      <c r="D1640" s="65"/>
      <c r="E1640" s="53"/>
      <c r="F1640" s="54"/>
    </row>
    <row r="1641" spans="2:6">
      <c r="B1641" s="64"/>
      <c r="C1641" s="52"/>
      <c r="D1641" s="65"/>
      <c r="E1641" s="53"/>
      <c r="F1641" s="54"/>
    </row>
    <row r="1642" spans="2:6">
      <c r="B1642" s="64"/>
      <c r="C1642" s="52"/>
      <c r="D1642" s="65"/>
      <c r="E1642" s="53"/>
      <c r="F1642" s="54"/>
    </row>
    <row r="1643" spans="2:6">
      <c r="B1643" s="64"/>
      <c r="C1643" s="52"/>
      <c r="D1643" s="65"/>
      <c r="E1643" s="53"/>
      <c r="F1643" s="54"/>
    </row>
    <row r="1644" spans="2:6">
      <c r="B1644" s="64"/>
      <c r="C1644" s="52"/>
      <c r="D1644" s="65"/>
      <c r="E1644" s="53"/>
      <c r="F1644" s="54"/>
    </row>
    <row r="1645" spans="2:6">
      <c r="B1645" s="64"/>
      <c r="C1645" s="52"/>
      <c r="D1645" s="65"/>
      <c r="E1645" s="53"/>
      <c r="F1645" s="54"/>
    </row>
    <row r="1646" spans="2:6">
      <c r="B1646" s="64"/>
      <c r="C1646" s="52"/>
      <c r="D1646" s="65"/>
      <c r="E1646" s="53"/>
      <c r="F1646" s="54"/>
    </row>
    <row r="1647" spans="2:6">
      <c r="B1647" s="64"/>
      <c r="C1647" s="52"/>
      <c r="D1647" s="65"/>
      <c r="E1647" s="53"/>
      <c r="F1647" s="54"/>
    </row>
    <row r="1648" spans="2:6">
      <c r="B1648" s="64"/>
      <c r="C1648" s="52"/>
      <c r="D1648" s="65"/>
      <c r="E1648" s="53"/>
      <c r="F1648" s="54"/>
    </row>
    <row r="1649" spans="2:6">
      <c r="B1649" s="64"/>
      <c r="C1649" s="52"/>
      <c r="D1649" s="65"/>
      <c r="E1649" s="53"/>
      <c r="F1649" s="54"/>
    </row>
    <row r="1650" spans="2:6">
      <c r="B1650" s="64"/>
      <c r="C1650" s="52"/>
      <c r="D1650" s="65"/>
      <c r="E1650" s="53"/>
      <c r="F1650" s="54"/>
    </row>
    <row r="1651" spans="2:6">
      <c r="B1651" s="64"/>
      <c r="C1651" s="52"/>
      <c r="D1651" s="65"/>
      <c r="E1651" s="53"/>
      <c r="F1651" s="54"/>
    </row>
    <row r="1652" spans="2:6">
      <c r="B1652" s="64"/>
      <c r="C1652" s="52"/>
      <c r="D1652" s="65"/>
      <c r="E1652" s="53"/>
      <c r="F1652" s="54"/>
    </row>
    <row r="1653" spans="2:6">
      <c r="B1653" s="64"/>
      <c r="C1653" s="52"/>
      <c r="D1653" s="65"/>
      <c r="E1653" s="53"/>
      <c r="F1653" s="54"/>
    </row>
    <row r="1654" spans="2:6">
      <c r="B1654" s="64"/>
      <c r="C1654" s="52"/>
      <c r="D1654" s="65"/>
      <c r="E1654" s="53"/>
      <c r="F1654" s="54"/>
    </row>
    <row r="1655" spans="2:6">
      <c r="B1655" s="64"/>
      <c r="C1655" s="52"/>
      <c r="D1655" s="65"/>
      <c r="E1655" s="53"/>
      <c r="F1655" s="54"/>
    </row>
    <row r="1656" spans="2:6">
      <c r="B1656" s="64"/>
      <c r="C1656" s="52"/>
      <c r="D1656" s="65"/>
      <c r="E1656" s="53"/>
      <c r="F1656" s="54"/>
    </row>
    <row r="1657" spans="2:6">
      <c r="B1657" s="64"/>
      <c r="C1657" s="52"/>
      <c r="D1657" s="65"/>
      <c r="E1657" s="53"/>
      <c r="F1657" s="54"/>
    </row>
    <row r="1658" spans="2:6">
      <c r="B1658" s="64"/>
      <c r="C1658" s="52"/>
      <c r="D1658" s="65"/>
      <c r="E1658" s="53"/>
      <c r="F1658" s="54"/>
    </row>
    <row r="1659" spans="2:6">
      <c r="B1659" s="64"/>
      <c r="C1659" s="52"/>
      <c r="D1659" s="65"/>
      <c r="E1659" s="53"/>
      <c r="F1659" s="54"/>
    </row>
    <row r="1660" spans="2:6">
      <c r="B1660" s="64"/>
      <c r="C1660" s="52"/>
      <c r="D1660" s="65"/>
      <c r="E1660" s="53"/>
      <c r="F1660" s="54"/>
    </row>
    <row r="1661" spans="2:6">
      <c r="B1661" s="64"/>
      <c r="C1661" s="52"/>
      <c r="D1661" s="65"/>
      <c r="E1661" s="53"/>
      <c r="F1661" s="54"/>
    </row>
    <row r="1662" spans="2:6">
      <c r="B1662" s="64"/>
      <c r="C1662" s="52"/>
      <c r="D1662" s="65"/>
      <c r="E1662" s="53"/>
      <c r="F1662" s="54"/>
    </row>
    <row r="1663" spans="2:6">
      <c r="B1663" s="64"/>
      <c r="C1663" s="52"/>
      <c r="D1663" s="65"/>
      <c r="E1663" s="53"/>
      <c r="F1663" s="54"/>
    </row>
    <row r="1664" spans="2:6">
      <c r="B1664" s="64"/>
      <c r="C1664" s="52"/>
      <c r="D1664" s="65"/>
      <c r="E1664" s="53"/>
      <c r="F1664" s="54"/>
    </row>
    <row r="1665" spans="2:6">
      <c r="B1665" s="64"/>
      <c r="C1665" s="52"/>
      <c r="D1665" s="65"/>
      <c r="E1665" s="53"/>
      <c r="F1665" s="54"/>
    </row>
    <row r="1666" spans="2:6">
      <c r="B1666" s="64"/>
      <c r="C1666" s="52"/>
      <c r="D1666" s="65"/>
      <c r="E1666" s="53"/>
      <c r="F1666" s="54"/>
    </row>
    <row r="1667" spans="2:6">
      <c r="B1667" s="64"/>
      <c r="C1667" s="52"/>
      <c r="D1667" s="65"/>
      <c r="E1667" s="53"/>
      <c r="F1667" s="54"/>
    </row>
    <row r="1668" spans="2:6">
      <c r="B1668" s="64"/>
      <c r="C1668" s="52"/>
      <c r="D1668" s="65"/>
      <c r="E1668" s="53"/>
      <c r="F1668" s="54"/>
    </row>
    <row r="1669" spans="2:6">
      <c r="B1669" s="64"/>
      <c r="C1669" s="52"/>
      <c r="D1669" s="65"/>
      <c r="E1669" s="53"/>
      <c r="F1669" s="54"/>
    </row>
    <row r="1670" spans="2:6">
      <c r="B1670" s="64"/>
      <c r="C1670" s="52"/>
      <c r="D1670" s="65"/>
      <c r="E1670" s="53"/>
      <c r="F1670" s="54"/>
    </row>
    <row r="1671" spans="2:6">
      <c r="B1671" s="64"/>
      <c r="C1671" s="52"/>
      <c r="D1671" s="65"/>
      <c r="E1671" s="53"/>
      <c r="F1671" s="54"/>
    </row>
    <row r="1672" spans="2:6">
      <c r="B1672" s="64"/>
      <c r="C1672" s="52"/>
      <c r="D1672" s="65"/>
      <c r="E1672" s="53"/>
      <c r="F1672" s="54"/>
    </row>
    <row r="1673" spans="2:6">
      <c r="B1673" s="64"/>
      <c r="C1673" s="52"/>
      <c r="D1673" s="65"/>
      <c r="E1673" s="53"/>
      <c r="F1673" s="54"/>
    </row>
    <row r="1674" spans="2:6">
      <c r="B1674" s="64"/>
      <c r="C1674" s="52"/>
      <c r="D1674" s="65"/>
      <c r="E1674" s="53"/>
      <c r="F1674" s="54"/>
    </row>
    <row r="1675" spans="2:6">
      <c r="B1675" s="64"/>
      <c r="C1675" s="52"/>
      <c r="D1675" s="65"/>
      <c r="E1675" s="53"/>
      <c r="F1675" s="54"/>
    </row>
    <row r="1676" spans="2:6">
      <c r="B1676" s="64"/>
      <c r="C1676" s="52"/>
      <c r="D1676" s="65"/>
      <c r="E1676" s="53"/>
      <c r="F1676" s="54"/>
    </row>
    <row r="1677" spans="2:6">
      <c r="B1677" s="64"/>
      <c r="C1677" s="52"/>
      <c r="D1677" s="65"/>
      <c r="E1677" s="53"/>
      <c r="F1677" s="54"/>
    </row>
    <row r="1678" spans="2:6">
      <c r="B1678" s="64"/>
      <c r="C1678" s="52"/>
      <c r="D1678" s="65"/>
      <c r="E1678" s="53"/>
      <c r="F1678" s="54"/>
    </row>
    <row r="1679" spans="2:6">
      <c r="B1679" s="64"/>
      <c r="C1679" s="52"/>
      <c r="D1679" s="65"/>
      <c r="E1679" s="53"/>
      <c r="F1679" s="54"/>
    </row>
    <row r="1680" spans="2:6">
      <c r="B1680" s="64"/>
      <c r="C1680" s="52"/>
      <c r="D1680" s="65"/>
      <c r="E1680" s="53"/>
      <c r="F1680" s="54"/>
    </row>
    <row r="1681" spans="2:6">
      <c r="B1681" s="64"/>
      <c r="C1681" s="52"/>
      <c r="D1681" s="65"/>
      <c r="E1681" s="53"/>
      <c r="F1681" s="54"/>
    </row>
    <row r="1682" spans="2:6">
      <c r="B1682" s="64"/>
      <c r="C1682" s="52"/>
      <c r="D1682" s="65"/>
      <c r="E1682" s="53"/>
      <c r="F1682" s="54"/>
    </row>
    <row r="1683" spans="2:6">
      <c r="B1683" s="64"/>
      <c r="C1683" s="52"/>
      <c r="D1683" s="65"/>
      <c r="E1683" s="53"/>
      <c r="F1683" s="54"/>
    </row>
    <row r="1684" spans="2:6">
      <c r="B1684" s="64"/>
      <c r="C1684" s="52"/>
      <c r="D1684" s="65"/>
      <c r="E1684" s="53"/>
      <c r="F1684" s="54"/>
    </row>
    <row r="1685" spans="2:6">
      <c r="B1685" s="64"/>
      <c r="C1685" s="52"/>
      <c r="D1685" s="65"/>
      <c r="E1685" s="53"/>
      <c r="F1685" s="54"/>
    </row>
    <row r="1686" spans="2:6">
      <c r="B1686" s="64"/>
      <c r="C1686" s="52"/>
      <c r="D1686" s="65"/>
      <c r="E1686" s="53"/>
      <c r="F1686" s="54"/>
    </row>
    <row r="1687" spans="2:6">
      <c r="B1687" s="64"/>
      <c r="C1687" s="52"/>
      <c r="D1687" s="65"/>
      <c r="E1687" s="53"/>
      <c r="F1687" s="54"/>
    </row>
    <row r="1688" spans="2:6">
      <c r="B1688" s="64"/>
      <c r="C1688" s="52"/>
      <c r="D1688" s="65"/>
      <c r="E1688" s="53"/>
      <c r="F1688" s="54"/>
    </row>
    <row r="1689" spans="2:6">
      <c r="B1689" s="64"/>
      <c r="C1689" s="52"/>
      <c r="D1689" s="65"/>
      <c r="E1689" s="53"/>
      <c r="F1689" s="54"/>
    </row>
    <row r="1690" spans="2:6">
      <c r="B1690" s="64"/>
      <c r="C1690" s="52"/>
      <c r="D1690" s="65"/>
      <c r="E1690" s="53"/>
      <c r="F1690" s="54"/>
    </row>
    <row r="1691" spans="2:6">
      <c r="B1691" s="64"/>
      <c r="C1691" s="52"/>
      <c r="D1691" s="65"/>
      <c r="E1691" s="53"/>
      <c r="F1691" s="54"/>
    </row>
    <row r="1692" spans="2:6">
      <c r="B1692" s="64"/>
      <c r="C1692" s="52"/>
      <c r="D1692" s="65"/>
      <c r="E1692" s="53"/>
      <c r="F1692" s="54"/>
    </row>
    <row r="1693" spans="2:6">
      <c r="B1693" s="64"/>
      <c r="C1693" s="52"/>
      <c r="D1693" s="65"/>
      <c r="E1693" s="53"/>
      <c r="F1693" s="54"/>
    </row>
    <row r="1694" spans="2:6">
      <c r="B1694" s="64"/>
      <c r="C1694" s="52"/>
      <c r="D1694" s="65"/>
      <c r="E1694" s="53"/>
      <c r="F1694" s="54"/>
    </row>
    <row r="1695" spans="2:6">
      <c r="B1695" s="64"/>
      <c r="C1695" s="52"/>
      <c r="D1695" s="65"/>
      <c r="E1695" s="53"/>
      <c r="F1695" s="54"/>
    </row>
    <row r="1696" spans="2:6">
      <c r="B1696" s="64"/>
      <c r="C1696" s="52"/>
      <c r="D1696" s="65"/>
      <c r="E1696" s="53"/>
      <c r="F1696" s="54"/>
    </row>
    <row r="1697" spans="2:6">
      <c r="B1697" s="64"/>
      <c r="C1697" s="52"/>
      <c r="D1697" s="65"/>
      <c r="E1697" s="53"/>
      <c r="F1697" s="54"/>
    </row>
    <row r="1698" spans="2:6">
      <c r="B1698" s="64"/>
      <c r="C1698" s="52"/>
      <c r="D1698" s="65"/>
      <c r="E1698" s="53"/>
      <c r="F1698" s="54"/>
    </row>
    <row r="1699" spans="2:6">
      <c r="B1699" s="64"/>
      <c r="C1699" s="52"/>
      <c r="D1699" s="65"/>
      <c r="E1699" s="53"/>
      <c r="F1699" s="54"/>
    </row>
    <row r="1700" spans="2:6">
      <c r="B1700" s="64"/>
      <c r="C1700" s="52"/>
      <c r="D1700" s="65"/>
      <c r="E1700" s="53"/>
      <c r="F1700" s="54"/>
    </row>
    <row r="1701" spans="2:6">
      <c r="B1701" s="64"/>
      <c r="C1701" s="52"/>
      <c r="D1701" s="65"/>
      <c r="E1701" s="53"/>
      <c r="F1701" s="54"/>
    </row>
    <row r="1702" spans="2:6">
      <c r="B1702" s="64"/>
      <c r="C1702" s="52"/>
      <c r="D1702" s="65"/>
      <c r="E1702" s="53"/>
      <c r="F1702" s="54"/>
    </row>
    <row r="1703" spans="2:6">
      <c r="B1703" s="64"/>
      <c r="C1703" s="52"/>
      <c r="D1703" s="65"/>
      <c r="E1703" s="53"/>
      <c r="F1703" s="54"/>
    </row>
    <row r="1704" spans="2:6">
      <c r="B1704" s="64"/>
      <c r="C1704" s="52"/>
      <c r="D1704" s="65"/>
      <c r="E1704" s="53"/>
      <c r="F1704" s="54"/>
    </row>
    <row r="1705" spans="2:6">
      <c r="B1705" s="64"/>
      <c r="C1705" s="52"/>
      <c r="D1705" s="65"/>
      <c r="E1705" s="53"/>
      <c r="F1705" s="54"/>
    </row>
    <row r="1706" spans="2:6">
      <c r="B1706" s="64"/>
      <c r="C1706" s="52"/>
      <c r="D1706" s="65"/>
      <c r="E1706" s="53"/>
      <c r="F1706" s="54"/>
    </row>
    <row r="1707" spans="2:6">
      <c r="B1707" s="64"/>
      <c r="C1707" s="52"/>
      <c r="D1707" s="65"/>
      <c r="E1707" s="53"/>
      <c r="F1707" s="54"/>
    </row>
    <row r="1708" spans="2:6">
      <c r="B1708" s="64"/>
      <c r="C1708" s="52"/>
      <c r="D1708" s="65"/>
      <c r="E1708" s="53"/>
      <c r="F1708" s="54"/>
    </row>
    <row r="1709" spans="2:6">
      <c r="B1709" s="64"/>
      <c r="C1709" s="52"/>
      <c r="D1709" s="65"/>
      <c r="E1709" s="53"/>
      <c r="F1709" s="54"/>
    </row>
    <row r="1710" spans="2:6">
      <c r="B1710" s="64"/>
      <c r="C1710" s="52"/>
      <c r="D1710" s="65"/>
      <c r="E1710" s="53"/>
      <c r="F1710" s="54"/>
    </row>
    <row r="1711" spans="2:6">
      <c r="B1711" s="64"/>
      <c r="C1711" s="52"/>
      <c r="D1711" s="65"/>
      <c r="E1711" s="53"/>
      <c r="F1711" s="54"/>
    </row>
    <row r="1712" spans="2:6">
      <c r="B1712" s="64"/>
      <c r="C1712" s="52"/>
      <c r="D1712" s="65"/>
      <c r="E1712" s="53"/>
      <c r="F1712" s="54"/>
    </row>
    <row r="1713" spans="2:6">
      <c r="B1713" s="64"/>
      <c r="C1713" s="52"/>
      <c r="D1713" s="65"/>
      <c r="E1713" s="53"/>
      <c r="F1713" s="54"/>
    </row>
    <row r="1714" spans="2:6">
      <c r="B1714" s="64"/>
      <c r="C1714" s="52"/>
      <c r="D1714" s="65"/>
      <c r="E1714" s="53"/>
      <c r="F1714" s="54"/>
    </row>
    <row r="1715" spans="2:6">
      <c r="B1715" s="64"/>
      <c r="C1715" s="52"/>
      <c r="D1715" s="65"/>
      <c r="E1715" s="53"/>
      <c r="F1715" s="54"/>
    </row>
    <row r="1716" spans="2:6">
      <c r="B1716" s="64"/>
      <c r="C1716" s="52"/>
      <c r="D1716" s="65"/>
      <c r="E1716" s="53"/>
      <c r="F1716" s="54"/>
    </row>
    <row r="1717" spans="2:6">
      <c r="B1717" s="64"/>
      <c r="C1717" s="52"/>
      <c r="D1717" s="65"/>
      <c r="E1717" s="53"/>
      <c r="F1717" s="54"/>
    </row>
    <row r="1718" spans="2:6">
      <c r="B1718" s="64"/>
      <c r="C1718" s="52"/>
      <c r="D1718" s="65"/>
      <c r="E1718" s="53"/>
      <c r="F1718" s="54"/>
    </row>
    <row r="1719" spans="2:6">
      <c r="B1719" s="64"/>
      <c r="C1719" s="52"/>
      <c r="D1719" s="65"/>
      <c r="E1719" s="53"/>
      <c r="F1719" s="54"/>
    </row>
    <row r="1720" spans="2:6">
      <c r="B1720" s="64"/>
      <c r="C1720" s="52"/>
      <c r="D1720" s="65"/>
      <c r="E1720" s="53"/>
      <c r="F1720" s="54"/>
    </row>
    <row r="1721" spans="2:6">
      <c r="B1721" s="64"/>
      <c r="C1721" s="52"/>
      <c r="D1721" s="65"/>
      <c r="E1721" s="53"/>
      <c r="F1721" s="54"/>
    </row>
    <row r="1722" spans="2:6">
      <c r="B1722" s="64"/>
      <c r="C1722" s="52"/>
      <c r="D1722" s="65"/>
      <c r="E1722" s="53"/>
      <c r="F1722" s="54"/>
    </row>
    <row r="1723" spans="2:6">
      <c r="B1723" s="64"/>
      <c r="C1723" s="52"/>
      <c r="D1723" s="65"/>
      <c r="E1723" s="53"/>
      <c r="F1723" s="54"/>
    </row>
    <row r="1724" spans="2:6">
      <c r="B1724" s="64"/>
      <c r="C1724" s="52"/>
      <c r="D1724" s="65"/>
      <c r="E1724" s="53"/>
      <c r="F1724" s="54"/>
    </row>
    <row r="1725" spans="2:6">
      <c r="B1725" s="64"/>
      <c r="C1725" s="52"/>
      <c r="D1725" s="65"/>
      <c r="E1725" s="53"/>
      <c r="F1725" s="54"/>
    </row>
    <row r="1726" spans="2:6">
      <c r="B1726" s="64"/>
      <c r="C1726" s="52"/>
      <c r="D1726" s="65"/>
      <c r="E1726" s="53"/>
      <c r="F1726" s="54"/>
    </row>
    <row r="1727" spans="2:6">
      <c r="B1727" s="64"/>
      <c r="C1727" s="52"/>
      <c r="D1727" s="65"/>
      <c r="E1727" s="53"/>
      <c r="F1727" s="54"/>
    </row>
    <row r="1728" spans="2:6">
      <c r="B1728" s="64"/>
      <c r="C1728" s="52"/>
      <c r="D1728" s="65"/>
      <c r="E1728" s="53"/>
      <c r="F1728" s="54"/>
    </row>
    <row r="1729" spans="2:6">
      <c r="B1729" s="64"/>
      <c r="C1729" s="52"/>
      <c r="D1729" s="65"/>
      <c r="E1729" s="53"/>
      <c r="F1729" s="54"/>
    </row>
    <row r="1730" spans="2:6">
      <c r="B1730" s="64"/>
      <c r="C1730" s="52"/>
      <c r="D1730" s="65"/>
      <c r="E1730" s="53"/>
      <c r="F1730" s="54"/>
    </row>
    <row r="1731" spans="2:6">
      <c r="B1731" s="64"/>
      <c r="C1731" s="52"/>
      <c r="D1731" s="65"/>
      <c r="E1731" s="53"/>
      <c r="F1731" s="54"/>
    </row>
    <row r="1732" spans="2:6">
      <c r="B1732" s="64"/>
      <c r="C1732" s="52"/>
      <c r="D1732" s="65"/>
      <c r="E1732" s="53"/>
      <c r="F1732" s="54"/>
    </row>
    <row r="1733" spans="2:6">
      <c r="B1733" s="64"/>
      <c r="C1733" s="52"/>
      <c r="D1733" s="65"/>
      <c r="E1733" s="53"/>
      <c r="F1733" s="54"/>
    </row>
    <row r="1734" spans="2:6">
      <c r="B1734" s="64"/>
      <c r="C1734" s="52"/>
      <c r="D1734" s="65"/>
      <c r="E1734" s="53"/>
      <c r="F1734" s="54"/>
    </row>
    <row r="1735" spans="2:6">
      <c r="B1735" s="64"/>
      <c r="C1735" s="52"/>
      <c r="D1735" s="65"/>
      <c r="E1735" s="53"/>
      <c r="F1735" s="54"/>
    </row>
    <row r="1736" spans="2:6">
      <c r="B1736" s="64"/>
      <c r="C1736" s="52"/>
      <c r="D1736" s="65"/>
      <c r="E1736" s="53"/>
      <c r="F1736" s="54"/>
    </row>
    <row r="1737" spans="2:6">
      <c r="B1737" s="64"/>
      <c r="C1737" s="52"/>
      <c r="D1737" s="65"/>
      <c r="E1737" s="53"/>
      <c r="F1737" s="54"/>
    </row>
    <row r="1738" spans="2:6">
      <c r="B1738" s="64"/>
      <c r="C1738" s="52"/>
      <c r="D1738" s="65"/>
      <c r="E1738" s="53"/>
      <c r="F1738" s="54"/>
    </row>
    <row r="1739" spans="2:6">
      <c r="B1739" s="64"/>
      <c r="C1739" s="52"/>
      <c r="D1739" s="65"/>
      <c r="E1739" s="53"/>
      <c r="F1739" s="54"/>
    </row>
    <row r="1740" spans="2:6">
      <c r="B1740" s="64"/>
      <c r="C1740" s="52"/>
      <c r="D1740" s="65"/>
      <c r="E1740" s="53"/>
      <c r="F1740" s="54"/>
    </row>
    <row r="1741" spans="2:6">
      <c r="B1741" s="64"/>
      <c r="C1741" s="52"/>
      <c r="D1741" s="65"/>
      <c r="E1741" s="53"/>
      <c r="F1741" s="54"/>
    </row>
    <row r="1742" spans="2:6">
      <c r="B1742" s="64"/>
      <c r="C1742" s="52"/>
      <c r="D1742" s="65"/>
      <c r="E1742" s="53"/>
      <c r="F1742" s="54"/>
    </row>
    <row r="1743" spans="2:6">
      <c r="B1743" s="64"/>
      <c r="C1743" s="52"/>
      <c r="D1743" s="65"/>
      <c r="E1743" s="53"/>
      <c r="F1743" s="54"/>
    </row>
    <row r="1744" spans="2:6">
      <c r="B1744" s="64"/>
      <c r="C1744" s="52"/>
      <c r="D1744" s="65"/>
      <c r="E1744" s="53"/>
      <c r="F1744" s="54"/>
    </row>
    <row r="1745" spans="2:6">
      <c r="B1745" s="64"/>
      <c r="C1745" s="52"/>
      <c r="D1745" s="65"/>
      <c r="E1745" s="53"/>
      <c r="F1745" s="54"/>
    </row>
    <row r="1746" spans="2:6">
      <c r="B1746" s="64"/>
      <c r="C1746" s="52"/>
      <c r="D1746" s="65"/>
      <c r="E1746" s="53"/>
      <c r="F1746" s="54"/>
    </row>
    <row r="1747" spans="2:6">
      <c r="B1747" s="64"/>
      <c r="C1747" s="52"/>
      <c r="D1747" s="65"/>
      <c r="E1747" s="53"/>
      <c r="F1747" s="54"/>
    </row>
    <row r="1748" spans="2:6">
      <c r="B1748" s="64"/>
      <c r="C1748" s="52"/>
      <c r="D1748" s="65"/>
      <c r="E1748" s="53"/>
      <c r="F1748" s="54"/>
    </row>
    <row r="1749" spans="2:6">
      <c r="B1749" s="64"/>
      <c r="C1749" s="52"/>
      <c r="D1749" s="65"/>
      <c r="E1749" s="53"/>
      <c r="F1749" s="54"/>
    </row>
    <row r="1750" spans="2:6">
      <c r="B1750" s="64"/>
      <c r="C1750" s="52"/>
      <c r="D1750" s="65"/>
      <c r="E1750" s="53"/>
      <c r="F1750" s="54"/>
    </row>
    <row r="1751" spans="2:6">
      <c r="B1751" s="64"/>
      <c r="C1751" s="52"/>
      <c r="D1751" s="65"/>
      <c r="E1751" s="53"/>
      <c r="F1751" s="54"/>
    </row>
    <row r="1752" spans="2:6">
      <c r="B1752" s="64"/>
      <c r="C1752" s="52"/>
      <c r="D1752" s="65"/>
      <c r="E1752" s="53"/>
      <c r="F1752" s="54"/>
    </row>
    <row r="1753" spans="2:6">
      <c r="B1753" s="64"/>
      <c r="C1753" s="52"/>
      <c r="D1753" s="65"/>
      <c r="E1753" s="53"/>
      <c r="F1753" s="54"/>
    </row>
    <row r="1754" spans="2:6">
      <c r="B1754" s="64"/>
      <c r="C1754" s="52"/>
      <c r="D1754" s="65"/>
      <c r="E1754" s="53"/>
      <c r="F1754" s="54"/>
    </row>
    <row r="1755" spans="2:6">
      <c r="B1755" s="64"/>
      <c r="C1755" s="52"/>
      <c r="D1755" s="65"/>
      <c r="E1755" s="53"/>
      <c r="F1755" s="54"/>
    </row>
    <row r="1756" spans="2:6">
      <c r="B1756" s="64"/>
      <c r="C1756" s="52"/>
      <c r="D1756" s="65"/>
      <c r="E1756" s="53"/>
      <c r="F1756" s="54"/>
    </row>
    <row r="1757" spans="2:6">
      <c r="B1757" s="64"/>
      <c r="C1757" s="52"/>
      <c r="D1757" s="65"/>
      <c r="E1757" s="53"/>
      <c r="F1757" s="54"/>
    </row>
    <row r="1758" spans="2:6">
      <c r="B1758" s="64"/>
      <c r="C1758" s="52"/>
      <c r="D1758" s="65"/>
      <c r="E1758" s="53"/>
      <c r="F1758" s="54"/>
    </row>
    <row r="1759" spans="2:6">
      <c r="B1759" s="64"/>
      <c r="C1759" s="52"/>
      <c r="D1759" s="65"/>
      <c r="E1759" s="53"/>
      <c r="F1759" s="54"/>
    </row>
    <row r="1760" spans="2:6">
      <c r="B1760" s="64"/>
      <c r="C1760" s="52"/>
      <c r="D1760" s="65"/>
      <c r="E1760" s="53"/>
      <c r="F1760" s="54"/>
    </row>
    <row r="1761" spans="2:6">
      <c r="B1761" s="64"/>
      <c r="C1761" s="52"/>
      <c r="D1761" s="65"/>
      <c r="E1761" s="53"/>
      <c r="F1761" s="54"/>
    </row>
    <row r="1762" spans="2:6">
      <c r="B1762" s="64"/>
      <c r="C1762" s="52"/>
      <c r="D1762" s="65"/>
      <c r="E1762" s="53"/>
      <c r="F1762" s="54"/>
    </row>
    <row r="1763" spans="2:6">
      <c r="B1763" s="64"/>
      <c r="C1763" s="52"/>
      <c r="D1763" s="65"/>
      <c r="E1763" s="53"/>
      <c r="F1763" s="54"/>
    </row>
    <row r="1764" spans="2:6">
      <c r="B1764" s="64"/>
      <c r="C1764" s="52"/>
      <c r="D1764" s="65"/>
      <c r="E1764" s="53"/>
      <c r="F1764" s="54"/>
    </row>
    <row r="1765" spans="2:6">
      <c r="B1765" s="64"/>
      <c r="C1765" s="52"/>
      <c r="D1765" s="65"/>
      <c r="E1765" s="53"/>
      <c r="F1765" s="54"/>
    </row>
    <row r="1766" spans="2:6">
      <c r="B1766" s="64"/>
      <c r="C1766" s="52"/>
      <c r="D1766" s="65"/>
      <c r="E1766" s="53"/>
      <c r="F1766" s="54"/>
    </row>
    <row r="1767" spans="2:6">
      <c r="B1767" s="64"/>
      <c r="C1767" s="52"/>
      <c r="D1767" s="65"/>
      <c r="E1767" s="53"/>
      <c r="F1767" s="54"/>
    </row>
    <row r="1768" spans="2:6">
      <c r="B1768" s="64"/>
      <c r="C1768" s="52"/>
      <c r="D1768" s="65"/>
      <c r="E1768" s="53"/>
      <c r="F1768" s="54"/>
    </row>
    <row r="1769" spans="2:6">
      <c r="B1769" s="64"/>
      <c r="C1769" s="52"/>
      <c r="D1769" s="65"/>
      <c r="E1769" s="53"/>
      <c r="F1769" s="54"/>
    </row>
    <row r="1770" spans="2:6">
      <c r="B1770" s="64"/>
      <c r="C1770" s="52"/>
      <c r="D1770" s="65"/>
      <c r="E1770" s="53"/>
      <c r="F1770" s="54"/>
    </row>
    <row r="1771" spans="2:6">
      <c r="B1771" s="64"/>
      <c r="C1771" s="52"/>
      <c r="D1771" s="65"/>
      <c r="E1771" s="53"/>
      <c r="F1771" s="54"/>
    </row>
    <row r="1772" spans="2:6">
      <c r="B1772" s="64"/>
      <c r="C1772" s="52"/>
      <c r="D1772" s="65"/>
      <c r="E1772" s="53"/>
      <c r="F1772" s="54"/>
    </row>
    <row r="1773" spans="2:6">
      <c r="B1773" s="64"/>
      <c r="C1773" s="52"/>
      <c r="D1773" s="65"/>
      <c r="E1773" s="53"/>
      <c r="F1773" s="54"/>
    </row>
    <row r="1774" spans="2:6">
      <c r="B1774" s="64"/>
      <c r="C1774" s="52"/>
      <c r="D1774" s="65"/>
      <c r="E1774" s="53"/>
      <c r="F1774" s="54"/>
    </row>
    <row r="1775" spans="2:6">
      <c r="B1775" s="64"/>
      <c r="C1775" s="52"/>
      <c r="D1775" s="65"/>
      <c r="E1775" s="53"/>
      <c r="F1775" s="54"/>
    </row>
    <row r="1776" spans="2:6">
      <c r="B1776" s="64"/>
      <c r="C1776" s="52"/>
      <c r="D1776" s="65"/>
      <c r="E1776" s="53"/>
      <c r="F1776" s="54"/>
    </row>
    <row r="1777" spans="2:6">
      <c r="B1777" s="64"/>
      <c r="C1777" s="52"/>
      <c r="D1777" s="65"/>
      <c r="E1777" s="53"/>
      <c r="F1777" s="54"/>
    </row>
    <row r="1778" spans="2:6">
      <c r="B1778" s="64"/>
      <c r="C1778" s="52"/>
      <c r="D1778" s="65"/>
      <c r="E1778" s="53"/>
      <c r="F1778" s="54"/>
    </row>
    <row r="1779" spans="2:6">
      <c r="B1779" s="64"/>
      <c r="C1779" s="52"/>
      <c r="D1779" s="65"/>
      <c r="E1779" s="53"/>
      <c r="F1779" s="54"/>
    </row>
    <row r="1780" spans="2:6">
      <c r="B1780" s="64"/>
      <c r="C1780" s="52"/>
      <c r="D1780" s="65"/>
      <c r="E1780" s="53"/>
      <c r="F1780" s="54"/>
    </row>
    <row r="1781" spans="2:6">
      <c r="B1781" s="64"/>
      <c r="C1781" s="52"/>
      <c r="D1781" s="65"/>
      <c r="E1781" s="53"/>
      <c r="F1781" s="54"/>
    </row>
    <row r="1782" spans="2:6">
      <c r="B1782" s="64"/>
      <c r="C1782" s="52"/>
      <c r="D1782" s="65"/>
      <c r="E1782" s="53"/>
      <c r="F1782" s="54"/>
    </row>
    <row r="1783" spans="2:6">
      <c r="B1783" s="64"/>
      <c r="C1783" s="52"/>
      <c r="D1783" s="65"/>
      <c r="E1783" s="53"/>
      <c r="F1783" s="54"/>
    </row>
    <row r="1784" spans="2:6">
      <c r="B1784" s="64"/>
      <c r="C1784" s="52"/>
      <c r="D1784" s="65"/>
      <c r="E1784" s="53"/>
      <c r="F1784" s="54"/>
    </row>
    <row r="1785" spans="2:6">
      <c r="B1785" s="64"/>
      <c r="C1785" s="52"/>
      <c r="D1785" s="65"/>
      <c r="E1785" s="53"/>
      <c r="F1785" s="54"/>
    </row>
    <row r="1786" spans="2:6">
      <c r="B1786" s="64"/>
      <c r="C1786" s="52"/>
      <c r="D1786" s="65"/>
      <c r="E1786" s="53"/>
      <c r="F1786" s="54"/>
    </row>
    <row r="1787" spans="2:6">
      <c r="B1787" s="64"/>
      <c r="C1787" s="52"/>
      <c r="D1787" s="65"/>
      <c r="E1787" s="53"/>
      <c r="F1787" s="54"/>
    </row>
    <row r="1788" spans="2:6">
      <c r="B1788" s="64"/>
      <c r="C1788" s="52"/>
      <c r="D1788" s="65"/>
      <c r="E1788" s="53"/>
      <c r="F1788" s="54"/>
    </row>
    <row r="1789" spans="2:6">
      <c r="B1789" s="64"/>
      <c r="C1789" s="52"/>
      <c r="D1789" s="65"/>
      <c r="E1789" s="53"/>
      <c r="F1789" s="54"/>
    </row>
    <row r="1790" spans="2:6">
      <c r="B1790" s="64"/>
      <c r="C1790" s="52"/>
      <c r="D1790" s="65"/>
      <c r="E1790" s="53"/>
      <c r="F1790" s="54"/>
    </row>
    <row r="1791" spans="2:6">
      <c r="B1791" s="64"/>
      <c r="C1791" s="52"/>
      <c r="D1791" s="65"/>
      <c r="E1791" s="53"/>
      <c r="F1791" s="54"/>
    </row>
    <row r="1792" spans="2:6">
      <c r="B1792" s="64"/>
      <c r="C1792" s="52"/>
      <c r="D1792" s="65"/>
      <c r="E1792" s="53"/>
      <c r="F1792" s="54"/>
    </row>
    <row r="1793" spans="2:6">
      <c r="B1793" s="64"/>
      <c r="C1793" s="52"/>
      <c r="D1793" s="65"/>
      <c r="E1793" s="53"/>
      <c r="F1793" s="54"/>
    </row>
    <row r="1794" spans="2:6">
      <c r="B1794" s="64"/>
      <c r="C1794" s="52"/>
      <c r="D1794" s="65"/>
      <c r="E1794" s="53"/>
      <c r="F1794" s="54"/>
    </row>
    <row r="1795" spans="2:6">
      <c r="B1795" s="64"/>
      <c r="C1795" s="52"/>
      <c r="D1795" s="65"/>
      <c r="E1795" s="53"/>
      <c r="F1795" s="54"/>
    </row>
    <row r="1796" spans="2:6">
      <c r="B1796" s="64"/>
      <c r="C1796" s="52"/>
      <c r="D1796" s="65"/>
      <c r="E1796" s="53"/>
      <c r="F1796" s="54"/>
    </row>
    <row r="1797" spans="2:6">
      <c r="B1797" s="64"/>
      <c r="C1797" s="52"/>
      <c r="D1797" s="65"/>
      <c r="E1797" s="53"/>
      <c r="F1797" s="54"/>
    </row>
    <row r="1798" spans="2:6">
      <c r="B1798" s="64"/>
      <c r="C1798" s="52"/>
      <c r="D1798" s="65"/>
      <c r="E1798" s="53"/>
      <c r="F1798" s="54"/>
    </row>
    <row r="1799" spans="2:6">
      <c r="B1799" s="64"/>
      <c r="C1799" s="52"/>
      <c r="D1799" s="65"/>
      <c r="E1799" s="53"/>
      <c r="F1799" s="54"/>
    </row>
    <row r="1800" spans="2:6">
      <c r="B1800" s="64"/>
      <c r="C1800" s="52"/>
      <c r="D1800" s="65"/>
      <c r="E1800" s="53"/>
      <c r="F1800" s="54"/>
    </row>
    <row r="1801" spans="2:6">
      <c r="B1801" s="64"/>
      <c r="C1801" s="52"/>
      <c r="D1801" s="65"/>
      <c r="E1801" s="53"/>
      <c r="F1801" s="54"/>
    </row>
    <row r="1802" spans="2:6">
      <c r="B1802" s="64"/>
      <c r="C1802" s="52"/>
      <c r="D1802" s="65"/>
      <c r="E1802" s="53"/>
      <c r="F1802" s="54"/>
    </row>
    <row r="1803" spans="2:6">
      <c r="B1803" s="64"/>
      <c r="C1803" s="52"/>
      <c r="D1803" s="65"/>
      <c r="E1803" s="53"/>
      <c r="F1803" s="54"/>
    </row>
    <row r="1804" spans="2:6">
      <c r="B1804" s="64"/>
      <c r="C1804" s="52"/>
      <c r="D1804" s="65"/>
      <c r="E1804" s="53"/>
      <c r="F1804" s="54"/>
    </row>
    <row r="1805" spans="2:6">
      <c r="B1805" s="64"/>
      <c r="C1805" s="52"/>
      <c r="D1805" s="65"/>
      <c r="E1805" s="53"/>
      <c r="F1805" s="54"/>
    </row>
    <row r="1806" spans="2:6">
      <c r="B1806" s="64"/>
      <c r="C1806" s="52"/>
      <c r="D1806" s="65"/>
      <c r="E1806" s="53"/>
      <c r="F1806" s="54"/>
    </row>
    <row r="1807" spans="2:6">
      <c r="B1807" s="64"/>
      <c r="C1807" s="52"/>
      <c r="D1807" s="65"/>
      <c r="E1807" s="53"/>
      <c r="F1807" s="54"/>
    </row>
    <row r="1808" spans="2:6">
      <c r="B1808" s="64"/>
      <c r="C1808" s="52"/>
      <c r="D1808" s="65"/>
      <c r="E1808" s="53"/>
      <c r="F1808" s="54"/>
    </row>
    <row r="1809" spans="2:6">
      <c r="B1809" s="64"/>
      <c r="C1809" s="52"/>
      <c r="D1809" s="65"/>
      <c r="E1809" s="53"/>
      <c r="F1809" s="54"/>
    </row>
    <row r="1810" spans="2:6">
      <c r="B1810" s="64"/>
      <c r="C1810" s="52"/>
      <c r="D1810" s="65"/>
      <c r="E1810" s="53"/>
      <c r="F1810" s="54"/>
    </row>
    <row r="1811" spans="2:6">
      <c r="B1811" s="64"/>
      <c r="C1811" s="52"/>
      <c r="D1811" s="65"/>
      <c r="E1811" s="53"/>
      <c r="F1811" s="54"/>
    </row>
    <row r="1812" spans="2:6">
      <c r="B1812" s="64"/>
      <c r="C1812" s="52"/>
      <c r="D1812" s="65"/>
      <c r="E1812" s="53"/>
      <c r="F1812" s="54"/>
    </row>
    <row r="1813" spans="2:6">
      <c r="B1813" s="64"/>
      <c r="C1813" s="52"/>
      <c r="D1813" s="65"/>
      <c r="E1813" s="53"/>
      <c r="F1813" s="54"/>
    </row>
    <row r="1814" spans="2:6">
      <c r="B1814" s="64"/>
      <c r="C1814" s="52"/>
      <c r="D1814" s="65"/>
      <c r="E1814" s="53"/>
      <c r="F1814" s="54"/>
    </row>
    <row r="1815" spans="2:6">
      <c r="B1815" s="64"/>
      <c r="C1815" s="52"/>
      <c r="D1815" s="65"/>
      <c r="E1815" s="53"/>
      <c r="F1815" s="54"/>
    </row>
    <row r="1816" spans="2:6">
      <c r="B1816" s="64"/>
      <c r="C1816" s="52"/>
      <c r="D1816" s="65"/>
      <c r="E1816" s="53"/>
      <c r="F1816" s="54"/>
    </row>
    <row r="1817" spans="2:6">
      <c r="B1817" s="64"/>
      <c r="C1817" s="52"/>
      <c r="D1817" s="65"/>
      <c r="E1817" s="53"/>
      <c r="F1817" s="54"/>
    </row>
    <row r="1818" spans="2:6">
      <c r="B1818" s="64"/>
      <c r="C1818" s="52"/>
      <c r="D1818" s="65"/>
      <c r="E1818" s="53"/>
      <c r="F1818" s="54"/>
    </row>
    <row r="1819" spans="2:6">
      <c r="B1819" s="64"/>
      <c r="C1819" s="52"/>
      <c r="D1819" s="65"/>
      <c r="E1819" s="53"/>
      <c r="F1819" s="54"/>
    </row>
    <row r="1820" spans="2:6">
      <c r="B1820" s="64"/>
      <c r="C1820" s="52"/>
      <c r="D1820" s="65"/>
      <c r="E1820" s="53"/>
      <c r="F1820" s="54"/>
    </row>
    <row r="1821" spans="2:6">
      <c r="B1821" s="64"/>
      <c r="C1821" s="52"/>
      <c r="D1821" s="65"/>
      <c r="E1821" s="53"/>
      <c r="F1821" s="54"/>
    </row>
    <row r="1822" spans="2:6">
      <c r="B1822" s="64"/>
      <c r="C1822" s="52"/>
      <c r="D1822" s="65"/>
      <c r="E1822" s="53"/>
      <c r="F1822" s="54"/>
    </row>
    <row r="1823" spans="2:6">
      <c r="B1823" s="64"/>
      <c r="C1823" s="52"/>
      <c r="D1823" s="65"/>
      <c r="E1823" s="53"/>
      <c r="F1823" s="54"/>
    </row>
    <row r="1824" spans="2:6">
      <c r="B1824" s="64"/>
      <c r="C1824" s="52"/>
      <c r="D1824" s="65"/>
      <c r="E1824" s="53"/>
      <c r="F1824" s="54"/>
    </row>
    <row r="1825" spans="2:6">
      <c r="B1825" s="64"/>
      <c r="C1825" s="52"/>
      <c r="D1825" s="65"/>
      <c r="E1825" s="53"/>
      <c r="F1825" s="54"/>
    </row>
    <row r="1826" spans="2:6">
      <c r="B1826" s="64"/>
      <c r="C1826" s="52"/>
      <c r="D1826" s="65"/>
      <c r="E1826" s="53"/>
      <c r="F1826" s="54"/>
    </row>
    <row r="1827" spans="2:6">
      <c r="B1827" s="64"/>
      <c r="C1827" s="52"/>
      <c r="D1827" s="65"/>
      <c r="E1827" s="53"/>
      <c r="F1827" s="54"/>
    </row>
    <row r="1828" spans="2:6">
      <c r="B1828" s="64"/>
      <c r="C1828" s="52"/>
      <c r="D1828" s="65"/>
      <c r="E1828" s="53"/>
      <c r="F1828" s="54"/>
    </row>
    <row r="1829" spans="2:6">
      <c r="B1829" s="64"/>
      <c r="C1829" s="52"/>
      <c r="D1829" s="65"/>
      <c r="E1829" s="53"/>
      <c r="F1829" s="54"/>
    </row>
    <row r="1830" spans="2:6">
      <c r="B1830" s="64"/>
      <c r="C1830" s="52"/>
      <c r="D1830" s="65"/>
      <c r="E1830" s="53"/>
      <c r="F1830" s="54"/>
    </row>
    <row r="1831" spans="2:6">
      <c r="B1831" s="64"/>
      <c r="C1831" s="52"/>
      <c r="D1831" s="65"/>
      <c r="E1831" s="53"/>
      <c r="F1831" s="54"/>
    </row>
    <row r="1832" spans="2:6">
      <c r="B1832" s="64"/>
      <c r="C1832" s="52"/>
      <c r="D1832" s="65"/>
      <c r="E1832" s="53"/>
      <c r="F1832" s="54"/>
    </row>
    <row r="1833" spans="2:6">
      <c r="B1833" s="64"/>
      <c r="C1833" s="52"/>
      <c r="D1833" s="65"/>
      <c r="E1833" s="53"/>
      <c r="F1833" s="54"/>
    </row>
    <row r="1834" spans="2:6">
      <c r="B1834" s="64"/>
      <c r="C1834" s="52"/>
      <c r="D1834" s="65"/>
      <c r="E1834" s="53"/>
      <c r="F1834" s="54"/>
    </row>
    <row r="1835" spans="2:6">
      <c r="B1835" s="64"/>
      <c r="C1835" s="52"/>
      <c r="D1835" s="65"/>
      <c r="E1835" s="53"/>
      <c r="F1835" s="54"/>
    </row>
    <row r="1836" spans="2:6">
      <c r="B1836" s="64"/>
      <c r="C1836" s="52"/>
      <c r="D1836" s="65"/>
      <c r="E1836" s="53"/>
      <c r="F1836" s="54"/>
    </row>
    <row r="1837" spans="2:6">
      <c r="B1837" s="64"/>
      <c r="C1837" s="52"/>
      <c r="D1837" s="65"/>
      <c r="E1837" s="53"/>
      <c r="F1837" s="54"/>
    </row>
    <row r="1838" spans="2:6">
      <c r="B1838" s="64"/>
      <c r="C1838" s="52"/>
      <c r="D1838" s="65"/>
      <c r="E1838" s="53"/>
      <c r="F1838" s="54"/>
    </row>
    <row r="1839" spans="2:6">
      <c r="B1839" s="64"/>
      <c r="C1839" s="52"/>
      <c r="D1839" s="65"/>
      <c r="E1839" s="53"/>
      <c r="F1839" s="54"/>
    </row>
    <row r="1840" spans="2:6">
      <c r="B1840" s="64"/>
      <c r="C1840" s="52"/>
      <c r="D1840" s="65"/>
      <c r="E1840" s="53"/>
      <c r="F1840" s="54"/>
    </row>
    <row r="1841" spans="2:6">
      <c r="B1841" s="64"/>
      <c r="C1841" s="52"/>
      <c r="D1841" s="65"/>
      <c r="E1841" s="53"/>
      <c r="F1841" s="54"/>
    </row>
    <row r="1842" spans="2:6">
      <c r="B1842" s="64"/>
      <c r="C1842" s="52"/>
      <c r="D1842" s="65"/>
      <c r="E1842" s="53"/>
      <c r="F1842" s="54"/>
    </row>
    <row r="1843" spans="2:6">
      <c r="B1843" s="64"/>
      <c r="C1843" s="52"/>
      <c r="D1843" s="65"/>
      <c r="E1843" s="53"/>
      <c r="F1843" s="54"/>
    </row>
    <row r="1844" spans="2:6">
      <c r="B1844" s="64"/>
      <c r="C1844" s="52"/>
      <c r="D1844" s="65"/>
      <c r="E1844" s="53"/>
      <c r="F1844" s="54"/>
    </row>
    <row r="1845" spans="2:6">
      <c r="B1845" s="64"/>
      <c r="C1845" s="52"/>
      <c r="D1845" s="65"/>
      <c r="E1845" s="53"/>
      <c r="F1845" s="54"/>
    </row>
    <row r="1846" spans="2:6">
      <c r="B1846" s="64"/>
      <c r="C1846" s="52"/>
      <c r="D1846" s="65"/>
      <c r="E1846" s="53"/>
      <c r="F1846" s="54"/>
    </row>
    <row r="1847" spans="2:6">
      <c r="B1847" s="64"/>
      <c r="C1847" s="52"/>
      <c r="D1847" s="65"/>
      <c r="E1847" s="53"/>
      <c r="F1847" s="54"/>
    </row>
    <row r="1848" spans="2:6">
      <c r="B1848" s="64"/>
      <c r="C1848" s="52"/>
      <c r="D1848" s="65"/>
      <c r="E1848" s="53"/>
      <c r="F1848" s="54"/>
    </row>
    <row r="1849" spans="2:6">
      <c r="B1849" s="64"/>
      <c r="C1849" s="52"/>
      <c r="D1849" s="65"/>
      <c r="E1849" s="53"/>
      <c r="F1849" s="54"/>
    </row>
    <row r="1850" spans="2:6">
      <c r="B1850" s="64"/>
      <c r="C1850" s="52"/>
      <c r="D1850" s="65"/>
      <c r="E1850" s="53"/>
      <c r="F1850" s="54"/>
    </row>
    <row r="1851" spans="2:6">
      <c r="B1851" s="64"/>
      <c r="C1851" s="52"/>
      <c r="D1851" s="65"/>
      <c r="E1851" s="53"/>
      <c r="F1851" s="54"/>
    </row>
    <row r="1852" spans="2:6">
      <c r="B1852" s="64"/>
      <c r="C1852" s="52"/>
      <c r="D1852" s="65"/>
      <c r="E1852" s="53"/>
      <c r="F1852" s="54"/>
    </row>
    <row r="1853" spans="2:6">
      <c r="B1853" s="64"/>
      <c r="C1853" s="52"/>
      <c r="D1853" s="65"/>
      <c r="E1853" s="53"/>
      <c r="F1853" s="54"/>
    </row>
    <row r="1854" spans="2:6">
      <c r="B1854" s="64"/>
      <c r="C1854" s="52"/>
      <c r="D1854" s="65"/>
      <c r="E1854" s="53"/>
      <c r="F1854" s="54"/>
    </row>
    <row r="1855" spans="2:6">
      <c r="B1855" s="64"/>
      <c r="C1855" s="52"/>
      <c r="D1855" s="65"/>
      <c r="E1855" s="53"/>
      <c r="F1855" s="54"/>
    </row>
    <row r="1856" spans="2:6">
      <c r="B1856" s="64"/>
      <c r="C1856" s="52"/>
      <c r="D1856" s="65"/>
      <c r="E1856" s="53"/>
      <c r="F1856" s="54"/>
    </row>
    <row r="1857" spans="2:6">
      <c r="B1857" s="64"/>
      <c r="C1857" s="52"/>
      <c r="D1857" s="65"/>
      <c r="E1857" s="53"/>
      <c r="F1857" s="54"/>
    </row>
    <row r="1858" spans="2:6">
      <c r="B1858" s="64"/>
      <c r="C1858" s="52"/>
      <c r="D1858" s="65"/>
      <c r="E1858" s="53"/>
      <c r="F1858" s="54"/>
    </row>
    <row r="1859" spans="2:6">
      <c r="B1859" s="64"/>
      <c r="C1859" s="52"/>
      <c r="D1859" s="65"/>
      <c r="E1859" s="53"/>
      <c r="F1859" s="54"/>
    </row>
    <row r="1860" spans="2:6">
      <c r="B1860" s="64"/>
      <c r="C1860" s="52"/>
      <c r="D1860" s="65"/>
      <c r="E1860" s="53"/>
      <c r="F1860" s="54"/>
    </row>
    <row r="1861" spans="2:6">
      <c r="B1861" s="64"/>
      <c r="C1861" s="52"/>
      <c r="D1861" s="65"/>
      <c r="E1861" s="53"/>
      <c r="F1861" s="54"/>
    </row>
    <row r="1862" spans="2:6">
      <c r="B1862" s="64"/>
      <c r="C1862" s="52"/>
      <c r="D1862" s="65"/>
      <c r="E1862" s="53"/>
      <c r="F1862" s="54"/>
    </row>
    <row r="1863" spans="2:6">
      <c r="B1863" s="64"/>
      <c r="C1863" s="52"/>
      <c r="D1863" s="65"/>
      <c r="E1863" s="53"/>
      <c r="F1863" s="54"/>
    </row>
    <row r="1864" spans="2:6">
      <c r="B1864" s="64"/>
      <c r="C1864" s="52"/>
      <c r="D1864" s="65"/>
      <c r="E1864" s="53"/>
      <c r="F1864" s="54"/>
    </row>
    <row r="1865" spans="2:6">
      <c r="B1865" s="64"/>
      <c r="C1865" s="52"/>
      <c r="D1865" s="65"/>
      <c r="E1865" s="53"/>
      <c r="F1865" s="54"/>
    </row>
    <row r="1866" spans="2:6">
      <c r="B1866" s="64"/>
      <c r="C1866" s="52"/>
      <c r="D1866" s="65"/>
      <c r="E1866" s="53"/>
      <c r="F1866" s="54"/>
    </row>
    <row r="1867" spans="2:6">
      <c r="B1867" s="64"/>
      <c r="C1867" s="52"/>
      <c r="D1867" s="65"/>
      <c r="E1867" s="53"/>
      <c r="F1867" s="54"/>
    </row>
    <row r="1868" spans="2:6">
      <c r="B1868" s="64"/>
      <c r="C1868" s="52"/>
      <c r="D1868" s="65"/>
      <c r="E1868" s="53"/>
      <c r="F1868" s="54"/>
    </row>
    <row r="1869" spans="2:6">
      <c r="B1869" s="64"/>
      <c r="C1869" s="52"/>
      <c r="D1869" s="65"/>
      <c r="E1869" s="53"/>
      <c r="F1869" s="54"/>
    </row>
    <row r="1870" spans="2:6">
      <c r="B1870" s="64"/>
      <c r="C1870" s="52"/>
      <c r="D1870" s="65"/>
      <c r="E1870" s="53"/>
      <c r="F1870" s="54"/>
    </row>
    <row r="1871" spans="2:6">
      <c r="B1871" s="64"/>
      <c r="C1871" s="52"/>
      <c r="D1871" s="65"/>
      <c r="E1871" s="53"/>
      <c r="F1871" s="54"/>
    </row>
    <row r="1872" spans="2:6">
      <c r="B1872" s="64"/>
      <c r="C1872" s="52"/>
      <c r="D1872" s="65"/>
      <c r="E1872" s="53"/>
      <c r="F1872" s="54"/>
    </row>
    <row r="1873" spans="2:6">
      <c r="B1873" s="64"/>
      <c r="C1873" s="52"/>
      <c r="D1873" s="65"/>
      <c r="E1873" s="53"/>
      <c r="F1873" s="54"/>
    </row>
    <row r="1874" spans="2:6">
      <c r="B1874" s="64"/>
      <c r="C1874" s="52"/>
      <c r="D1874" s="65"/>
      <c r="E1874" s="53"/>
      <c r="F1874" s="54"/>
    </row>
    <row r="1875" spans="2:6">
      <c r="B1875" s="64"/>
      <c r="C1875" s="52"/>
      <c r="D1875" s="65"/>
      <c r="E1875" s="53"/>
      <c r="F1875" s="54"/>
    </row>
    <row r="1876" spans="2:6">
      <c r="B1876" s="64"/>
      <c r="C1876" s="52"/>
      <c r="D1876" s="65"/>
      <c r="E1876" s="53"/>
      <c r="F1876" s="54"/>
    </row>
    <row r="1877" spans="2:6">
      <c r="B1877" s="64"/>
      <c r="C1877" s="52"/>
      <c r="D1877" s="65"/>
      <c r="E1877" s="53"/>
      <c r="F1877" s="54"/>
    </row>
    <row r="1878" spans="2:6">
      <c r="B1878" s="64"/>
      <c r="C1878" s="52"/>
      <c r="D1878" s="65"/>
      <c r="E1878" s="53"/>
      <c r="F1878" s="54"/>
    </row>
    <row r="1879" spans="2:6">
      <c r="B1879" s="64"/>
      <c r="C1879" s="52"/>
      <c r="D1879" s="65"/>
      <c r="E1879" s="53"/>
      <c r="F1879" s="54"/>
    </row>
    <row r="1880" spans="2:6">
      <c r="B1880" s="64"/>
      <c r="C1880" s="52"/>
      <c r="D1880" s="65"/>
      <c r="E1880" s="53"/>
      <c r="F1880" s="54"/>
    </row>
    <row r="1881" spans="2:6">
      <c r="B1881" s="64"/>
      <c r="C1881" s="52"/>
      <c r="D1881" s="65"/>
      <c r="E1881" s="53"/>
      <c r="F1881" s="54"/>
    </row>
    <row r="1882" spans="2:6">
      <c r="B1882" s="64"/>
      <c r="C1882" s="52"/>
      <c r="D1882" s="65"/>
      <c r="E1882" s="53"/>
      <c r="F1882" s="54"/>
    </row>
    <row r="1883" spans="2:6">
      <c r="B1883" s="64"/>
      <c r="C1883" s="52"/>
      <c r="D1883" s="65"/>
      <c r="E1883" s="53"/>
      <c r="F1883" s="54"/>
    </row>
    <row r="1884" spans="2:6">
      <c r="B1884" s="64"/>
      <c r="C1884" s="52"/>
      <c r="D1884" s="65"/>
      <c r="E1884" s="53"/>
      <c r="F1884" s="54"/>
    </row>
    <row r="1885" spans="2:6">
      <c r="B1885" s="64"/>
      <c r="C1885" s="52"/>
      <c r="D1885" s="65"/>
      <c r="E1885" s="53"/>
      <c r="F1885" s="54"/>
    </row>
    <row r="1886" spans="2:6">
      <c r="B1886" s="64"/>
      <c r="C1886" s="52"/>
      <c r="D1886" s="65"/>
      <c r="E1886" s="53"/>
      <c r="F1886" s="54"/>
    </row>
    <row r="1887" spans="2:6">
      <c r="B1887" s="64"/>
      <c r="C1887" s="52"/>
      <c r="D1887" s="65"/>
      <c r="E1887" s="53"/>
      <c r="F1887" s="54"/>
    </row>
    <row r="1888" spans="2:6">
      <c r="B1888" s="64"/>
      <c r="C1888" s="52"/>
      <c r="D1888" s="65"/>
      <c r="E1888" s="53"/>
      <c r="F1888" s="54"/>
    </row>
    <row r="1889" spans="2:6">
      <c r="B1889" s="64"/>
      <c r="C1889" s="52"/>
      <c r="D1889" s="65"/>
      <c r="E1889" s="53"/>
      <c r="F1889" s="54"/>
    </row>
    <row r="1890" spans="2:6">
      <c r="B1890" s="64"/>
      <c r="C1890" s="52"/>
      <c r="D1890" s="65"/>
      <c r="E1890" s="53"/>
      <c r="F1890" s="54"/>
    </row>
    <row r="1891" spans="2:6">
      <c r="B1891" s="64"/>
      <c r="C1891" s="52"/>
      <c r="D1891" s="65"/>
      <c r="E1891" s="53"/>
      <c r="F1891" s="54"/>
    </row>
    <row r="1892" spans="2:6">
      <c r="B1892" s="64"/>
      <c r="C1892" s="52"/>
      <c r="D1892" s="65"/>
      <c r="E1892" s="53"/>
      <c r="F1892" s="54"/>
    </row>
    <row r="1893" spans="2:6">
      <c r="B1893" s="64"/>
      <c r="C1893" s="52"/>
      <c r="D1893" s="65"/>
      <c r="E1893" s="53"/>
      <c r="F1893" s="54"/>
    </row>
    <row r="1894" spans="2:6">
      <c r="B1894" s="64"/>
      <c r="C1894" s="52"/>
      <c r="D1894" s="65"/>
      <c r="E1894" s="53"/>
      <c r="F1894" s="54"/>
    </row>
    <row r="1895" spans="2:6">
      <c r="B1895" s="64"/>
      <c r="C1895" s="52"/>
      <c r="D1895" s="65"/>
      <c r="E1895" s="53"/>
      <c r="F1895" s="54"/>
    </row>
    <row r="1896" spans="2:6">
      <c r="B1896" s="64"/>
      <c r="C1896" s="52"/>
      <c r="D1896" s="65"/>
      <c r="E1896" s="53"/>
      <c r="F1896" s="54"/>
    </row>
    <row r="1897" spans="2:6">
      <c r="B1897" s="64"/>
      <c r="C1897" s="52"/>
      <c r="D1897" s="65"/>
      <c r="E1897" s="53"/>
      <c r="F1897" s="54"/>
    </row>
    <row r="1898" spans="2:6">
      <c r="B1898" s="64"/>
      <c r="C1898" s="52"/>
      <c r="D1898" s="65"/>
      <c r="E1898" s="53"/>
      <c r="F1898" s="54"/>
    </row>
    <row r="1899" spans="2:6">
      <c r="B1899" s="64"/>
      <c r="C1899" s="52"/>
      <c r="D1899" s="65"/>
      <c r="E1899" s="53"/>
      <c r="F1899" s="54"/>
    </row>
    <row r="1900" spans="2:6">
      <c r="B1900" s="64"/>
      <c r="C1900" s="52"/>
      <c r="D1900" s="65"/>
      <c r="E1900" s="53"/>
      <c r="F1900" s="54"/>
    </row>
    <row r="1901" spans="2:6">
      <c r="B1901" s="64"/>
      <c r="C1901" s="52"/>
      <c r="D1901" s="65"/>
      <c r="E1901" s="53"/>
      <c r="F1901" s="54"/>
    </row>
    <row r="1902" spans="2:6">
      <c r="B1902" s="64"/>
      <c r="C1902" s="52"/>
      <c r="D1902" s="65"/>
      <c r="E1902" s="53"/>
      <c r="F1902" s="54"/>
    </row>
    <row r="1903" spans="2:6">
      <c r="B1903" s="64"/>
      <c r="C1903" s="52"/>
      <c r="D1903" s="65"/>
      <c r="E1903" s="53"/>
      <c r="F1903" s="54"/>
    </row>
    <row r="1904" spans="2:6">
      <c r="B1904" s="64"/>
      <c r="C1904" s="52"/>
      <c r="D1904" s="65"/>
      <c r="E1904" s="53"/>
      <c r="F1904" s="54"/>
    </row>
    <row r="1905" spans="2:6">
      <c r="B1905" s="64"/>
      <c r="C1905" s="52"/>
      <c r="D1905" s="65"/>
      <c r="E1905" s="53"/>
      <c r="F1905" s="54"/>
    </row>
    <row r="1906" spans="2:6">
      <c r="B1906" s="64"/>
      <c r="C1906" s="52"/>
      <c r="D1906" s="65"/>
      <c r="E1906" s="53"/>
      <c r="F1906" s="54"/>
    </row>
    <row r="1907" spans="2:6">
      <c r="B1907" s="64"/>
      <c r="C1907" s="52"/>
      <c r="D1907" s="65"/>
      <c r="E1907" s="53"/>
      <c r="F1907" s="54"/>
    </row>
    <row r="1908" spans="2:6">
      <c r="B1908" s="64"/>
      <c r="C1908" s="52"/>
      <c r="D1908" s="65"/>
      <c r="E1908" s="53"/>
      <c r="F1908" s="54"/>
    </row>
    <row r="1909" spans="2:6">
      <c r="B1909" s="64"/>
      <c r="C1909" s="52"/>
      <c r="D1909" s="65"/>
      <c r="E1909" s="53"/>
      <c r="F1909" s="54"/>
    </row>
    <row r="1910" spans="2:6">
      <c r="B1910" s="64"/>
      <c r="C1910" s="52"/>
      <c r="D1910" s="65"/>
      <c r="E1910" s="53"/>
      <c r="F1910" s="54"/>
    </row>
    <row r="1911" spans="2:6">
      <c r="B1911" s="64"/>
      <c r="C1911" s="52"/>
      <c r="D1911" s="65"/>
      <c r="E1911" s="53"/>
      <c r="F1911" s="54"/>
    </row>
    <row r="1912" spans="2:6">
      <c r="B1912" s="64"/>
      <c r="C1912" s="52"/>
      <c r="D1912" s="65"/>
      <c r="E1912" s="53"/>
      <c r="F1912" s="54"/>
    </row>
    <row r="1913" spans="2:6">
      <c r="B1913" s="64"/>
      <c r="C1913" s="52"/>
      <c r="D1913" s="65"/>
      <c r="E1913" s="53"/>
      <c r="F1913" s="54"/>
    </row>
    <row r="1914" spans="2:6">
      <c r="B1914" s="64"/>
      <c r="C1914" s="52"/>
      <c r="D1914" s="65"/>
      <c r="E1914" s="53"/>
      <c r="F1914" s="54"/>
    </row>
    <row r="1915" spans="2:6">
      <c r="B1915" s="64"/>
      <c r="C1915" s="52"/>
      <c r="D1915" s="65"/>
      <c r="E1915" s="53"/>
      <c r="F1915" s="54"/>
    </row>
    <row r="1916" spans="2:6">
      <c r="B1916" s="64"/>
      <c r="C1916" s="52"/>
      <c r="D1916" s="65"/>
      <c r="E1916" s="53"/>
      <c r="F1916" s="54"/>
    </row>
    <row r="1917" spans="2:6">
      <c r="B1917" s="64"/>
      <c r="C1917" s="52"/>
      <c r="D1917" s="65"/>
      <c r="E1917" s="53"/>
      <c r="F1917" s="54"/>
    </row>
    <row r="1918" spans="2:6">
      <c r="B1918" s="64"/>
      <c r="C1918" s="52"/>
      <c r="D1918" s="65"/>
      <c r="E1918" s="53"/>
      <c r="F1918" s="54"/>
    </row>
    <row r="1919" spans="2:6">
      <c r="B1919" s="64"/>
      <c r="C1919" s="52"/>
      <c r="D1919" s="65"/>
      <c r="E1919" s="53"/>
      <c r="F1919" s="54"/>
    </row>
    <row r="1920" spans="2:6">
      <c r="B1920" s="64"/>
      <c r="C1920" s="52"/>
      <c r="D1920" s="65"/>
      <c r="E1920" s="53"/>
      <c r="F1920" s="54"/>
    </row>
    <row r="1921" spans="2:6">
      <c r="B1921" s="64"/>
      <c r="C1921" s="52"/>
      <c r="D1921" s="65"/>
      <c r="E1921" s="53"/>
      <c r="F1921" s="54"/>
    </row>
    <row r="1922" spans="2:6">
      <c r="B1922" s="64"/>
      <c r="C1922" s="52"/>
      <c r="D1922" s="65"/>
      <c r="E1922" s="53"/>
      <c r="F1922" s="54"/>
    </row>
    <row r="1923" spans="2:6">
      <c r="B1923" s="64"/>
      <c r="C1923" s="52"/>
      <c r="D1923" s="65"/>
      <c r="E1923" s="53"/>
      <c r="F1923" s="54"/>
    </row>
    <row r="1924" spans="2:6">
      <c r="B1924" s="64"/>
      <c r="C1924" s="52"/>
      <c r="D1924" s="65"/>
      <c r="E1924" s="53"/>
      <c r="F1924" s="54"/>
    </row>
    <row r="1925" spans="2:6">
      <c r="B1925" s="64"/>
      <c r="C1925" s="52"/>
      <c r="D1925" s="65"/>
      <c r="E1925" s="53"/>
      <c r="F1925" s="54"/>
    </row>
    <row r="1926" spans="2:6">
      <c r="B1926" s="64"/>
      <c r="C1926" s="52"/>
      <c r="D1926" s="65"/>
      <c r="E1926" s="53"/>
      <c r="F1926" s="54"/>
    </row>
    <row r="1927" spans="2:6">
      <c r="B1927" s="64"/>
      <c r="C1927" s="52"/>
      <c r="D1927" s="65"/>
      <c r="E1927" s="53"/>
      <c r="F1927" s="54"/>
    </row>
    <row r="1928" spans="2:6">
      <c r="B1928" s="64"/>
      <c r="C1928" s="52"/>
      <c r="D1928" s="65"/>
      <c r="E1928" s="53"/>
      <c r="F1928" s="54"/>
    </row>
    <row r="1929" spans="2:6">
      <c r="B1929" s="64"/>
      <c r="C1929" s="52"/>
      <c r="D1929" s="65"/>
      <c r="E1929" s="53"/>
      <c r="F1929" s="54"/>
    </row>
    <row r="1930" spans="2:6">
      <c r="B1930" s="64"/>
      <c r="C1930" s="52"/>
      <c r="D1930" s="65"/>
      <c r="E1930" s="53"/>
      <c r="F1930" s="54"/>
    </row>
    <row r="1931" spans="2:6">
      <c r="B1931" s="64"/>
      <c r="C1931" s="52"/>
      <c r="D1931" s="65"/>
      <c r="E1931" s="53"/>
      <c r="F1931" s="54"/>
    </row>
    <row r="1932" spans="2:6">
      <c r="B1932" s="64"/>
      <c r="C1932" s="52"/>
      <c r="D1932" s="65"/>
      <c r="E1932" s="53"/>
      <c r="F1932" s="54"/>
    </row>
    <row r="1933" spans="2:6">
      <c r="B1933" s="64"/>
      <c r="C1933" s="52"/>
      <c r="D1933" s="65"/>
      <c r="E1933" s="53"/>
      <c r="F1933" s="54"/>
    </row>
    <row r="1934" spans="2:6">
      <c r="B1934" s="64"/>
      <c r="C1934" s="52"/>
      <c r="D1934" s="65"/>
      <c r="E1934" s="53"/>
      <c r="F1934" s="54"/>
    </row>
    <row r="1935" spans="2:6">
      <c r="B1935" s="64"/>
      <c r="C1935" s="52"/>
      <c r="D1935" s="65"/>
      <c r="E1935" s="53"/>
      <c r="F1935" s="54"/>
    </row>
    <row r="1936" spans="2:6">
      <c r="B1936" s="64"/>
      <c r="C1936" s="52"/>
      <c r="D1936" s="65"/>
      <c r="E1936" s="53"/>
      <c r="F1936" s="54"/>
    </row>
    <row r="1937" spans="2:6">
      <c r="B1937" s="64"/>
      <c r="C1937" s="52"/>
      <c r="D1937" s="65"/>
      <c r="E1937" s="53"/>
      <c r="F1937" s="54"/>
    </row>
    <row r="1938" spans="2:6">
      <c r="B1938" s="64"/>
      <c r="C1938" s="52"/>
      <c r="D1938" s="65"/>
      <c r="E1938" s="53"/>
      <c r="F1938" s="54"/>
    </row>
    <row r="1939" spans="2:6">
      <c r="B1939" s="64"/>
      <c r="C1939" s="52"/>
      <c r="D1939" s="65"/>
      <c r="E1939" s="53"/>
      <c r="F1939" s="54"/>
    </row>
    <row r="1940" spans="2:6">
      <c r="B1940" s="64"/>
      <c r="C1940" s="52"/>
      <c r="D1940" s="65"/>
      <c r="E1940" s="53"/>
      <c r="F1940" s="54"/>
    </row>
    <row r="1941" spans="2:6">
      <c r="B1941" s="64"/>
      <c r="C1941" s="52"/>
      <c r="D1941" s="65"/>
      <c r="E1941" s="53"/>
      <c r="F1941" s="54"/>
    </row>
    <row r="1942" spans="2:6">
      <c r="B1942" s="64"/>
      <c r="C1942" s="52"/>
      <c r="D1942" s="65"/>
      <c r="E1942" s="53"/>
      <c r="F1942" s="54"/>
    </row>
    <row r="1943" spans="2:6">
      <c r="B1943" s="64"/>
      <c r="C1943" s="52"/>
      <c r="D1943" s="65"/>
      <c r="E1943" s="53"/>
      <c r="F1943" s="54"/>
    </row>
    <row r="1944" spans="2:6">
      <c r="B1944" s="64"/>
      <c r="C1944" s="52"/>
      <c r="D1944" s="65"/>
      <c r="E1944" s="53"/>
      <c r="F1944" s="54"/>
    </row>
    <row r="1945" spans="2:6">
      <c r="B1945" s="64"/>
      <c r="C1945" s="52"/>
      <c r="D1945" s="65"/>
      <c r="E1945" s="53"/>
      <c r="F1945" s="54"/>
    </row>
    <row r="1946" spans="2:6">
      <c r="B1946" s="64"/>
      <c r="C1946" s="52"/>
      <c r="D1946" s="65"/>
      <c r="E1946" s="53"/>
      <c r="F1946" s="54"/>
    </row>
    <row r="1947" spans="2:6">
      <c r="B1947" s="64"/>
      <c r="C1947" s="52"/>
      <c r="D1947" s="65"/>
      <c r="E1947" s="53"/>
      <c r="F1947" s="54"/>
    </row>
    <row r="1948" spans="2:6">
      <c r="B1948" s="64"/>
      <c r="C1948" s="52"/>
      <c r="D1948" s="65"/>
      <c r="E1948" s="53"/>
      <c r="F1948" s="54"/>
    </row>
    <row r="1949" spans="2:6">
      <c r="B1949" s="64"/>
      <c r="C1949" s="52"/>
      <c r="D1949" s="65"/>
      <c r="E1949" s="53"/>
      <c r="F1949" s="54"/>
    </row>
    <row r="1950" spans="2:6">
      <c r="B1950" s="64"/>
      <c r="C1950" s="52"/>
      <c r="D1950" s="65"/>
      <c r="E1950" s="53"/>
      <c r="F1950" s="54"/>
    </row>
    <row r="1951" spans="2:6">
      <c r="B1951" s="64"/>
      <c r="C1951" s="52"/>
      <c r="D1951" s="65"/>
      <c r="E1951" s="53"/>
      <c r="F1951" s="54"/>
    </row>
    <row r="1952" spans="2:6">
      <c r="B1952" s="64"/>
      <c r="C1952" s="52"/>
      <c r="D1952" s="65"/>
      <c r="E1952" s="53"/>
      <c r="F1952" s="54"/>
    </row>
    <row r="1953" spans="2:6">
      <c r="B1953" s="64"/>
      <c r="C1953" s="52"/>
      <c r="D1953" s="65"/>
      <c r="E1953" s="53"/>
      <c r="F1953" s="54"/>
    </row>
    <row r="1954" spans="2:6">
      <c r="B1954" s="64"/>
      <c r="C1954" s="52"/>
      <c r="D1954" s="65"/>
      <c r="E1954" s="53"/>
      <c r="F1954" s="54"/>
    </row>
    <row r="1955" spans="2:6">
      <c r="B1955" s="64"/>
      <c r="C1955" s="52"/>
      <c r="D1955" s="65"/>
      <c r="E1955" s="53"/>
      <c r="F1955" s="54"/>
    </row>
    <row r="1956" spans="2:6">
      <c r="B1956" s="64"/>
      <c r="C1956" s="52"/>
      <c r="D1956" s="65"/>
      <c r="E1956" s="53"/>
      <c r="F1956" s="54"/>
    </row>
    <row r="1957" spans="2:6">
      <c r="B1957" s="64"/>
      <c r="C1957" s="52"/>
      <c r="D1957" s="65"/>
      <c r="E1957" s="53"/>
      <c r="F1957" s="54"/>
    </row>
    <row r="1958" spans="2:6">
      <c r="B1958" s="64"/>
      <c r="C1958" s="52"/>
      <c r="D1958" s="65"/>
      <c r="E1958" s="53"/>
      <c r="F1958" s="54"/>
    </row>
    <row r="1959" spans="2:6">
      <c r="B1959" s="64"/>
      <c r="C1959" s="52"/>
      <c r="D1959" s="65"/>
      <c r="E1959" s="53"/>
      <c r="F1959" s="54"/>
    </row>
    <row r="1960" spans="2:6">
      <c r="B1960" s="64"/>
      <c r="C1960" s="52"/>
      <c r="D1960" s="65"/>
      <c r="E1960" s="53"/>
      <c r="F1960" s="54"/>
    </row>
    <row r="1961" spans="2:6">
      <c r="B1961" s="64"/>
      <c r="C1961" s="52"/>
      <c r="D1961" s="65"/>
      <c r="E1961" s="53"/>
      <c r="F1961" s="54"/>
    </row>
    <row r="1962" spans="2:6">
      <c r="B1962" s="64"/>
      <c r="C1962" s="52"/>
      <c r="D1962" s="65"/>
      <c r="E1962" s="53"/>
      <c r="F1962" s="54"/>
    </row>
    <row r="1963" spans="2:6">
      <c r="B1963" s="64"/>
      <c r="C1963" s="52"/>
      <c r="D1963" s="65"/>
      <c r="E1963" s="53"/>
      <c r="F1963" s="54"/>
    </row>
    <row r="1964" spans="2:6">
      <c r="B1964" s="64"/>
      <c r="C1964" s="52"/>
      <c r="D1964" s="65"/>
      <c r="E1964" s="53"/>
      <c r="F1964" s="54"/>
    </row>
    <row r="1965" spans="2:6">
      <c r="B1965" s="64"/>
      <c r="C1965" s="52"/>
      <c r="D1965" s="65"/>
      <c r="E1965" s="53"/>
      <c r="F1965" s="54"/>
    </row>
    <row r="1966" spans="2:6">
      <c r="B1966" s="64"/>
      <c r="C1966" s="52"/>
      <c r="D1966" s="65"/>
      <c r="E1966" s="53"/>
      <c r="F1966" s="54"/>
    </row>
    <row r="1967" spans="2:6">
      <c r="B1967" s="64"/>
      <c r="C1967" s="52"/>
      <c r="D1967" s="65"/>
      <c r="E1967" s="53"/>
      <c r="F1967" s="54"/>
    </row>
    <row r="1968" spans="2:6">
      <c r="B1968" s="64"/>
      <c r="C1968" s="52"/>
      <c r="D1968" s="65"/>
      <c r="E1968" s="53"/>
      <c r="F1968" s="54"/>
    </row>
    <row r="1969" spans="2:6">
      <c r="B1969" s="64"/>
      <c r="C1969" s="52"/>
      <c r="D1969" s="65"/>
      <c r="E1969" s="53"/>
      <c r="F1969" s="54"/>
    </row>
    <row r="1970" spans="2:6">
      <c r="B1970" s="64"/>
      <c r="C1970" s="52"/>
      <c r="D1970" s="65"/>
      <c r="E1970" s="53"/>
      <c r="F1970" s="54"/>
    </row>
    <row r="1971" spans="2:6">
      <c r="B1971" s="64"/>
      <c r="C1971" s="52"/>
      <c r="D1971" s="65"/>
      <c r="E1971" s="53"/>
      <c r="F1971" s="54"/>
    </row>
    <row r="1972" spans="2:6">
      <c r="B1972" s="64"/>
      <c r="C1972" s="52"/>
      <c r="D1972" s="65"/>
      <c r="E1972" s="53"/>
      <c r="F1972" s="54"/>
    </row>
    <row r="1973" spans="2:6">
      <c r="B1973" s="64"/>
      <c r="C1973" s="52"/>
      <c r="D1973" s="65"/>
      <c r="E1973" s="53"/>
      <c r="F1973" s="54"/>
    </row>
    <row r="1974" spans="2:6">
      <c r="B1974" s="64"/>
      <c r="C1974" s="52"/>
      <c r="D1974" s="65"/>
      <c r="E1974" s="53"/>
      <c r="F1974" s="54"/>
    </row>
    <row r="1975" spans="2:6">
      <c r="B1975" s="64"/>
      <c r="C1975" s="52"/>
      <c r="D1975" s="65"/>
      <c r="E1975" s="53"/>
      <c r="F1975" s="54"/>
    </row>
    <row r="1976" spans="2:6">
      <c r="B1976" s="64"/>
      <c r="C1976" s="52"/>
      <c r="D1976" s="65"/>
      <c r="E1976" s="53"/>
      <c r="F1976" s="54"/>
    </row>
    <row r="1977" spans="2:6">
      <c r="B1977" s="64"/>
      <c r="C1977" s="52"/>
      <c r="D1977" s="65"/>
      <c r="E1977" s="53"/>
      <c r="F1977" s="54"/>
    </row>
    <row r="1978" spans="2:6">
      <c r="B1978" s="64"/>
      <c r="C1978" s="52"/>
      <c r="D1978" s="65"/>
      <c r="E1978" s="53"/>
      <c r="F1978" s="54"/>
    </row>
    <row r="1979" spans="2:6">
      <c r="B1979" s="64"/>
      <c r="C1979" s="52"/>
      <c r="D1979" s="65"/>
      <c r="E1979" s="53"/>
      <c r="F1979" s="54"/>
    </row>
    <row r="1980" spans="2:6">
      <c r="B1980" s="64"/>
      <c r="C1980" s="52"/>
      <c r="D1980" s="65"/>
      <c r="E1980" s="53"/>
      <c r="F1980" s="54"/>
    </row>
    <row r="1981" spans="2:6">
      <c r="B1981" s="64"/>
      <c r="C1981" s="52"/>
      <c r="D1981" s="65"/>
      <c r="E1981" s="53"/>
      <c r="F1981" s="54"/>
    </row>
    <row r="1982" spans="2:6">
      <c r="B1982" s="64"/>
      <c r="C1982" s="52"/>
      <c r="D1982" s="65"/>
      <c r="E1982" s="53"/>
      <c r="F1982" s="54"/>
    </row>
    <row r="1983" spans="2:6">
      <c r="B1983" s="64"/>
      <c r="C1983" s="52"/>
      <c r="D1983" s="65"/>
      <c r="E1983" s="53"/>
      <c r="F1983" s="54"/>
    </row>
    <row r="1984" spans="2:6">
      <c r="B1984" s="64"/>
      <c r="C1984" s="52"/>
      <c r="D1984" s="65"/>
      <c r="E1984" s="53"/>
      <c r="F1984" s="54"/>
    </row>
    <row r="1985" spans="2:6">
      <c r="B1985" s="64"/>
      <c r="C1985" s="52"/>
      <c r="D1985" s="65"/>
      <c r="E1985" s="53"/>
      <c r="F1985" s="54"/>
    </row>
    <row r="1986" spans="2:6">
      <c r="B1986" s="64"/>
      <c r="C1986" s="52"/>
      <c r="D1986" s="65"/>
      <c r="E1986" s="53"/>
      <c r="F1986" s="54"/>
    </row>
    <row r="1987" spans="2:6">
      <c r="B1987" s="64"/>
      <c r="C1987" s="52"/>
      <c r="D1987" s="65"/>
      <c r="E1987" s="53"/>
      <c r="F1987" s="54"/>
    </row>
    <row r="1988" spans="2:6">
      <c r="B1988" s="64"/>
      <c r="C1988" s="52"/>
      <c r="D1988" s="65"/>
      <c r="E1988" s="53"/>
      <c r="F1988" s="54"/>
    </row>
    <row r="1989" spans="2:6">
      <c r="B1989" s="64"/>
      <c r="C1989" s="52"/>
      <c r="D1989" s="65"/>
      <c r="E1989" s="53"/>
      <c r="F1989" s="54"/>
    </row>
    <row r="1990" spans="2:6">
      <c r="B1990" s="64"/>
      <c r="C1990" s="52"/>
      <c r="D1990" s="65"/>
      <c r="E1990" s="53"/>
      <c r="F1990" s="54"/>
    </row>
    <row r="1991" spans="2:6">
      <c r="B1991" s="64"/>
      <c r="C1991" s="52"/>
      <c r="D1991" s="65"/>
      <c r="E1991" s="53"/>
      <c r="F1991" s="54"/>
    </row>
    <row r="1992" spans="2:6">
      <c r="B1992" s="64"/>
      <c r="C1992" s="52"/>
      <c r="D1992" s="65"/>
      <c r="E1992" s="53"/>
      <c r="F1992" s="54"/>
    </row>
    <row r="1993" spans="2:6">
      <c r="B1993" s="64"/>
      <c r="C1993" s="52"/>
      <c r="D1993" s="65"/>
      <c r="E1993" s="53"/>
      <c r="F1993" s="54"/>
    </row>
    <row r="1994" spans="2:6">
      <c r="B1994" s="64"/>
      <c r="C1994" s="52"/>
      <c r="D1994" s="65"/>
      <c r="E1994" s="53"/>
      <c r="F1994" s="54"/>
    </row>
    <row r="1995" spans="2:6">
      <c r="B1995" s="64"/>
      <c r="C1995" s="52"/>
      <c r="D1995" s="65"/>
      <c r="E1995" s="53"/>
      <c r="F1995" s="54"/>
    </row>
    <row r="1996" spans="2:6">
      <c r="B1996" s="64"/>
      <c r="C1996" s="52"/>
      <c r="D1996" s="65"/>
      <c r="E1996" s="53"/>
      <c r="F1996" s="54"/>
    </row>
    <row r="1997" spans="2:6">
      <c r="B1997" s="64"/>
      <c r="C1997" s="52"/>
      <c r="D1997" s="65"/>
      <c r="E1997" s="53"/>
      <c r="F1997" s="54"/>
    </row>
    <row r="1998" spans="2:6">
      <c r="B1998" s="64"/>
      <c r="C1998" s="52"/>
      <c r="D1998" s="65"/>
      <c r="E1998" s="53"/>
      <c r="F1998" s="54"/>
    </row>
    <row r="1999" spans="2:6">
      <c r="B1999" s="64"/>
      <c r="C1999" s="52"/>
      <c r="D1999" s="65"/>
      <c r="E1999" s="53"/>
      <c r="F1999" s="54"/>
    </row>
    <row r="2000" spans="2:6">
      <c r="B2000" s="64"/>
      <c r="C2000" s="52"/>
      <c r="D2000" s="65"/>
      <c r="E2000" s="53"/>
      <c r="F2000" s="54"/>
    </row>
    <row r="2001" spans="2:6">
      <c r="B2001" s="64"/>
      <c r="C2001" s="52"/>
      <c r="D2001" s="65"/>
      <c r="E2001" s="53"/>
      <c r="F2001" s="54"/>
    </row>
    <row r="2002" spans="2:6">
      <c r="B2002" s="64"/>
      <c r="C2002" s="52"/>
      <c r="D2002" s="65"/>
      <c r="E2002" s="53"/>
      <c r="F2002" s="54"/>
    </row>
    <row r="2003" spans="2:6">
      <c r="B2003" s="64"/>
      <c r="C2003" s="52"/>
      <c r="D2003" s="65"/>
      <c r="E2003" s="53"/>
      <c r="F2003" s="54"/>
    </row>
    <row r="2004" spans="2:6">
      <c r="B2004" s="64"/>
      <c r="C2004" s="52"/>
      <c r="D2004" s="65"/>
      <c r="E2004" s="53"/>
      <c r="F2004" s="54"/>
    </row>
    <row r="2005" spans="2:6">
      <c r="B2005" s="64"/>
      <c r="C2005" s="52"/>
      <c r="D2005" s="65"/>
      <c r="E2005" s="53"/>
      <c r="F2005" s="54"/>
    </row>
    <row r="2006" spans="2:6">
      <c r="B2006" s="64"/>
      <c r="C2006" s="52"/>
      <c r="D2006" s="65"/>
      <c r="E2006" s="53"/>
      <c r="F2006" s="54"/>
    </row>
    <row r="2007" spans="2:6">
      <c r="B2007" s="64"/>
      <c r="C2007" s="52"/>
      <c r="D2007" s="65"/>
      <c r="E2007" s="53"/>
      <c r="F2007" s="54"/>
    </row>
    <row r="2008" spans="2:6">
      <c r="B2008" s="64"/>
      <c r="C2008" s="52"/>
      <c r="D2008" s="65"/>
      <c r="E2008" s="53"/>
      <c r="F2008" s="54"/>
    </row>
    <row r="2009" spans="2:6">
      <c r="B2009" s="64"/>
      <c r="C2009" s="52"/>
      <c r="D2009" s="65"/>
      <c r="E2009" s="53"/>
      <c r="F2009" s="54"/>
    </row>
    <row r="2010" spans="2:6">
      <c r="B2010" s="64"/>
      <c r="C2010" s="52"/>
      <c r="D2010" s="65"/>
      <c r="E2010" s="53"/>
      <c r="F2010" s="54"/>
    </row>
    <row r="2011" spans="2:6">
      <c r="B2011" s="64"/>
      <c r="C2011" s="52"/>
      <c r="D2011" s="65"/>
      <c r="E2011" s="53"/>
      <c r="F2011" s="54"/>
    </row>
    <row r="2012" spans="2:6">
      <c r="B2012" s="64"/>
      <c r="C2012" s="52"/>
      <c r="D2012" s="65"/>
      <c r="E2012" s="53"/>
      <c r="F2012" s="54"/>
    </row>
    <row r="2013" spans="2:6">
      <c r="B2013" s="64"/>
      <c r="C2013" s="52"/>
      <c r="D2013" s="65"/>
      <c r="E2013" s="53"/>
      <c r="F2013" s="54"/>
    </row>
    <row r="2014" spans="2:6">
      <c r="B2014" s="64"/>
      <c r="C2014" s="52"/>
      <c r="D2014" s="65"/>
      <c r="E2014" s="53"/>
      <c r="F2014" s="54"/>
    </row>
    <row r="2015" spans="2:6">
      <c r="B2015" s="64"/>
      <c r="C2015" s="52"/>
      <c r="D2015" s="65"/>
      <c r="E2015" s="53"/>
      <c r="F2015" s="54"/>
    </row>
    <row r="2016" spans="2:6">
      <c r="B2016" s="64"/>
      <c r="C2016" s="52"/>
      <c r="D2016" s="65"/>
      <c r="E2016" s="53"/>
      <c r="F2016" s="54"/>
    </row>
    <row r="2017" spans="2:6">
      <c r="B2017" s="64"/>
      <c r="C2017" s="52"/>
      <c r="D2017" s="65"/>
      <c r="E2017" s="53"/>
      <c r="F2017" s="54"/>
    </row>
    <row r="2018" spans="2:6">
      <c r="B2018" s="64"/>
      <c r="C2018" s="52"/>
      <c r="D2018" s="65"/>
      <c r="E2018" s="53"/>
      <c r="F2018" s="54"/>
    </row>
    <row r="2019" spans="2:6">
      <c r="B2019" s="64"/>
      <c r="C2019" s="52"/>
      <c r="D2019" s="65"/>
      <c r="E2019" s="53"/>
      <c r="F2019" s="54"/>
    </row>
    <row r="2020" spans="2:6">
      <c r="B2020" s="64"/>
      <c r="C2020" s="52"/>
      <c r="D2020" s="65"/>
      <c r="E2020" s="53"/>
      <c r="F2020" s="54"/>
    </row>
    <row r="2021" spans="2:6">
      <c r="B2021" s="64"/>
      <c r="C2021" s="52"/>
      <c r="D2021" s="65"/>
      <c r="E2021" s="53"/>
      <c r="F2021" s="54"/>
    </row>
    <row r="2022" spans="2:6">
      <c r="B2022" s="64"/>
      <c r="C2022" s="52"/>
      <c r="D2022" s="65"/>
      <c r="E2022" s="53"/>
      <c r="F2022" s="54"/>
    </row>
    <row r="2023" spans="2:6">
      <c r="B2023" s="64"/>
      <c r="C2023" s="52"/>
      <c r="D2023" s="65"/>
      <c r="E2023" s="53"/>
      <c r="F2023" s="54"/>
    </row>
    <row r="2024" spans="2:6">
      <c r="B2024" s="64"/>
      <c r="C2024" s="52"/>
      <c r="D2024" s="65"/>
      <c r="E2024" s="53"/>
      <c r="F2024" s="54"/>
    </row>
    <row r="2025" spans="2:6">
      <c r="B2025" s="64"/>
      <c r="C2025" s="52"/>
      <c r="D2025" s="65"/>
      <c r="E2025" s="53"/>
      <c r="F2025" s="54"/>
    </row>
    <row r="2026" spans="2:6">
      <c r="B2026" s="64"/>
      <c r="C2026" s="52"/>
      <c r="D2026" s="65"/>
      <c r="E2026" s="53"/>
      <c r="F2026" s="54"/>
    </row>
    <row r="2027" spans="2:6">
      <c r="B2027" s="64"/>
      <c r="C2027" s="52"/>
      <c r="D2027" s="65"/>
      <c r="E2027" s="53"/>
      <c r="F2027" s="54"/>
    </row>
    <row r="2028" spans="2:6">
      <c r="B2028" s="64"/>
      <c r="C2028" s="52"/>
      <c r="D2028" s="65"/>
      <c r="E2028" s="53"/>
      <c r="F2028" s="54"/>
    </row>
    <row r="2029" spans="2:6">
      <c r="B2029" s="64"/>
      <c r="C2029" s="52"/>
      <c r="D2029" s="65"/>
      <c r="E2029" s="53"/>
      <c r="F2029" s="54"/>
    </row>
    <row r="2030" spans="2:6">
      <c r="B2030" s="64"/>
      <c r="C2030" s="52"/>
      <c r="D2030" s="65"/>
      <c r="E2030" s="53"/>
      <c r="F2030" s="54"/>
    </row>
    <row r="2031" spans="2:6">
      <c r="B2031" s="64"/>
      <c r="C2031" s="52"/>
      <c r="D2031" s="65"/>
      <c r="E2031" s="53"/>
      <c r="F2031" s="54"/>
    </row>
    <row r="2032" spans="2:6">
      <c r="B2032" s="64"/>
      <c r="C2032" s="52"/>
      <c r="D2032" s="65"/>
      <c r="E2032" s="53"/>
      <c r="F2032" s="54"/>
    </row>
    <row r="2033" spans="2:6">
      <c r="B2033" s="64"/>
      <c r="C2033" s="52"/>
      <c r="D2033" s="65"/>
      <c r="E2033" s="53"/>
      <c r="F2033" s="54"/>
    </row>
    <row r="2034" spans="2:6">
      <c r="B2034" s="64"/>
      <c r="C2034" s="52"/>
      <c r="D2034" s="65"/>
      <c r="E2034" s="53"/>
      <c r="F2034" s="54"/>
    </row>
    <row r="2035" spans="2:6">
      <c r="B2035" s="64"/>
      <c r="C2035" s="52"/>
      <c r="D2035" s="65"/>
      <c r="E2035" s="53"/>
      <c r="F2035" s="54"/>
    </row>
    <row r="2036" spans="2:6">
      <c r="B2036" s="64"/>
      <c r="C2036" s="52"/>
      <c r="D2036" s="65"/>
      <c r="E2036" s="53"/>
      <c r="F2036" s="54"/>
    </row>
    <row r="2037" spans="2:6">
      <c r="B2037" s="64"/>
      <c r="C2037" s="52"/>
      <c r="D2037" s="65"/>
      <c r="E2037" s="53"/>
      <c r="F2037" s="54"/>
    </row>
    <row r="2038" spans="2:6">
      <c r="B2038" s="64"/>
      <c r="C2038" s="52"/>
      <c r="D2038" s="65"/>
      <c r="E2038" s="53"/>
      <c r="F2038" s="54"/>
    </row>
    <row r="2039" spans="2:6">
      <c r="B2039" s="64"/>
      <c r="C2039" s="52"/>
      <c r="D2039" s="65"/>
      <c r="E2039" s="53"/>
      <c r="F2039" s="54"/>
    </row>
    <row r="2040" spans="2:6">
      <c r="B2040" s="64"/>
      <c r="C2040" s="52"/>
      <c r="D2040" s="65"/>
      <c r="E2040" s="53"/>
      <c r="F2040" s="54"/>
    </row>
    <row r="2041" spans="2:6">
      <c r="B2041" s="64"/>
      <c r="C2041" s="52"/>
      <c r="D2041" s="65"/>
      <c r="E2041" s="53"/>
      <c r="F2041" s="54"/>
    </row>
    <row r="2042" spans="2:6">
      <c r="B2042" s="64"/>
      <c r="C2042" s="52"/>
      <c r="D2042" s="65"/>
      <c r="E2042" s="53"/>
      <c r="F2042" s="54"/>
    </row>
    <row r="2043" spans="2:6">
      <c r="B2043" s="64"/>
      <c r="C2043" s="52"/>
      <c r="D2043" s="65"/>
      <c r="E2043" s="53"/>
      <c r="F2043" s="54"/>
    </row>
    <row r="2044" spans="2:6">
      <c r="B2044" s="64"/>
      <c r="C2044" s="52"/>
      <c r="D2044" s="65"/>
      <c r="E2044" s="53"/>
      <c r="F2044" s="54"/>
    </row>
    <row r="2045" spans="2:6">
      <c r="B2045" s="64"/>
      <c r="C2045" s="52"/>
      <c r="D2045" s="65"/>
      <c r="E2045" s="53"/>
      <c r="F2045" s="54"/>
    </row>
    <row r="2046" spans="2:6">
      <c r="B2046" s="64"/>
      <c r="C2046" s="52"/>
      <c r="D2046" s="65"/>
      <c r="E2046" s="53"/>
      <c r="F2046" s="54"/>
    </row>
    <row r="2047" spans="2:6">
      <c r="B2047" s="64"/>
      <c r="C2047" s="52"/>
      <c r="D2047" s="65"/>
      <c r="E2047" s="53"/>
      <c r="F2047" s="54"/>
    </row>
    <row r="2048" spans="2:6">
      <c r="B2048" s="64"/>
      <c r="C2048" s="52"/>
      <c r="D2048" s="65"/>
      <c r="E2048" s="53"/>
      <c r="F2048" s="54"/>
    </row>
    <row r="2049" spans="2:6">
      <c r="B2049" s="64"/>
      <c r="C2049" s="52"/>
      <c r="D2049" s="65"/>
      <c r="E2049" s="53"/>
      <c r="F2049" s="54"/>
    </row>
    <row r="2050" spans="2:6">
      <c r="B2050" s="64"/>
      <c r="C2050" s="52"/>
      <c r="D2050" s="65"/>
      <c r="E2050" s="53"/>
      <c r="F2050" s="54"/>
    </row>
    <row r="2051" spans="2:6">
      <c r="B2051" s="64"/>
      <c r="C2051" s="52"/>
      <c r="D2051" s="65"/>
      <c r="E2051" s="53"/>
      <c r="F2051" s="54"/>
    </row>
    <row r="2052" spans="2:6">
      <c r="B2052" s="64"/>
      <c r="C2052" s="52"/>
      <c r="D2052" s="65"/>
      <c r="E2052" s="53"/>
      <c r="F2052" s="54"/>
    </row>
    <row r="2053" spans="2:6">
      <c r="B2053" s="64"/>
      <c r="C2053" s="52"/>
      <c r="D2053" s="65"/>
      <c r="E2053" s="53"/>
      <c r="F2053" s="54"/>
    </row>
    <row r="2054" spans="2:6">
      <c r="B2054" s="64"/>
      <c r="C2054" s="52"/>
      <c r="D2054" s="65"/>
      <c r="E2054" s="53"/>
      <c r="F2054" s="54"/>
    </row>
    <row r="2055" spans="2:6">
      <c r="B2055" s="64"/>
      <c r="C2055" s="52"/>
      <c r="D2055" s="65"/>
      <c r="E2055" s="53"/>
      <c r="F2055" s="54"/>
    </row>
    <row r="2056" spans="2:6">
      <c r="B2056" s="64"/>
      <c r="C2056" s="52"/>
      <c r="D2056" s="65"/>
      <c r="E2056" s="53"/>
      <c r="F2056" s="54"/>
    </row>
    <row r="2057" spans="2:6">
      <c r="B2057" s="64"/>
      <c r="C2057" s="52"/>
      <c r="D2057" s="65"/>
      <c r="E2057" s="53"/>
      <c r="F2057" s="54"/>
    </row>
    <row r="2058" spans="2:6">
      <c r="B2058" s="64"/>
      <c r="C2058" s="52"/>
      <c r="D2058" s="65"/>
      <c r="E2058" s="53"/>
      <c r="F2058" s="54"/>
    </row>
    <row r="2059" spans="2:6">
      <c r="B2059" s="64"/>
      <c r="C2059" s="52"/>
      <c r="D2059" s="65"/>
      <c r="E2059" s="53"/>
      <c r="F2059" s="54"/>
    </row>
    <row r="2060" spans="2:6">
      <c r="B2060" s="64"/>
      <c r="C2060" s="52"/>
      <c r="D2060" s="65"/>
      <c r="E2060" s="53"/>
      <c r="F2060" s="54"/>
    </row>
    <row r="2061" spans="2:6">
      <c r="B2061" s="64"/>
      <c r="C2061" s="52"/>
      <c r="D2061" s="65"/>
      <c r="E2061" s="53"/>
      <c r="F2061" s="54"/>
    </row>
    <row r="2062" spans="2:6">
      <c r="B2062" s="64"/>
      <c r="C2062" s="52"/>
      <c r="D2062" s="65"/>
      <c r="E2062" s="53"/>
      <c r="F2062" s="54"/>
    </row>
    <row r="2063" spans="2:6">
      <c r="B2063" s="64"/>
      <c r="C2063" s="52"/>
      <c r="D2063" s="65"/>
      <c r="E2063" s="53"/>
      <c r="F2063" s="54"/>
    </row>
    <row r="2064" spans="2:6">
      <c r="B2064" s="64"/>
      <c r="C2064" s="52"/>
      <c r="D2064" s="65"/>
      <c r="E2064" s="53"/>
      <c r="F2064" s="54"/>
    </row>
    <row r="2065" spans="2:6">
      <c r="B2065" s="64"/>
      <c r="C2065" s="52"/>
      <c r="D2065" s="65"/>
      <c r="E2065" s="53"/>
      <c r="F2065" s="54"/>
    </row>
    <row r="2066" spans="2:6">
      <c r="B2066" s="64"/>
      <c r="C2066" s="52"/>
      <c r="D2066" s="65"/>
      <c r="E2066" s="53"/>
      <c r="F2066" s="54"/>
    </row>
    <row r="2067" spans="2:6">
      <c r="B2067" s="64"/>
      <c r="C2067" s="52"/>
      <c r="D2067" s="65"/>
      <c r="E2067" s="53"/>
      <c r="F2067" s="54"/>
    </row>
    <row r="2068" spans="2:6">
      <c r="B2068" s="64"/>
      <c r="C2068" s="52"/>
      <c r="D2068" s="65"/>
      <c r="E2068" s="53"/>
      <c r="F2068" s="54"/>
    </row>
    <row r="2069" spans="2:6">
      <c r="B2069" s="64"/>
      <c r="C2069" s="52"/>
      <c r="D2069" s="65"/>
      <c r="E2069" s="53"/>
      <c r="F2069" s="54"/>
    </row>
    <row r="2070" spans="2:6">
      <c r="B2070" s="64"/>
      <c r="C2070" s="52"/>
      <c r="D2070" s="65"/>
      <c r="E2070" s="53"/>
      <c r="F2070" s="54"/>
    </row>
    <row r="2071" spans="2:6">
      <c r="B2071" s="64"/>
      <c r="C2071" s="52"/>
      <c r="D2071" s="65"/>
      <c r="E2071" s="53"/>
      <c r="F2071" s="54"/>
    </row>
    <row r="2072" spans="2:6">
      <c r="B2072" s="64"/>
      <c r="C2072" s="52"/>
      <c r="D2072" s="65"/>
      <c r="E2072" s="53"/>
      <c r="F2072" s="54"/>
    </row>
    <row r="2073" spans="2:6">
      <c r="B2073" s="64"/>
      <c r="C2073" s="52"/>
      <c r="D2073" s="65"/>
      <c r="E2073" s="53"/>
      <c r="F2073" s="54"/>
    </row>
    <row r="2074" spans="2:6">
      <c r="B2074" s="64"/>
      <c r="C2074" s="52"/>
      <c r="D2074" s="65"/>
      <c r="E2074" s="53"/>
      <c r="F2074" s="54"/>
    </row>
    <row r="2075" spans="2:6">
      <c r="B2075" s="64"/>
      <c r="C2075" s="52"/>
      <c r="D2075" s="65"/>
      <c r="E2075" s="53"/>
      <c r="F2075" s="54"/>
    </row>
    <row r="2076" spans="2:6">
      <c r="B2076" s="64"/>
      <c r="C2076" s="52"/>
      <c r="D2076" s="65"/>
      <c r="E2076" s="53"/>
      <c r="F2076" s="54"/>
    </row>
    <row r="2077" spans="2:6">
      <c r="B2077" s="64"/>
      <c r="C2077" s="52"/>
      <c r="D2077" s="65"/>
      <c r="E2077" s="53"/>
      <c r="F2077" s="54"/>
    </row>
    <row r="2078" spans="2:6">
      <c r="B2078" s="64"/>
      <c r="C2078" s="52"/>
      <c r="D2078" s="65"/>
      <c r="E2078" s="53"/>
      <c r="F2078" s="54"/>
    </row>
    <row r="2079" spans="2:6">
      <c r="B2079" s="64"/>
      <c r="C2079" s="52"/>
      <c r="D2079" s="65"/>
      <c r="E2079" s="53"/>
      <c r="F2079" s="54"/>
    </row>
    <row r="2080" spans="2:6">
      <c r="B2080" s="64"/>
      <c r="C2080" s="52"/>
      <c r="D2080" s="65"/>
      <c r="E2080" s="53"/>
      <c r="F2080" s="54"/>
    </row>
    <row r="2081" spans="2:6">
      <c r="B2081" s="64"/>
      <c r="C2081" s="52"/>
      <c r="D2081" s="65"/>
      <c r="E2081" s="53"/>
      <c r="F2081" s="54"/>
    </row>
    <row r="2082" spans="2:6">
      <c r="B2082" s="64"/>
      <c r="C2082" s="52"/>
      <c r="D2082" s="65"/>
      <c r="E2082" s="53"/>
      <c r="F2082" s="54"/>
    </row>
    <row r="2083" spans="2:6">
      <c r="B2083" s="64"/>
      <c r="C2083" s="52"/>
      <c r="D2083" s="65"/>
      <c r="E2083" s="53"/>
      <c r="F2083" s="54"/>
    </row>
    <row r="2084" spans="2:6">
      <c r="B2084" s="64"/>
      <c r="C2084" s="52"/>
      <c r="D2084" s="65"/>
      <c r="E2084" s="53"/>
      <c r="F2084" s="54"/>
    </row>
    <row r="2085" spans="2:6">
      <c r="B2085" s="64"/>
      <c r="C2085" s="52"/>
      <c r="D2085" s="65"/>
      <c r="E2085" s="53"/>
      <c r="F2085" s="54"/>
    </row>
    <row r="2086" spans="2:6">
      <c r="B2086" s="64"/>
      <c r="C2086" s="52"/>
      <c r="D2086" s="65"/>
      <c r="E2086" s="53"/>
      <c r="F2086" s="54"/>
    </row>
    <row r="2087" spans="2:6">
      <c r="B2087" s="64"/>
      <c r="C2087" s="52"/>
      <c r="D2087" s="65"/>
      <c r="E2087" s="53"/>
      <c r="F2087" s="54"/>
    </row>
    <row r="2088" spans="2:6">
      <c r="B2088" s="64"/>
      <c r="C2088" s="52"/>
      <c r="D2088" s="65"/>
      <c r="E2088" s="53"/>
      <c r="F2088" s="54"/>
    </row>
    <row r="2089" spans="2:6">
      <c r="B2089" s="64"/>
      <c r="C2089" s="52"/>
      <c r="D2089" s="65"/>
      <c r="E2089" s="53"/>
      <c r="F2089" s="54"/>
    </row>
    <row r="2090" spans="2:6">
      <c r="B2090" s="64"/>
      <c r="C2090" s="52"/>
      <c r="D2090" s="65"/>
      <c r="E2090" s="53"/>
      <c r="F2090" s="54"/>
    </row>
    <row r="2091" spans="2:6">
      <c r="B2091" s="64"/>
      <c r="C2091" s="52"/>
      <c r="D2091" s="65"/>
      <c r="E2091" s="53"/>
      <c r="F2091" s="54"/>
    </row>
    <row r="2092" spans="2:6">
      <c r="B2092" s="64"/>
      <c r="C2092" s="52"/>
      <c r="D2092" s="65"/>
      <c r="E2092" s="53"/>
      <c r="F2092" s="54"/>
    </row>
    <row r="2093" spans="2:6">
      <c r="B2093" s="64"/>
      <c r="C2093" s="52"/>
      <c r="D2093" s="65"/>
      <c r="E2093" s="53"/>
      <c r="F2093" s="54"/>
    </row>
    <row r="2094" spans="2:6">
      <c r="B2094" s="64"/>
      <c r="C2094" s="52"/>
      <c r="D2094" s="65"/>
      <c r="E2094" s="53"/>
      <c r="F2094" s="54"/>
    </row>
    <row r="2095" spans="2:6">
      <c r="B2095" s="64"/>
      <c r="C2095" s="52"/>
      <c r="D2095" s="65"/>
      <c r="E2095" s="53"/>
      <c r="F2095" s="54"/>
    </row>
    <row r="2096" spans="2:6">
      <c r="B2096" s="64"/>
      <c r="C2096" s="52"/>
      <c r="D2096" s="65"/>
      <c r="E2096" s="53"/>
      <c r="F2096" s="54"/>
    </row>
    <row r="2097" spans="2:6">
      <c r="B2097" s="64"/>
      <c r="C2097" s="52"/>
      <c r="D2097" s="65"/>
      <c r="E2097" s="53"/>
      <c r="F2097" s="54"/>
    </row>
    <row r="2098" spans="2:6">
      <c r="B2098" s="64"/>
      <c r="C2098" s="52"/>
      <c r="D2098" s="65"/>
      <c r="E2098" s="53"/>
      <c r="F2098" s="54"/>
    </row>
    <row r="2099" spans="2:6">
      <c r="B2099" s="64"/>
      <c r="C2099" s="52"/>
      <c r="D2099" s="65"/>
      <c r="E2099" s="53"/>
      <c r="F2099" s="54"/>
    </row>
    <row r="2100" spans="2:6">
      <c r="B2100" s="64"/>
      <c r="C2100" s="52"/>
      <c r="D2100" s="65"/>
      <c r="E2100" s="53"/>
      <c r="F2100" s="54"/>
    </row>
    <row r="2101" spans="2:6">
      <c r="B2101" s="64"/>
      <c r="C2101" s="52"/>
      <c r="D2101" s="65"/>
      <c r="E2101" s="53"/>
      <c r="F2101" s="54"/>
    </row>
    <row r="2102" spans="2:6">
      <c r="B2102" s="64"/>
      <c r="C2102" s="52"/>
      <c r="D2102" s="65"/>
      <c r="E2102" s="53"/>
      <c r="F2102" s="54"/>
    </row>
    <row r="2103" spans="2:6">
      <c r="B2103" s="64"/>
      <c r="C2103" s="52"/>
      <c r="D2103" s="65"/>
      <c r="E2103" s="53"/>
      <c r="F2103" s="54"/>
    </row>
    <row r="2104" spans="2:6">
      <c r="B2104" s="64"/>
      <c r="C2104" s="52"/>
      <c r="D2104" s="65"/>
      <c r="E2104" s="53"/>
      <c r="F2104" s="54"/>
    </row>
    <row r="2105" spans="2:6">
      <c r="B2105" s="64"/>
      <c r="C2105" s="52"/>
      <c r="D2105" s="65"/>
      <c r="E2105" s="53"/>
      <c r="F2105" s="54"/>
    </row>
    <row r="2106" spans="2:6">
      <c r="B2106" s="64"/>
      <c r="C2106" s="52"/>
      <c r="D2106" s="65"/>
      <c r="E2106" s="53"/>
      <c r="F2106" s="54"/>
    </row>
    <row r="2107" spans="2:6">
      <c r="B2107" s="64"/>
      <c r="C2107" s="52"/>
      <c r="D2107" s="65"/>
      <c r="E2107" s="53"/>
      <c r="F2107" s="54"/>
    </row>
    <row r="2108" spans="2:6">
      <c r="B2108" s="64"/>
      <c r="C2108" s="52"/>
      <c r="D2108" s="65"/>
      <c r="E2108" s="53"/>
      <c r="F2108" s="54"/>
    </row>
    <row r="2109" spans="2:6">
      <c r="B2109" s="64"/>
      <c r="C2109" s="52"/>
      <c r="D2109" s="65"/>
      <c r="E2109" s="53"/>
      <c r="F2109" s="54"/>
    </row>
    <row r="2110" spans="2:6">
      <c r="B2110" s="64"/>
      <c r="C2110" s="52"/>
      <c r="D2110" s="65"/>
      <c r="E2110" s="53"/>
      <c r="F2110" s="54"/>
    </row>
    <row r="2111" spans="2:6">
      <c r="B2111" s="64"/>
      <c r="C2111" s="52"/>
      <c r="D2111" s="65"/>
      <c r="E2111" s="53"/>
      <c r="F2111" s="54"/>
    </row>
    <row r="2112" spans="2:6">
      <c r="B2112" s="64"/>
      <c r="C2112" s="52"/>
      <c r="D2112" s="65"/>
      <c r="E2112" s="53"/>
      <c r="F2112" s="54"/>
    </row>
    <row r="2113" spans="2:6">
      <c r="B2113" s="64"/>
      <c r="C2113" s="52"/>
      <c r="D2113" s="65"/>
      <c r="E2113" s="53"/>
      <c r="F2113" s="54"/>
    </row>
    <row r="2114" spans="2:6">
      <c r="B2114" s="64"/>
      <c r="C2114" s="52"/>
      <c r="D2114" s="65"/>
      <c r="E2114" s="53"/>
      <c r="F2114" s="54"/>
    </row>
    <row r="2115" spans="2:6">
      <c r="B2115" s="64"/>
      <c r="C2115" s="52"/>
      <c r="D2115" s="65"/>
      <c r="E2115" s="53"/>
      <c r="F2115" s="54"/>
    </row>
    <row r="2116" spans="2:6">
      <c r="B2116" s="64"/>
      <c r="C2116" s="52"/>
      <c r="D2116" s="65"/>
      <c r="E2116" s="53"/>
      <c r="F2116" s="54"/>
    </row>
    <row r="2117" spans="2:6">
      <c r="B2117" s="64"/>
      <c r="C2117" s="52"/>
      <c r="D2117" s="65"/>
      <c r="E2117" s="53"/>
      <c r="F2117" s="54"/>
    </row>
    <row r="2118" spans="2:6">
      <c r="B2118" s="64"/>
      <c r="C2118" s="52"/>
      <c r="D2118" s="65"/>
      <c r="E2118" s="53"/>
      <c r="F2118" s="54"/>
    </row>
    <row r="2119" spans="2:6">
      <c r="B2119" s="64"/>
      <c r="C2119" s="52"/>
      <c r="D2119" s="65"/>
      <c r="E2119" s="53"/>
      <c r="F2119" s="54"/>
    </row>
    <row r="2120" spans="2:6">
      <c r="B2120" s="64"/>
      <c r="C2120" s="52"/>
      <c r="D2120" s="65"/>
      <c r="E2120" s="53"/>
      <c r="F2120" s="54"/>
    </row>
    <row r="2121" spans="2:6">
      <c r="B2121" s="64"/>
      <c r="C2121" s="52"/>
      <c r="D2121" s="65"/>
      <c r="E2121" s="53"/>
      <c r="F2121" s="54"/>
    </row>
    <row r="2122" spans="2:6">
      <c r="B2122" s="64"/>
      <c r="C2122" s="52"/>
      <c r="D2122" s="65"/>
      <c r="E2122" s="53"/>
      <c r="F2122" s="54"/>
    </row>
    <row r="2123" spans="2:6">
      <c r="B2123" s="64"/>
      <c r="C2123" s="52"/>
      <c r="D2123" s="65"/>
      <c r="E2123" s="53"/>
      <c r="F2123" s="54"/>
    </row>
    <row r="2124" spans="2:6">
      <c r="B2124" s="64"/>
      <c r="C2124" s="52"/>
      <c r="D2124" s="65"/>
      <c r="E2124" s="53"/>
      <c r="F2124" s="54"/>
    </row>
    <row r="2125" spans="2:6">
      <c r="B2125" s="64"/>
      <c r="C2125" s="52"/>
      <c r="D2125" s="65"/>
      <c r="E2125" s="53"/>
      <c r="F2125" s="54"/>
    </row>
    <row r="2126" spans="2:6">
      <c r="B2126" s="64"/>
      <c r="C2126" s="52"/>
      <c r="D2126" s="65"/>
      <c r="E2126" s="53"/>
      <c r="F2126" s="54"/>
    </row>
    <row r="2127" spans="2:6">
      <c r="B2127" s="64"/>
      <c r="C2127" s="52"/>
      <c r="D2127" s="65"/>
      <c r="E2127" s="53"/>
      <c r="F2127" s="54"/>
    </row>
    <row r="2128" spans="2:6">
      <c r="B2128" s="64"/>
      <c r="C2128" s="52"/>
      <c r="D2128" s="65"/>
      <c r="E2128" s="53"/>
      <c r="F2128" s="54"/>
    </row>
    <row r="2129" spans="2:6">
      <c r="B2129" s="64"/>
      <c r="C2129" s="52"/>
      <c r="D2129" s="65"/>
      <c r="E2129" s="53"/>
      <c r="F2129" s="54"/>
    </row>
    <row r="2130" spans="2:6">
      <c r="B2130" s="64"/>
      <c r="C2130" s="52"/>
      <c r="D2130" s="65"/>
      <c r="E2130" s="53"/>
      <c r="F2130" s="54"/>
    </row>
    <row r="2131" spans="2:6">
      <c r="B2131" s="64"/>
      <c r="C2131" s="52"/>
      <c r="D2131" s="65"/>
      <c r="E2131" s="53"/>
      <c r="F2131" s="54"/>
    </row>
    <row r="2132" spans="2:6">
      <c r="B2132" s="64"/>
      <c r="C2132" s="52"/>
      <c r="D2132" s="65"/>
      <c r="E2132" s="53"/>
      <c r="F2132" s="54"/>
    </row>
    <row r="2133" spans="2:6">
      <c r="B2133" s="64"/>
      <c r="C2133" s="52"/>
      <c r="D2133" s="65"/>
      <c r="E2133" s="53"/>
      <c r="F2133" s="54"/>
    </row>
    <row r="2134" spans="2:6">
      <c r="B2134" s="64"/>
      <c r="C2134" s="52"/>
      <c r="D2134" s="65"/>
      <c r="E2134" s="53"/>
      <c r="F2134" s="54"/>
    </row>
    <row r="2135" spans="2:6">
      <c r="B2135" s="64"/>
      <c r="C2135" s="52"/>
      <c r="D2135" s="65"/>
      <c r="E2135" s="53"/>
      <c r="F2135" s="54"/>
    </row>
    <row r="2136" spans="2:6">
      <c r="B2136" s="64"/>
      <c r="C2136" s="52"/>
      <c r="D2136" s="65"/>
      <c r="E2136" s="53"/>
      <c r="F2136" s="54"/>
    </row>
    <row r="2137" spans="2:6">
      <c r="B2137" s="64"/>
      <c r="C2137" s="52"/>
      <c r="D2137" s="65"/>
      <c r="E2137" s="53"/>
      <c r="F2137" s="54"/>
    </row>
    <row r="2138" spans="2:6">
      <c r="B2138" s="64"/>
      <c r="C2138" s="52"/>
      <c r="D2138" s="65"/>
      <c r="E2138" s="53"/>
      <c r="F2138" s="54"/>
    </row>
    <row r="2139" spans="2:6">
      <c r="B2139" s="64"/>
      <c r="C2139" s="52"/>
      <c r="D2139" s="65"/>
      <c r="E2139" s="53"/>
      <c r="F2139" s="54"/>
    </row>
    <row r="2140" spans="2:6">
      <c r="B2140" s="64"/>
      <c r="C2140" s="52"/>
      <c r="D2140" s="65"/>
      <c r="E2140" s="53"/>
      <c r="F2140" s="54"/>
    </row>
    <row r="2141" spans="2:6">
      <c r="B2141" s="64"/>
      <c r="C2141" s="52"/>
      <c r="D2141" s="65"/>
      <c r="E2141" s="53"/>
      <c r="F2141" s="54"/>
    </row>
    <row r="2142" spans="2:6">
      <c r="B2142" s="64"/>
      <c r="C2142" s="52"/>
      <c r="D2142" s="65"/>
      <c r="E2142" s="53"/>
      <c r="F2142" s="54"/>
    </row>
    <row r="2143" spans="2:6">
      <c r="B2143" s="64"/>
      <c r="C2143" s="52"/>
      <c r="D2143" s="65"/>
      <c r="E2143" s="53"/>
      <c r="F2143" s="54"/>
    </row>
    <row r="2144" spans="2:6">
      <c r="B2144" s="64"/>
      <c r="C2144" s="52"/>
      <c r="D2144" s="65"/>
      <c r="E2144" s="53"/>
      <c r="F2144" s="54"/>
    </row>
    <row r="2145" spans="2:6">
      <c r="B2145" s="64"/>
      <c r="C2145" s="52"/>
      <c r="D2145" s="65"/>
      <c r="E2145" s="53"/>
      <c r="F2145" s="54"/>
    </row>
    <row r="2146" spans="2:6">
      <c r="B2146" s="64"/>
      <c r="C2146" s="52"/>
      <c r="D2146" s="65"/>
      <c r="E2146" s="53"/>
      <c r="F2146" s="54"/>
    </row>
    <row r="2147" spans="2:6">
      <c r="B2147" s="64"/>
      <c r="C2147" s="52"/>
      <c r="D2147" s="65"/>
      <c r="E2147" s="53"/>
      <c r="F2147" s="54"/>
    </row>
    <row r="2148" spans="2:6">
      <c r="B2148" s="64"/>
      <c r="C2148" s="52"/>
      <c r="D2148" s="65"/>
      <c r="E2148" s="53"/>
      <c r="F2148" s="54"/>
    </row>
    <row r="2149" spans="2:6">
      <c r="B2149" s="64"/>
      <c r="C2149" s="52"/>
      <c r="D2149" s="65"/>
      <c r="E2149" s="53"/>
      <c r="F2149" s="54"/>
    </row>
    <row r="2150" spans="2:6">
      <c r="B2150" s="64"/>
      <c r="C2150" s="52"/>
      <c r="D2150" s="65"/>
      <c r="E2150" s="53"/>
      <c r="F2150" s="54"/>
    </row>
    <row r="2151" spans="2:6">
      <c r="B2151" s="64"/>
      <c r="C2151" s="52"/>
      <c r="D2151" s="65"/>
      <c r="E2151" s="53"/>
      <c r="F2151" s="54"/>
    </row>
    <row r="2152" spans="2:6">
      <c r="B2152" s="64"/>
      <c r="C2152" s="52"/>
      <c r="D2152" s="65"/>
      <c r="E2152" s="53"/>
      <c r="F2152" s="54"/>
    </row>
    <row r="2153" spans="2:6">
      <c r="B2153" s="64"/>
      <c r="C2153" s="52"/>
      <c r="D2153" s="65"/>
      <c r="E2153" s="53"/>
      <c r="F2153" s="54"/>
    </row>
    <row r="2154" spans="2:6">
      <c r="B2154" s="64"/>
      <c r="C2154" s="52"/>
      <c r="D2154" s="65"/>
      <c r="E2154" s="53"/>
      <c r="F2154" s="54"/>
    </row>
    <row r="2155" spans="2:6">
      <c r="B2155" s="64"/>
      <c r="C2155" s="52"/>
      <c r="D2155" s="65"/>
      <c r="E2155" s="53"/>
      <c r="F2155" s="54"/>
    </row>
    <row r="2156" spans="2:6">
      <c r="B2156" s="64"/>
      <c r="C2156" s="52"/>
      <c r="D2156" s="65"/>
      <c r="E2156" s="53"/>
      <c r="F2156" s="54"/>
    </row>
    <row r="2157" spans="2:6">
      <c r="B2157" s="64"/>
      <c r="C2157" s="52"/>
      <c r="D2157" s="65"/>
      <c r="E2157" s="53"/>
      <c r="F2157" s="54"/>
    </row>
    <row r="2158" spans="2:6">
      <c r="B2158" s="64"/>
      <c r="C2158" s="52"/>
      <c r="D2158" s="65"/>
      <c r="E2158" s="53"/>
      <c r="F2158" s="54"/>
    </row>
    <row r="2159" spans="2:6">
      <c r="B2159" s="64"/>
      <c r="C2159" s="52"/>
      <c r="D2159" s="65"/>
      <c r="E2159" s="53"/>
      <c r="F2159" s="54"/>
    </row>
    <row r="2160" spans="2:6">
      <c r="B2160" s="64"/>
      <c r="C2160" s="52"/>
      <c r="D2160" s="65"/>
      <c r="E2160" s="53"/>
      <c r="F2160" s="54"/>
    </row>
    <row r="2161" spans="2:6">
      <c r="B2161" s="64"/>
      <c r="C2161" s="52"/>
      <c r="D2161" s="65"/>
      <c r="E2161" s="53"/>
      <c r="F2161" s="54"/>
    </row>
    <row r="2162" spans="2:6">
      <c r="B2162" s="64"/>
      <c r="C2162" s="52"/>
      <c r="D2162" s="65"/>
      <c r="E2162" s="53"/>
      <c r="F2162" s="54"/>
    </row>
    <row r="2163" spans="2:6">
      <c r="B2163" s="64"/>
      <c r="C2163" s="52"/>
      <c r="D2163" s="65"/>
      <c r="E2163" s="53"/>
      <c r="F2163" s="54"/>
    </row>
    <row r="2164" spans="2:6">
      <c r="B2164" s="64"/>
      <c r="C2164" s="52"/>
      <c r="D2164" s="65"/>
      <c r="E2164" s="53"/>
      <c r="F2164" s="54"/>
    </row>
    <row r="2165" spans="2:6">
      <c r="B2165" s="64"/>
      <c r="C2165" s="52"/>
      <c r="D2165" s="65"/>
      <c r="E2165" s="53"/>
      <c r="F2165" s="54"/>
    </row>
    <row r="2166" spans="2:6">
      <c r="B2166" s="64"/>
      <c r="C2166" s="52"/>
      <c r="D2166" s="65"/>
      <c r="E2166" s="53"/>
      <c r="F2166" s="54"/>
    </row>
    <row r="2167" spans="2:6">
      <c r="B2167" s="64"/>
      <c r="C2167" s="52"/>
      <c r="D2167" s="65"/>
      <c r="E2167" s="53"/>
      <c r="F2167" s="54"/>
    </row>
    <row r="2168" spans="2:6">
      <c r="B2168" s="64"/>
      <c r="C2168" s="52"/>
      <c r="D2168" s="65"/>
      <c r="E2168" s="53"/>
      <c r="F2168" s="54"/>
    </row>
    <row r="2169" spans="2:6">
      <c r="B2169" s="64"/>
      <c r="C2169" s="52"/>
      <c r="D2169" s="65"/>
      <c r="E2169" s="53"/>
      <c r="F2169" s="54"/>
    </row>
    <row r="2170" spans="2:6">
      <c r="B2170" s="64"/>
      <c r="C2170" s="52"/>
      <c r="D2170" s="65"/>
      <c r="E2170" s="53"/>
      <c r="F2170" s="54"/>
    </row>
    <row r="2171" spans="2:6">
      <c r="B2171" s="64"/>
      <c r="C2171" s="52"/>
      <c r="D2171" s="65"/>
      <c r="E2171" s="53"/>
      <c r="F2171" s="54"/>
    </row>
    <row r="2172" spans="2:6">
      <c r="B2172" s="64"/>
      <c r="C2172" s="52"/>
      <c r="D2172" s="65"/>
      <c r="E2172" s="53"/>
      <c r="F2172" s="54"/>
    </row>
    <row r="2173" spans="2:6">
      <c r="B2173" s="64"/>
      <c r="C2173" s="52"/>
      <c r="D2173" s="65"/>
      <c r="E2173" s="53"/>
      <c r="F2173" s="54"/>
    </row>
    <row r="2174" spans="2:6">
      <c r="B2174" s="64"/>
      <c r="C2174" s="52"/>
      <c r="D2174" s="65"/>
      <c r="E2174" s="53"/>
      <c r="F2174" s="54"/>
    </row>
    <row r="2175" spans="2:6">
      <c r="B2175" s="64"/>
      <c r="C2175" s="52"/>
      <c r="D2175" s="65"/>
      <c r="E2175" s="53"/>
      <c r="F2175" s="54"/>
    </row>
    <row r="2176" spans="2:6">
      <c r="B2176" s="64"/>
      <c r="C2176" s="52"/>
      <c r="D2176" s="65"/>
      <c r="E2176" s="53"/>
      <c r="F2176" s="54"/>
    </row>
    <row r="2177" spans="2:6">
      <c r="B2177" s="64"/>
      <c r="C2177" s="52"/>
      <c r="D2177" s="65"/>
      <c r="E2177" s="53"/>
      <c r="F2177" s="54"/>
    </row>
    <row r="2178" spans="2:6">
      <c r="B2178" s="64"/>
      <c r="C2178" s="52"/>
      <c r="D2178" s="65"/>
      <c r="E2178" s="53"/>
      <c r="F2178" s="54"/>
    </row>
    <row r="2179" spans="2:6">
      <c r="B2179" s="64"/>
      <c r="C2179" s="52"/>
      <c r="D2179" s="65"/>
      <c r="E2179" s="53"/>
      <c r="F2179" s="54"/>
    </row>
    <row r="2180" spans="2:6">
      <c r="B2180" s="64"/>
      <c r="C2180" s="52"/>
      <c r="D2180" s="65"/>
      <c r="E2180" s="53"/>
      <c r="F2180" s="54"/>
    </row>
    <row r="2181" spans="2:6">
      <c r="B2181" s="64"/>
      <c r="C2181" s="52"/>
      <c r="D2181" s="65"/>
      <c r="E2181" s="53"/>
      <c r="F2181" s="54"/>
    </row>
    <row r="2182" spans="2:6">
      <c r="B2182" s="64"/>
      <c r="C2182" s="52"/>
      <c r="D2182" s="65"/>
      <c r="E2182" s="53"/>
      <c r="F2182" s="54"/>
    </row>
    <row r="2183" spans="2:6">
      <c r="B2183" s="64"/>
      <c r="C2183" s="52"/>
      <c r="D2183" s="65"/>
      <c r="E2183" s="53"/>
      <c r="F2183" s="54"/>
    </row>
    <row r="2184" spans="2:6">
      <c r="B2184" s="64"/>
      <c r="C2184" s="52"/>
      <c r="D2184" s="65"/>
      <c r="E2184" s="53"/>
      <c r="F2184" s="54"/>
    </row>
    <row r="2185" spans="2:6">
      <c r="B2185" s="64"/>
      <c r="C2185" s="52"/>
      <c r="D2185" s="65"/>
      <c r="E2185" s="53"/>
      <c r="F2185" s="54"/>
    </row>
    <row r="2186" spans="2:6">
      <c r="B2186" s="64"/>
      <c r="C2186" s="52"/>
      <c r="D2186" s="65"/>
      <c r="E2186" s="53"/>
      <c r="F2186" s="54"/>
    </row>
    <row r="2187" spans="2:6">
      <c r="B2187" s="64"/>
      <c r="C2187" s="52"/>
      <c r="D2187" s="65"/>
      <c r="E2187" s="53"/>
      <c r="F2187" s="54"/>
    </row>
    <row r="2188" spans="2:6">
      <c r="B2188" s="64"/>
      <c r="C2188" s="52"/>
      <c r="D2188" s="65"/>
      <c r="E2188" s="53"/>
      <c r="F2188" s="54"/>
    </row>
    <row r="2189" spans="2:6">
      <c r="B2189" s="64"/>
      <c r="C2189" s="52"/>
      <c r="D2189" s="65"/>
      <c r="E2189" s="53"/>
      <c r="F2189" s="54"/>
    </row>
    <row r="2190" spans="2:6">
      <c r="B2190" s="64"/>
      <c r="C2190" s="52"/>
      <c r="D2190" s="65"/>
      <c r="E2190" s="53"/>
      <c r="F2190" s="54"/>
    </row>
    <row r="2191" spans="2:6">
      <c r="B2191" s="64"/>
      <c r="C2191" s="52"/>
      <c r="D2191" s="65"/>
      <c r="E2191" s="53"/>
      <c r="F2191" s="54"/>
    </row>
    <row r="2192" spans="2:6">
      <c r="B2192" s="64"/>
      <c r="C2192" s="52"/>
      <c r="D2192" s="65"/>
      <c r="E2192" s="53"/>
      <c r="F2192" s="54"/>
    </row>
    <row r="2193" spans="2:6">
      <c r="B2193" s="64"/>
      <c r="C2193" s="52"/>
      <c r="D2193" s="65"/>
      <c r="E2193" s="53"/>
      <c r="F2193" s="54"/>
    </row>
    <row r="2194" spans="2:6">
      <c r="B2194" s="64"/>
      <c r="C2194" s="52"/>
      <c r="D2194" s="65"/>
      <c r="E2194" s="53"/>
      <c r="F2194" s="54"/>
    </row>
    <row r="2195" spans="2:6">
      <c r="B2195" s="64"/>
      <c r="C2195" s="52"/>
      <c r="D2195" s="65"/>
      <c r="E2195" s="53"/>
      <c r="F2195" s="54"/>
    </row>
    <row r="2196" spans="2:6">
      <c r="B2196" s="64"/>
      <c r="C2196" s="52"/>
      <c r="D2196" s="65"/>
      <c r="E2196" s="53"/>
      <c r="F2196" s="54"/>
    </row>
    <row r="2197" spans="2:6">
      <c r="B2197" s="64"/>
      <c r="C2197" s="52"/>
      <c r="D2197" s="65"/>
      <c r="E2197" s="53"/>
      <c r="F2197" s="54"/>
    </row>
    <row r="2198" spans="2:6">
      <c r="B2198" s="64"/>
      <c r="C2198" s="52"/>
      <c r="D2198" s="65"/>
      <c r="E2198" s="53"/>
      <c r="F2198" s="54"/>
    </row>
    <row r="2199" spans="2:6">
      <c r="B2199" s="64"/>
      <c r="C2199" s="52"/>
      <c r="D2199" s="65"/>
      <c r="E2199" s="53"/>
      <c r="F2199" s="54"/>
    </row>
    <row r="2200" spans="2:6">
      <c r="B2200" s="64"/>
      <c r="C2200" s="52"/>
      <c r="D2200" s="65"/>
      <c r="E2200" s="53"/>
      <c r="F2200" s="54"/>
    </row>
    <row r="2201" spans="2:6">
      <c r="B2201" s="64"/>
      <c r="C2201" s="52"/>
      <c r="D2201" s="65"/>
      <c r="E2201" s="53"/>
      <c r="F2201" s="54"/>
    </row>
    <row r="2202" spans="2:6">
      <c r="B2202" s="64"/>
      <c r="C2202" s="52"/>
      <c r="D2202" s="65"/>
      <c r="E2202" s="53"/>
      <c r="F2202" s="54"/>
    </row>
    <row r="2203" spans="2:6">
      <c r="B2203" s="64"/>
      <c r="C2203" s="52"/>
      <c r="D2203" s="65"/>
      <c r="E2203" s="53"/>
      <c r="F2203" s="54"/>
    </row>
    <row r="2204" spans="2:6">
      <c r="B2204" s="64"/>
      <c r="C2204" s="52"/>
      <c r="D2204" s="65"/>
      <c r="E2204" s="53"/>
      <c r="F2204" s="54"/>
    </row>
    <row r="2205" spans="2:6">
      <c r="B2205" s="64"/>
      <c r="C2205" s="52"/>
      <c r="D2205" s="65"/>
      <c r="E2205" s="53"/>
      <c r="F2205" s="54"/>
    </row>
    <row r="2206" spans="2:6">
      <c r="B2206" s="64"/>
      <c r="C2206" s="52"/>
      <c r="D2206" s="65"/>
      <c r="E2206" s="53"/>
      <c r="F2206" s="54"/>
    </row>
    <row r="2207" spans="2:6">
      <c r="B2207" s="64"/>
      <c r="C2207" s="52"/>
      <c r="D2207" s="65"/>
      <c r="E2207" s="53"/>
      <c r="F2207" s="54"/>
    </row>
    <row r="2208" spans="2:6">
      <c r="B2208" s="64"/>
      <c r="C2208" s="52"/>
      <c r="D2208" s="65"/>
      <c r="E2208" s="53"/>
      <c r="F2208" s="54"/>
    </row>
    <row r="2209" spans="2:6">
      <c r="B2209" s="64"/>
      <c r="C2209" s="52"/>
      <c r="D2209" s="65"/>
      <c r="E2209" s="53"/>
      <c r="F2209" s="54"/>
    </row>
    <row r="2210" spans="2:6">
      <c r="B2210" s="64"/>
      <c r="C2210" s="52"/>
      <c r="D2210" s="65"/>
      <c r="E2210" s="53"/>
      <c r="F2210" s="54"/>
    </row>
    <row r="2211" spans="2:6">
      <c r="B2211" s="64"/>
      <c r="C2211" s="52"/>
      <c r="D2211" s="65"/>
      <c r="E2211" s="53"/>
      <c r="F2211" s="54"/>
    </row>
    <row r="2212" spans="2:6">
      <c r="B2212" s="64"/>
      <c r="C2212" s="52"/>
      <c r="D2212" s="65"/>
      <c r="E2212" s="53"/>
      <c r="F2212" s="54"/>
    </row>
    <row r="2213" spans="2:6">
      <c r="B2213" s="64"/>
      <c r="C2213" s="52"/>
      <c r="D2213" s="65"/>
      <c r="E2213" s="53"/>
      <c r="F2213" s="54"/>
    </row>
    <row r="2214" spans="2:6">
      <c r="B2214" s="64"/>
      <c r="C2214" s="52"/>
      <c r="D2214" s="65"/>
      <c r="E2214" s="53"/>
      <c r="F2214" s="54"/>
    </row>
    <row r="2215" spans="2:6">
      <c r="B2215" s="64"/>
      <c r="C2215" s="52"/>
      <c r="D2215" s="65"/>
      <c r="E2215" s="53"/>
      <c r="F2215" s="54"/>
    </row>
    <row r="2216" spans="2:6">
      <c r="B2216" s="64"/>
      <c r="C2216" s="52"/>
      <c r="D2216" s="65"/>
      <c r="E2216" s="53"/>
      <c r="F2216" s="54"/>
    </row>
    <row r="2217" spans="2:6">
      <c r="B2217" s="64"/>
      <c r="C2217" s="52"/>
      <c r="D2217" s="65"/>
      <c r="E2217" s="53"/>
      <c r="F2217" s="54"/>
    </row>
    <row r="2218" spans="2:6">
      <c r="B2218" s="64"/>
      <c r="C2218" s="52"/>
      <c r="D2218" s="65"/>
      <c r="E2218" s="53"/>
      <c r="F2218" s="54"/>
    </row>
    <row r="2219" spans="2:6">
      <c r="B2219" s="64"/>
      <c r="C2219" s="52"/>
      <c r="D2219" s="65"/>
      <c r="E2219" s="53"/>
      <c r="F2219" s="54"/>
    </row>
    <row r="2220" spans="2:6">
      <c r="B2220" s="64"/>
      <c r="C2220" s="52"/>
      <c r="D2220" s="65"/>
      <c r="E2220" s="53"/>
      <c r="F2220" s="54"/>
    </row>
    <row r="2221" spans="2:6">
      <c r="B2221" s="64"/>
      <c r="C2221" s="52"/>
      <c r="D2221" s="65"/>
      <c r="E2221" s="53"/>
      <c r="F2221" s="54"/>
    </row>
    <row r="2222" spans="2:6">
      <c r="B2222" s="64"/>
      <c r="C2222" s="52"/>
      <c r="D2222" s="65"/>
      <c r="E2222" s="53"/>
      <c r="F2222" s="54"/>
    </row>
    <row r="2223" spans="2:6">
      <c r="B2223" s="64"/>
      <c r="C2223" s="52"/>
      <c r="D2223" s="65"/>
      <c r="E2223" s="53"/>
      <c r="F2223" s="54"/>
    </row>
    <row r="2224" spans="2:6">
      <c r="B2224" s="64"/>
      <c r="C2224" s="52"/>
      <c r="D2224" s="65"/>
      <c r="E2224" s="53"/>
      <c r="F2224" s="54"/>
    </row>
    <row r="2225" spans="2:6">
      <c r="B2225" s="64"/>
      <c r="C2225" s="52"/>
      <c r="D2225" s="65"/>
      <c r="E2225" s="53"/>
      <c r="F2225" s="54"/>
    </row>
    <row r="2226" spans="2:6">
      <c r="B2226" s="64"/>
      <c r="C2226" s="52"/>
      <c r="D2226" s="65"/>
      <c r="E2226" s="53"/>
      <c r="F2226" s="54"/>
    </row>
    <row r="2227" spans="2:6">
      <c r="B2227" s="64"/>
      <c r="C2227" s="52"/>
      <c r="D2227" s="65"/>
      <c r="E2227" s="53"/>
      <c r="F2227" s="54"/>
    </row>
    <row r="2228" spans="2:6">
      <c r="B2228" s="64"/>
      <c r="C2228" s="52"/>
      <c r="D2228" s="65"/>
      <c r="E2228" s="53"/>
      <c r="F2228" s="54"/>
    </row>
    <row r="2229" spans="2:6">
      <c r="B2229" s="64"/>
      <c r="C2229" s="52"/>
      <c r="D2229" s="65"/>
      <c r="E2229" s="53"/>
      <c r="F2229" s="54"/>
    </row>
    <row r="2230" spans="2:6">
      <c r="B2230" s="64"/>
      <c r="C2230" s="52"/>
      <c r="D2230" s="65"/>
      <c r="E2230" s="53"/>
      <c r="F2230" s="54"/>
    </row>
    <row r="2231" spans="2:6">
      <c r="B2231" s="64"/>
      <c r="C2231" s="52"/>
      <c r="D2231" s="65"/>
      <c r="E2231" s="53"/>
      <c r="F2231" s="54"/>
    </row>
    <row r="2232" spans="2:6">
      <c r="B2232" s="64"/>
      <c r="C2232" s="52"/>
      <c r="D2232" s="65"/>
      <c r="E2232" s="53"/>
      <c r="F2232" s="54"/>
    </row>
    <row r="2233" spans="2:6">
      <c r="B2233" s="64"/>
      <c r="C2233" s="52"/>
      <c r="D2233" s="65"/>
      <c r="E2233" s="53"/>
      <c r="F2233" s="54"/>
    </row>
    <row r="2234" spans="2:6">
      <c r="B2234" s="64"/>
      <c r="C2234" s="52"/>
      <c r="D2234" s="65"/>
      <c r="E2234" s="53"/>
      <c r="F2234" s="54"/>
    </row>
    <row r="2235" spans="2:6">
      <c r="B2235" s="64"/>
      <c r="C2235" s="52"/>
      <c r="D2235" s="65"/>
      <c r="E2235" s="53"/>
      <c r="F2235" s="54"/>
    </row>
    <row r="2236" spans="2:6">
      <c r="B2236" s="64"/>
      <c r="C2236" s="52"/>
      <c r="D2236" s="65"/>
      <c r="E2236" s="53"/>
      <c r="F2236" s="54"/>
    </row>
    <row r="2237" spans="2:6">
      <c r="B2237" s="64"/>
      <c r="C2237" s="52"/>
      <c r="D2237" s="65"/>
      <c r="E2237" s="53"/>
      <c r="F2237" s="54"/>
    </row>
    <row r="2238" spans="2:6">
      <c r="B2238" s="64"/>
      <c r="C2238" s="52"/>
      <c r="D2238" s="65"/>
      <c r="E2238" s="53"/>
      <c r="F2238" s="54"/>
    </row>
    <row r="2239" spans="2:6">
      <c r="B2239" s="64"/>
      <c r="C2239" s="52"/>
      <c r="D2239" s="65"/>
      <c r="E2239" s="53"/>
      <c r="F2239" s="54"/>
    </row>
    <row r="2240" spans="2:6">
      <c r="B2240" s="64"/>
      <c r="C2240" s="52"/>
      <c r="D2240" s="65"/>
      <c r="E2240" s="53"/>
      <c r="F2240" s="54"/>
    </row>
    <row r="2241" spans="2:6">
      <c r="B2241" s="64"/>
      <c r="C2241" s="52"/>
      <c r="D2241" s="65"/>
      <c r="E2241" s="53"/>
      <c r="F2241" s="54"/>
    </row>
    <row r="2242" spans="2:6">
      <c r="B2242" s="64"/>
      <c r="C2242" s="52"/>
      <c r="D2242" s="65"/>
      <c r="E2242" s="53"/>
      <c r="F2242" s="54"/>
    </row>
    <row r="2243" spans="2:6">
      <c r="B2243" s="64"/>
      <c r="C2243" s="52"/>
      <c r="D2243" s="65"/>
      <c r="E2243" s="53"/>
      <c r="F2243" s="54"/>
    </row>
    <row r="2244" spans="2:6">
      <c r="B2244" s="64"/>
      <c r="C2244" s="52"/>
      <c r="D2244" s="65"/>
      <c r="E2244" s="53"/>
      <c r="F2244" s="54"/>
    </row>
    <row r="2245" spans="2:6">
      <c r="B2245" s="64"/>
      <c r="C2245" s="52"/>
      <c r="D2245" s="65"/>
      <c r="E2245" s="53"/>
      <c r="F2245" s="54"/>
    </row>
    <row r="2246" spans="2:6">
      <c r="B2246" s="64"/>
      <c r="C2246" s="52"/>
      <c r="D2246" s="65"/>
      <c r="E2246" s="53"/>
      <c r="F2246" s="54"/>
    </row>
    <row r="2247" spans="2:6">
      <c r="B2247" s="64"/>
      <c r="C2247" s="52"/>
      <c r="D2247" s="65"/>
      <c r="E2247" s="53"/>
      <c r="F2247" s="54"/>
    </row>
    <row r="2248" spans="2:6">
      <c r="B2248" s="64"/>
      <c r="C2248" s="52"/>
      <c r="D2248" s="65"/>
      <c r="E2248" s="53"/>
      <c r="F2248" s="54"/>
    </row>
    <row r="2249" spans="2:6">
      <c r="B2249" s="64"/>
      <c r="C2249" s="52"/>
      <c r="D2249" s="65"/>
      <c r="E2249" s="53"/>
      <c r="F2249" s="54"/>
    </row>
    <row r="2250" spans="2:6">
      <c r="B2250" s="64"/>
      <c r="C2250" s="52"/>
      <c r="D2250" s="65"/>
      <c r="E2250" s="53"/>
      <c r="F2250" s="54"/>
    </row>
    <row r="2251" spans="2:6">
      <c r="B2251" s="64"/>
      <c r="C2251" s="52"/>
      <c r="D2251" s="65"/>
      <c r="E2251" s="53"/>
      <c r="F2251" s="54"/>
    </row>
    <row r="2252" spans="2:6">
      <c r="B2252" s="64"/>
      <c r="C2252" s="52"/>
      <c r="D2252" s="65"/>
      <c r="E2252" s="53"/>
      <c r="F2252" s="54"/>
    </row>
    <row r="2253" spans="2:6">
      <c r="B2253" s="64"/>
      <c r="C2253" s="52"/>
      <c r="D2253" s="65"/>
      <c r="E2253" s="53"/>
      <c r="F2253" s="54"/>
    </row>
    <row r="2254" spans="2:6">
      <c r="B2254" s="64"/>
      <c r="C2254" s="52"/>
      <c r="D2254" s="65"/>
      <c r="E2254" s="53"/>
      <c r="F2254" s="54"/>
    </row>
    <row r="2255" spans="2:6">
      <c r="B2255" s="64"/>
      <c r="C2255" s="52"/>
      <c r="D2255" s="65"/>
      <c r="E2255" s="53"/>
      <c r="F2255" s="54"/>
    </row>
    <row r="2256" spans="2:6">
      <c r="B2256" s="64"/>
      <c r="C2256" s="52"/>
      <c r="D2256" s="65"/>
      <c r="E2256" s="53"/>
      <c r="F2256" s="54"/>
    </row>
    <row r="2257" spans="2:6">
      <c r="B2257" s="64"/>
      <c r="C2257" s="52"/>
      <c r="D2257" s="65"/>
      <c r="E2257" s="53"/>
      <c r="F2257" s="54"/>
    </row>
    <row r="2258" spans="2:6">
      <c r="B2258" s="64"/>
      <c r="C2258" s="52"/>
      <c r="D2258" s="65"/>
      <c r="E2258" s="53"/>
      <c r="F2258" s="54"/>
    </row>
    <row r="2259" spans="2:6">
      <c r="B2259" s="64"/>
      <c r="C2259" s="52"/>
      <c r="D2259" s="65"/>
      <c r="E2259" s="53"/>
      <c r="F2259" s="54"/>
    </row>
    <row r="2260" spans="2:6">
      <c r="B2260" s="64"/>
      <c r="C2260" s="52"/>
      <c r="D2260" s="65"/>
      <c r="E2260" s="53"/>
      <c r="F2260" s="54"/>
    </row>
    <row r="2261" spans="2:6">
      <c r="B2261" s="64"/>
      <c r="C2261" s="52"/>
      <c r="D2261" s="65"/>
      <c r="E2261" s="53"/>
      <c r="F2261" s="54"/>
    </row>
    <row r="2262" spans="2:6">
      <c r="B2262" s="64"/>
      <c r="C2262" s="52"/>
      <c r="D2262" s="65"/>
      <c r="E2262" s="53"/>
      <c r="F2262" s="54"/>
    </row>
    <row r="2263" spans="2:6">
      <c r="B2263" s="64"/>
      <c r="C2263" s="52"/>
      <c r="D2263" s="65"/>
      <c r="E2263" s="53"/>
      <c r="F2263" s="54"/>
    </row>
    <row r="2264" spans="2:6">
      <c r="B2264" s="64"/>
      <c r="C2264" s="52"/>
      <c r="D2264" s="65"/>
      <c r="E2264" s="53"/>
      <c r="F2264" s="54"/>
    </row>
    <row r="2265" spans="2:6">
      <c r="B2265" s="64"/>
      <c r="C2265" s="52"/>
      <c r="D2265" s="65"/>
      <c r="E2265" s="53"/>
      <c r="F2265" s="54"/>
    </row>
    <row r="2266" spans="2:6">
      <c r="B2266" s="64"/>
      <c r="C2266" s="52"/>
      <c r="D2266" s="65"/>
      <c r="E2266" s="53"/>
      <c r="F2266" s="54"/>
    </row>
    <row r="2267" spans="2:6">
      <c r="B2267" s="64"/>
      <c r="C2267" s="52"/>
      <c r="D2267" s="65"/>
      <c r="E2267" s="53"/>
      <c r="F2267" s="54"/>
    </row>
    <row r="2268" spans="2:6">
      <c r="B2268" s="64"/>
      <c r="C2268" s="52"/>
      <c r="D2268" s="65"/>
      <c r="E2268" s="53"/>
      <c r="F2268" s="54"/>
    </row>
    <row r="2269" spans="2:6">
      <c r="B2269" s="64"/>
      <c r="C2269" s="52"/>
      <c r="D2269" s="65"/>
      <c r="E2269" s="53"/>
      <c r="F2269" s="54"/>
    </row>
    <row r="2270" spans="2:6">
      <c r="B2270" s="64"/>
      <c r="C2270" s="52"/>
      <c r="D2270" s="65"/>
      <c r="E2270" s="53"/>
      <c r="F2270" s="54"/>
    </row>
    <row r="2271" spans="2:6">
      <c r="B2271" s="64"/>
      <c r="C2271" s="52"/>
      <c r="D2271" s="65"/>
      <c r="E2271" s="53"/>
      <c r="F2271" s="54"/>
    </row>
    <row r="2272" spans="2:6">
      <c r="B2272" s="64"/>
      <c r="C2272" s="52"/>
      <c r="D2272" s="65"/>
      <c r="E2272" s="53"/>
      <c r="F2272" s="54"/>
    </row>
    <row r="2273" spans="2:6">
      <c r="B2273" s="64"/>
      <c r="C2273" s="52"/>
      <c r="D2273" s="65"/>
      <c r="E2273" s="53"/>
      <c r="F2273" s="54"/>
    </row>
    <row r="2274" spans="2:6">
      <c r="B2274" s="64"/>
      <c r="C2274" s="52"/>
      <c r="D2274" s="65"/>
      <c r="E2274" s="53"/>
      <c r="F2274" s="54"/>
    </row>
    <row r="2275" spans="2:6">
      <c r="B2275" s="64"/>
      <c r="C2275" s="52"/>
      <c r="D2275" s="65"/>
      <c r="E2275" s="53"/>
      <c r="F2275" s="54"/>
    </row>
    <row r="2276" spans="2:6">
      <c r="B2276" s="64"/>
      <c r="C2276" s="52"/>
      <c r="D2276" s="65"/>
      <c r="E2276" s="53"/>
      <c r="F2276" s="54"/>
    </row>
    <row r="2277" spans="2:6">
      <c r="B2277" s="64"/>
      <c r="C2277" s="52"/>
      <c r="D2277" s="65"/>
      <c r="E2277" s="53"/>
      <c r="F2277" s="54"/>
    </row>
    <row r="2278" spans="2:6">
      <c r="B2278" s="64"/>
      <c r="C2278" s="52"/>
      <c r="D2278" s="65"/>
      <c r="E2278" s="53"/>
      <c r="F2278" s="54"/>
    </row>
    <row r="2279" spans="2:6">
      <c r="B2279" s="64"/>
      <c r="C2279" s="52"/>
      <c r="D2279" s="65"/>
      <c r="E2279" s="53"/>
      <c r="F2279" s="54"/>
    </row>
    <row r="2280" spans="2:6">
      <c r="B2280" s="64"/>
      <c r="C2280" s="52"/>
      <c r="D2280" s="65"/>
      <c r="E2280" s="53"/>
      <c r="F2280" s="54"/>
    </row>
    <row r="2281" spans="2:6">
      <c r="B2281" s="64"/>
      <c r="C2281" s="52"/>
      <c r="D2281" s="65"/>
      <c r="E2281" s="53"/>
      <c r="F2281" s="54"/>
    </row>
    <row r="2282" spans="2:6">
      <c r="B2282" s="64"/>
      <c r="C2282" s="52"/>
      <c r="D2282" s="65"/>
      <c r="E2282" s="53"/>
      <c r="F2282" s="54"/>
    </row>
    <row r="2283" spans="2:6">
      <c r="B2283" s="64"/>
      <c r="C2283" s="52"/>
      <c r="D2283" s="65"/>
      <c r="E2283" s="53"/>
      <c r="F2283" s="54"/>
    </row>
    <row r="2284" spans="2:6">
      <c r="B2284" s="64"/>
      <c r="C2284" s="52"/>
      <c r="D2284" s="65"/>
      <c r="E2284" s="53"/>
      <c r="F2284" s="54"/>
    </row>
    <row r="2285" spans="2:6">
      <c r="B2285" s="64"/>
      <c r="C2285" s="52"/>
      <c r="D2285" s="65"/>
      <c r="E2285" s="53"/>
      <c r="F2285" s="54"/>
    </row>
    <row r="2286" spans="2:6">
      <c r="B2286" s="64"/>
      <c r="C2286" s="52"/>
      <c r="D2286" s="65"/>
      <c r="E2286" s="53"/>
      <c r="F2286" s="54"/>
    </row>
    <row r="2287" spans="2:6">
      <c r="B2287" s="64"/>
      <c r="C2287" s="52"/>
      <c r="D2287" s="65"/>
      <c r="E2287" s="53"/>
      <c r="F2287" s="54"/>
    </row>
    <row r="2288" spans="2:6">
      <c r="B2288" s="64"/>
      <c r="C2288" s="52"/>
      <c r="D2288" s="65"/>
      <c r="E2288" s="53"/>
      <c r="F2288" s="54"/>
    </row>
    <row r="2289" spans="2:6">
      <c r="B2289" s="64"/>
      <c r="C2289" s="52"/>
      <c r="D2289" s="65"/>
      <c r="E2289" s="53"/>
      <c r="F2289" s="54"/>
    </row>
    <row r="2290" spans="2:6">
      <c r="B2290" s="64"/>
      <c r="C2290" s="52"/>
      <c r="D2290" s="65"/>
      <c r="E2290" s="53"/>
      <c r="F2290" s="54"/>
    </row>
    <row r="2291" spans="2:6">
      <c r="B2291" s="64"/>
      <c r="C2291" s="52"/>
      <c r="D2291" s="65"/>
      <c r="E2291" s="53"/>
      <c r="F2291" s="54"/>
    </row>
    <row r="2292" spans="2:6">
      <c r="B2292" s="64"/>
      <c r="C2292" s="52"/>
      <c r="D2292" s="65"/>
      <c r="E2292" s="53"/>
      <c r="F2292" s="54"/>
    </row>
    <row r="2293" spans="2:6">
      <c r="B2293" s="64"/>
      <c r="C2293" s="52"/>
      <c r="D2293" s="65"/>
      <c r="E2293" s="53"/>
      <c r="F2293" s="54"/>
    </row>
    <row r="2294" spans="2:6">
      <c r="B2294" s="64"/>
      <c r="C2294" s="52"/>
      <c r="D2294" s="65"/>
      <c r="E2294" s="53"/>
      <c r="F2294" s="54"/>
    </row>
    <row r="2295" spans="2:6">
      <c r="B2295" s="64"/>
      <c r="C2295" s="52"/>
      <c r="D2295" s="65"/>
      <c r="E2295" s="53"/>
      <c r="F2295" s="54"/>
    </row>
    <row r="2296" spans="2:6">
      <c r="B2296" s="64"/>
      <c r="C2296" s="52"/>
      <c r="D2296" s="65"/>
      <c r="E2296" s="53"/>
      <c r="F2296" s="54"/>
    </row>
    <row r="2297" spans="2:6">
      <c r="B2297" s="64"/>
      <c r="C2297" s="52"/>
      <c r="D2297" s="65"/>
      <c r="E2297" s="53"/>
      <c r="F2297" s="54"/>
    </row>
    <row r="2298" spans="2:6">
      <c r="B2298" s="64"/>
      <c r="C2298" s="52"/>
      <c r="D2298" s="65"/>
      <c r="E2298" s="53"/>
      <c r="F2298" s="54"/>
    </row>
    <row r="2299" spans="2:6">
      <c r="B2299" s="64"/>
      <c r="C2299" s="52"/>
      <c r="D2299" s="65"/>
      <c r="E2299" s="53"/>
      <c r="F2299" s="54"/>
    </row>
    <row r="2300" spans="2:6">
      <c r="B2300" s="64"/>
      <c r="C2300" s="52"/>
      <c r="D2300" s="65"/>
      <c r="E2300" s="53"/>
      <c r="F2300" s="54"/>
    </row>
    <row r="2301" spans="2:6">
      <c r="B2301" s="64"/>
      <c r="C2301" s="52"/>
      <c r="D2301" s="65"/>
      <c r="E2301" s="53"/>
      <c r="F2301" s="54"/>
    </row>
    <row r="2302" spans="2:6">
      <c r="B2302" s="64"/>
      <c r="C2302" s="52"/>
      <c r="D2302" s="65"/>
      <c r="E2302" s="53"/>
      <c r="F2302" s="54"/>
    </row>
    <row r="2303" spans="2:6">
      <c r="B2303" s="64"/>
      <c r="C2303" s="52"/>
      <c r="D2303" s="65"/>
      <c r="E2303" s="53"/>
      <c r="F2303" s="54"/>
    </row>
    <row r="2304" spans="2:6">
      <c r="B2304" s="64"/>
      <c r="C2304" s="52"/>
      <c r="D2304" s="65"/>
      <c r="E2304" s="53"/>
      <c r="F2304" s="54"/>
    </row>
    <row r="2305" spans="2:6">
      <c r="B2305" s="64"/>
      <c r="C2305" s="52"/>
      <c r="D2305" s="65"/>
      <c r="E2305" s="53"/>
      <c r="F2305" s="54"/>
    </row>
    <row r="2306" spans="2:6">
      <c r="B2306" s="64"/>
      <c r="C2306" s="52"/>
      <c r="D2306" s="65"/>
      <c r="E2306" s="53"/>
      <c r="F2306" s="54"/>
    </row>
    <row r="2307" spans="2:6">
      <c r="B2307" s="64"/>
      <c r="C2307" s="52"/>
      <c r="D2307" s="65"/>
      <c r="E2307" s="53"/>
      <c r="F2307" s="54"/>
    </row>
    <row r="2308" spans="2:6">
      <c r="B2308" s="64"/>
      <c r="C2308" s="52"/>
      <c r="D2308" s="65"/>
      <c r="E2308" s="53"/>
      <c r="F2308" s="54"/>
    </row>
    <row r="2309" spans="2:6">
      <c r="B2309" s="64"/>
      <c r="C2309" s="52"/>
      <c r="D2309" s="65"/>
      <c r="E2309" s="53"/>
      <c r="F2309" s="54"/>
    </row>
    <row r="2310" spans="2:6">
      <c r="B2310" s="64"/>
      <c r="C2310" s="52"/>
      <c r="D2310" s="65"/>
      <c r="E2310" s="53"/>
      <c r="F2310" s="54"/>
    </row>
    <row r="2311" spans="2:6">
      <c r="B2311" s="64"/>
      <c r="C2311" s="52"/>
      <c r="D2311" s="65"/>
      <c r="E2311" s="53"/>
      <c r="F2311" s="54"/>
    </row>
    <row r="2312" spans="2:6">
      <c r="B2312" s="64"/>
      <c r="C2312" s="52"/>
      <c r="D2312" s="65"/>
      <c r="E2312" s="53"/>
      <c r="F2312" s="54"/>
    </row>
    <row r="2313" spans="2:6">
      <c r="B2313" s="64"/>
      <c r="C2313" s="52"/>
      <c r="D2313" s="65"/>
      <c r="E2313" s="53"/>
      <c r="F2313" s="54"/>
    </row>
    <row r="2314" spans="2:6">
      <c r="B2314" s="64"/>
      <c r="C2314" s="52"/>
      <c r="D2314" s="65"/>
      <c r="E2314" s="53"/>
      <c r="F2314" s="54"/>
    </row>
    <row r="2315" spans="2:6">
      <c r="B2315" s="64"/>
      <c r="C2315" s="52"/>
      <c r="D2315" s="65"/>
      <c r="E2315" s="53"/>
      <c r="F2315" s="54"/>
    </row>
    <row r="2316" spans="2:6">
      <c r="B2316" s="64"/>
      <c r="C2316" s="52"/>
      <c r="D2316" s="65"/>
      <c r="E2316" s="53"/>
      <c r="F2316" s="54"/>
    </row>
    <row r="2317" spans="2:6">
      <c r="B2317" s="64"/>
      <c r="C2317" s="52"/>
      <c r="D2317" s="65"/>
      <c r="E2317" s="53"/>
      <c r="F2317" s="54"/>
    </row>
    <row r="2318" spans="2:6">
      <c r="B2318" s="64"/>
      <c r="C2318" s="52"/>
      <c r="D2318" s="65"/>
      <c r="E2318" s="53"/>
      <c r="F2318" s="54"/>
    </row>
    <row r="2319" spans="2:6">
      <c r="B2319" s="64"/>
      <c r="C2319" s="52"/>
      <c r="D2319" s="65"/>
      <c r="E2319" s="53"/>
      <c r="F2319" s="54"/>
    </row>
    <row r="2320" spans="2:6">
      <c r="B2320" s="64"/>
      <c r="C2320" s="52"/>
      <c r="D2320" s="65"/>
      <c r="E2320" s="53"/>
      <c r="F2320" s="54"/>
    </row>
    <row r="2321" spans="2:6">
      <c r="B2321" s="64"/>
      <c r="C2321" s="52"/>
      <c r="D2321" s="65"/>
      <c r="E2321" s="53"/>
      <c r="F2321" s="54"/>
    </row>
    <row r="2322" spans="2:6">
      <c r="B2322" s="64"/>
      <c r="C2322" s="52"/>
      <c r="D2322" s="65"/>
      <c r="E2322" s="53"/>
      <c r="F2322" s="54"/>
    </row>
    <row r="2323" spans="2:6">
      <c r="B2323" s="64"/>
      <c r="C2323" s="52"/>
      <c r="D2323" s="65"/>
      <c r="E2323" s="53"/>
      <c r="F2323" s="54"/>
    </row>
    <row r="2324" spans="2:6">
      <c r="B2324" s="64"/>
      <c r="C2324" s="52"/>
      <c r="D2324" s="65"/>
      <c r="E2324" s="53"/>
      <c r="F2324" s="54"/>
    </row>
    <row r="2325" spans="2:6">
      <c r="B2325" s="64"/>
      <c r="C2325" s="52"/>
      <c r="D2325" s="65"/>
      <c r="E2325" s="53"/>
      <c r="F2325" s="54"/>
    </row>
    <row r="2326" spans="2:6">
      <c r="B2326" s="64"/>
      <c r="C2326" s="52"/>
      <c r="D2326" s="65"/>
      <c r="E2326" s="53"/>
      <c r="F2326" s="54"/>
    </row>
    <row r="2327" spans="2:6">
      <c r="B2327" s="64"/>
      <c r="C2327" s="52"/>
      <c r="D2327" s="65"/>
      <c r="E2327" s="53"/>
      <c r="F2327" s="54"/>
    </row>
    <row r="2328" spans="2:6">
      <c r="B2328" s="64"/>
      <c r="C2328" s="52"/>
      <c r="D2328" s="65"/>
      <c r="E2328" s="53"/>
      <c r="F2328" s="54"/>
    </row>
    <row r="2329" spans="2:6">
      <c r="B2329" s="64"/>
      <c r="C2329" s="52"/>
      <c r="D2329" s="65"/>
      <c r="E2329" s="53"/>
      <c r="F2329" s="54"/>
    </row>
    <row r="2330" spans="2:6">
      <c r="B2330" s="64"/>
      <c r="C2330" s="52"/>
      <c r="D2330" s="65"/>
      <c r="E2330" s="53"/>
      <c r="F2330" s="54"/>
    </row>
    <row r="2331" spans="2:6">
      <c r="B2331" s="64"/>
      <c r="C2331" s="52"/>
      <c r="D2331" s="65"/>
      <c r="E2331" s="53"/>
      <c r="F2331" s="54"/>
    </row>
    <row r="2332" spans="2:6">
      <c r="B2332" s="64"/>
      <c r="C2332" s="52"/>
      <c r="D2332" s="65"/>
      <c r="E2332" s="53"/>
      <c r="F2332" s="54"/>
    </row>
    <row r="2333" spans="2:6">
      <c r="B2333" s="64"/>
      <c r="C2333" s="52"/>
      <c r="D2333" s="65"/>
      <c r="E2333" s="53"/>
      <c r="F2333" s="54"/>
    </row>
    <row r="2334" spans="2:6">
      <c r="B2334" s="64"/>
      <c r="C2334" s="52"/>
      <c r="D2334" s="65"/>
      <c r="E2334" s="53"/>
      <c r="F2334" s="54"/>
    </row>
    <row r="2335" spans="2:6">
      <c r="B2335" s="64"/>
      <c r="C2335" s="52"/>
      <c r="D2335" s="65"/>
      <c r="E2335" s="53"/>
      <c r="F2335" s="54"/>
    </row>
    <row r="2336" spans="2:6">
      <c r="B2336" s="64"/>
      <c r="C2336" s="52"/>
      <c r="D2336" s="65"/>
      <c r="E2336" s="53"/>
      <c r="F2336" s="54"/>
    </row>
    <row r="2337" spans="2:6">
      <c r="B2337" s="64"/>
      <c r="C2337" s="52"/>
      <c r="D2337" s="65"/>
      <c r="E2337" s="53"/>
      <c r="F2337" s="54"/>
    </row>
    <row r="2338" spans="2:6">
      <c r="B2338" s="64"/>
      <c r="C2338" s="52"/>
      <c r="D2338" s="65"/>
      <c r="E2338" s="53"/>
      <c r="F2338" s="54"/>
    </row>
    <row r="2339" spans="2:6">
      <c r="B2339" s="64"/>
      <c r="C2339" s="52"/>
      <c r="D2339" s="65"/>
      <c r="E2339" s="53"/>
      <c r="F2339" s="54"/>
    </row>
    <row r="2340" spans="2:6">
      <c r="B2340" s="64"/>
      <c r="C2340" s="52"/>
      <c r="D2340" s="65"/>
      <c r="E2340" s="53"/>
      <c r="F2340" s="54"/>
    </row>
    <row r="2341" spans="2:6">
      <c r="B2341" s="64"/>
      <c r="C2341" s="52"/>
      <c r="D2341" s="65"/>
      <c r="E2341" s="53"/>
      <c r="F2341" s="54"/>
    </row>
    <row r="2342" spans="2:6">
      <c r="B2342" s="64"/>
      <c r="C2342" s="52"/>
      <c r="D2342" s="65"/>
      <c r="E2342" s="53"/>
      <c r="F2342" s="54"/>
    </row>
    <row r="2343" spans="2:6">
      <c r="B2343" s="64"/>
      <c r="C2343" s="52"/>
      <c r="D2343" s="65"/>
      <c r="E2343" s="53"/>
      <c r="F2343" s="54"/>
    </row>
    <row r="2344" spans="2:6">
      <c r="B2344" s="64"/>
      <c r="C2344" s="52"/>
      <c r="D2344" s="65"/>
      <c r="E2344" s="53"/>
      <c r="F2344" s="54"/>
    </row>
    <row r="2345" spans="2:6">
      <c r="B2345" s="64"/>
      <c r="C2345" s="52"/>
      <c r="D2345" s="65"/>
      <c r="E2345" s="53"/>
      <c r="F2345" s="54"/>
    </row>
    <row r="2346" spans="2:6">
      <c r="B2346" s="64"/>
      <c r="C2346" s="52"/>
      <c r="D2346" s="65"/>
      <c r="E2346" s="53"/>
      <c r="F2346" s="54"/>
    </row>
    <row r="2347" spans="2:6">
      <c r="B2347" s="64"/>
      <c r="C2347" s="52"/>
      <c r="D2347" s="65"/>
      <c r="E2347" s="53"/>
      <c r="F2347" s="54"/>
    </row>
    <row r="2348" spans="2:6">
      <c r="B2348" s="64"/>
      <c r="C2348" s="52"/>
      <c r="D2348" s="65"/>
      <c r="E2348" s="53"/>
      <c r="F2348" s="54"/>
    </row>
    <row r="2349" spans="2:6">
      <c r="B2349" s="64"/>
      <c r="C2349" s="52"/>
      <c r="D2349" s="65"/>
      <c r="E2349" s="53"/>
      <c r="F2349" s="54"/>
    </row>
    <row r="2350" spans="2:6">
      <c r="B2350" s="64"/>
      <c r="C2350" s="52"/>
      <c r="D2350" s="65"/>
      <c r="E2350" s="53"/>
      <c r="F2350" s="54"/>
    </row>
    <row r="2351" spans="2:6">
      <c r="B2351" s="64"/>
      <c r="C2351" s="52"/>
      <c r="D2351" s="65"/>
      <c r="E2351" s="53"/>
      <c r="F2351" s="54"/>
    </row>
    <row r="2352" spans="2:6">
      <c r="B2352" s="64"/>
      <c r="C2352" s="52"/>
      <c r="D2352" s="65"/>
      <c r="E2352" s="53"/>
      <c r="F2352" s="54"/>
    </row>
    <row r="2353" spans="2:6">
      <c r="B2353" s="64"/>
      <c r="C2353" s="52"/>
      <c r="D2353" s="65"/>
      <c r="E2353" s="53"/>
      <c r="F2353" s="54"/>
    </row>
    <row r="2354" spans="2:6">
      <c r="B2354" s="64"/>
      <c r="C2354" s="52"/>
      <c r="D2354" s="65"/>
      <c r="E2354" s="53"/>
      <c r="F2354" s="54"/>
    </row>
    <row r="2355" spans="2:6">
      <c r="B2355" s="64"/>
      <c r="C2355" s="52"/>
      <c r="D2355" s="65"/>
      <c r="E2355" s="53"/>
      <c r="F2355" s="54"/>
    </row>
    <row r="2356" spans="2:6">
      <c r="B2356" s="64"/>
      <c r="C2356" s="52"/>
      <c r="D2356" s="65"/>
      <c r="E2356" s="53"/>
      <c r="F2356" s="54"/>
    </row>
    <row r="2357" spans="2:6">
      <c r="B2357" s="64"/>
      <c r="C2357" s="52"/>
      <c r="D2357" s="65"/>
      <c r="E2357" s="53"/>
      <c r="F2357" s="54"/>
    </row>
    <row r="2358" spans="2:6">
      <c r="B2358" s="64"/>
      <c r="C2358" s="52"/>
      <c r="D2358" s="65"/>
      <c r="E2358" s="53"/>
      <c r="F2358" s="54"/>
    </row>
    <row r="2359" spans="2:6">
      <c r="B2359" s="64"/>
      <c r="C2359" s="52"/>
      <c r="D2359" s="65"/>
      <c r="E2359" s="53"/>
      <c r="F2359" s="54"/>
    </row>
    <row r="2360" spans="2:6">
      <c r="B2360" s="64"/>
      <c r="C2360" s="52"/>
      <c r="D2360" s="65"/>
      <c r="E2360" s="53"/>
      <c r="F2360" s="54"/>
    </row>
    <row r="2361" spans="2:6">
      <c r="B2361" s="64"/>
      <c r="C2361" s="52"/>
      <c r="D2361" s="65"/>
      <c r="E2361" s="53"/>
      <c r="F2361" s="54"/>
    </row>
    <row r="2362" spans="2:6">
      <c r="B2362" s="64"/>
      <c r="C2362" s="52"/>
      <c r="D2362" s="65"/>
      <c r="E2362" s="53"/>
      <c r="F2362" s="54"/>
    </row>
    <row r="2363" spans="2:6">
      <c r="B2363" s="64"/>
      <c r="C2363" s="52"/>
      <c r="D2363" s="65"/>
      <c r="E2363" s="53"/>
      <c r="F2363" s="54"/>
    </row>
    <row r="2364" spans="2:6">
      <c r="B2364" s="64"/>
      <c r="C2364" s="52"/>
      <c r="D2364" s="65"/>
      <c r="E2364" s="53"/>
      <c r="F2364" s="54"/>
    </row>
    <row r="2365" spans="2:6">
      <c r="B2365" s="64"/>
      <c r="C2365" s="52"/>
      <c r="D2365" s="65"/>
      <c r="E2365" s="53"/>
      <c r="F2365" s="54"/>
    </row>
    <row r="2366" spans="2:6">
      <c r="B2366" s="64"/>
      <c r="C2366" s="52"/>
      <c r="D2366" s="65"/>
      <c r="E2366" s="53"/>
      <c r="F2366" s="54"/>
    </row>
    <row r="2367" spans="2:6">
      <c r="B2367" s="64"/>
      <c r="C2367" s="52"/>
      <c r="D2367" s="65"/>
      <c r="E2367" s="53"/>
      <c r="F2367" s="54"/>
    </row>
    <row r="2368" spans="2:6">
      <c r="B2368" s="64"/>
      <c r="C2368" s="52"/>
      <c r="D2368" s="65"/>
      <c r="E2368" s="53"/>
      <c r="F2368" s="54"/>
    </row>
    <row r="2369" spans="2:6">
      <c r="B2369" s="64"/>
      <c r="C2369" s="52"/>
      <c r="D2369" s="65"/>
      <c r="E2369" s="53"/>
      <c r="F2369" s="54"/>
    </row>
    <row r="2370" spans="2:6">
      <c r="B2370" s="64"/>
      <c r="C2370" s="52"/>
      <c r="D2370" s="65"/>
      <c r="E2370" s="53"/>
      <c r="F2370" s="54"/>
    </row>
    <row r="2371" spans="2:6">
      <c r="B2371" s="64"/>
      <c r="C2371" s="52"/>
      <c r="D2371" s="65"/>
      <c r="E2371" s="53"/>
      <c r="F2371" s="54"/>
    </row>
    <row r="2372" spans="2:6">
      <c r="B2372" s="64"/>
      <c r="C2372" s="52"/>
      <c r="D2372" s="65"/>
      <c r="E2372" s="53"/>
      <c r="F2372" s="54"/>
    </row>
    <row r="2373" spans="2:6">
      <c r="B2373" s="64"/>
      <c r="C2373" s="52"/>
      <c r="D2373" s="65"/>
      <c r="E2373" s="53"/>
      <c r="F2373" s="54"/>
    </row>
    <row r="2374" spans="2:6">
      <c r="B2374" s="64"/>
      <c r="C2374" s="52"/>
      <c r="D2374" s="65"/>
      <c r="E2374" s="53"/>
      <c r="F2374" s="54"/>
    </row>
    <row r="2375" spans="2:6">
      <c r="B2375" s="64"/>
      <c r="C2375" s="52"/>
      <c r="D2375" s="65"/>
      <c r="E2375" s="53"/>
      <c r="F2375" s="54"/>
    </row>
    <row r="2376" spans="2:6">
      <c r="B2376" s="64"/>
      <c r="C2376" s="52"/>
      <c r="D2376" s="65"/>
      <c r="E2376" s="53"/>
      <c r="F2376" s="54"/>
    </row>
    <row r="2377" spans="2:6">
      <c r="B2377" s="64"/>
      <c r="C2377" s="52"/>
      <c r="D2377" s="65"/>
      <c r="E2377" s="53"/>
      <c r="F2377" s="54"/>
    </row>
    <row r="2378" spans="2:6">
      <c r="B2378" s="64"/>
      <c r="C2378" s="52"/>
      <c r="D2378" s="65"/>
      <c r="E2378" s="53"/>
      <c r="F2378" s="54"/>
    </row>
    <row r="2379" spans="2:6">
      <c r="B2379" s="64"/>
      <c r="C2379" s="52"/>
      <c r="D2379" s="65"/>
      <c r="E2379" s="53"/>
      <c r="F2379" s="54"/>
    </row>
    <row r="2380" spans="2:6">
      <c r="B2380" s="64"/>
      <c r="C2380" s="52"/>
      <c r="D2380" s="65"/>
      <c r="E2380" s="53"/>
      <c r="F2380" s="54"/>
    </row>
    <row r="2381" spans="2:6">
      <c r="B2381" s="64"/>
      <c r="C2381" s="52"/>
      <c r="D2381" s="65"/>
      <c r="E2381" s="53"/>
      <c r="F2381" s="54"/>
    </row>
    <row r="2382" spans="2:6">
      <c r="B2382" s="64"/>
      <c r="C2382" s="52"/>
      <c r="D2382" s="65"/>
      <c r="E2382" s="53"/>
      <c r="F2382" s="54"/>
    </row>
    <row r="2383" spans="2:6">
      <c r="B2383" s="64"/>
      <c r="C2383" s="52"/>
      <c r="D2383" s="65"/>
      <c r="E2383" s="53"/>
      <c r="F2383" s="54"/>
    </row>
    <row r="2384" spans="2:6">
      <c r="B2384" s="64"/>
      <c r="C2384" s="52"/>
      <c r="D2384" s="65"/>
      <c r="E2384" s="53"/>
      <c r="F2384" s="54"/>
    </row>
    <row r="2385" spans="2:6">
      <c r="B2385" s="64"/>
      <c r="C2385" s="52"/>
      <c r="D2385" s="65"/>
      <c r="E2385" s="53"/>
      <c r="F2385" s="54"/>
    </row>
    <row r="2386" spans="2:6">
      <c r="B2386" s="64"/>
      <c r="C2386" s="52"/>
      <c r="D2386" s="65"/>
      <c r="E2386" s="53"/>
      <c r="F2386" s="54"/>
    </row>
    <row r="2387" spans="2:6">
      <c r="B2387" s="64"/>
      <c r="C2387" s="52"/>
      <c r="D2387" s="65"/>
      <c r="E2387" s="53"/>
      <c r="F2387" s="54"/>
    </row>
    <row r="2388" spans="2:6">
      <c r="B2388" s="64"/>
      <c r="C2388" s="52"/>
      <c r="D2388" s="65"/>
      <c r="E2388" s="53"/>
      <c r="F2388" s="54"/>
    </row>
    <row r="2389" spans="2:6">
      <c r="B2389" s="64"/>
      <c r="C2389" s="52"/>
      <c r="D2389" s="65"/>
      <c r="E2389" s="53"/>
      <c r="F2389" s="54"/>
    </row>
    <row r="2390" spans="2:6">
      <c r="B2390" s="64"/>
      <c r="C2390" s="52"/>
      <c r="D2390" s="65"/>
      <c r="E2390" s="53"/>
      <c r="F2390" s="54"/>
    </row>
    <row r="2391" spans="2:6">
      <c r="B2391" s="64"/>
      <c r="C2391" s="52"/>
      <c r="D2391" s="65"/>
      <c r="E2391" s="53"/>
      <c r="F2391" s="54"/>
    </row>
    <row r="2392" spans="2:6">
      <c r="B2392" s="64"/>
      <c r="C2392" s="52"/>
      <c r="D2392" s="65"/>
      <c r="E2392" s="53"/>
      <c r="F2392" s="54"/>
    </row>
    <row r="2393" spans="2:6">
      <c r="B2393" s="64"/>
      <c r="C2393" s="52"/>
      <c r="D2393" s="65"/>
      <c r="E2393" s="53"/>
      <c r="F2393" s="54"/>
    </row>
    <row r="2394" spans="2:6">
      <c r="B2394" s="64"/>
      <c r="C2394" s="52"/>
      <c r="D2394" s="65"/>
      <c r="E2394" s="53"/>
      <c r="F2394" s="54"/>
    </row>
    <row r="2395" spans="2:6">
      <c r="B2395" s="64"/>
      <c r="C2395" s="52"/>
      <c r="D2395" s="65"/>
      <c r="E2395" s="53"/>
      <c r="F2395" s="54"/>
    </row>
    <row r="2396" spans="2:6">
      <c r="B2396" s="64"/>
      <c r="C2396" s="52"/>
      <c r="D2396" s="65"/>
      <c r="E2396" s="53"/>
      <c r="F2396" s="54"/>
    </row>
    <row r="2397" spans="2:6">
      <c r="B2397" s="64"/>
      <c r="C2397" s="52"/>
      <c r="D2397" s="65"/>
      <c r="E2397" s="53"/>
      <c r="F2397" s="54"/>
    </row>
    <row r="2398" spans="2:6">
      <c r="B2398" s="64"/>
      <c r="C2398" s="52"/>
      <c r="D2398" s="65"/>
      <c r="E2398" s="53"/>
      <c r="F2398" s="54"/>
    </row>
    <row r="2399" spans="2:6">
      <c r="B2399" s="64"/>
      <c r="C2399" s="52"/>
      <c r="D2399" s="65"/>
      <c r="E2399" s="53"/>
      <c r="F2399" s="54"/>
    </row>
    <row r="2400" spans="2:6">
      <c r="B2400" s="64"/>
      <c r="C2400" s="52"/>
      <c r="D2400" s="65"/>
      <c r="E2400" s="53"/>
      <c r="F2400" s="54"/>
    </row>
    <row r="2401" spans="2:6">
      <c r="B2401" s="64"/>
      <c r="C2401" s="52"/>
      <c r="D2401" s="65"/>
      <c r="E2401" s="53"/>
      <c r="F2401" s="54"/>
    </row>
    <row r="2402" spans="2:6">
      <c r="B2402" s="64"/>
      <c r="C2402" s="52"/>
      <c r="D2402" s="65"/>
      <c r="E2402" s="53"/>
      <c r="F2402" s="54"/>
    </row>
    <row r="2403" spans="2:6">
      <c r="B2403" s="64"/>
      <c r="C2403" s="52"/>
      <c r="D2403" s="65"/>
      <c r="E2403" s="53"/>
      <c r="F2403" s="54"/>
    </row>
    <row r="2404" spans="2:6">
      <c r="B2404" s="64"/>
      <c r="C2404" s="52"/>
      <c r="D2404" s="65"/>
      <c r="E2404" s="53"/>
      <c r="F2404" s="54"/>
    </row>
    <row r="2405" spans="2:6">
      <c r="B2405" s="64"/>
      <c r="C2405" s="52"/>
      <c r="D2405" s="65"/>
      <c r="E2405" s="53"/>
      <c r="F2405" s="54"/>
    </row>
    <row r="2406" spans="2:6">
      <c r="B2406" s="64"/>
      <c r="C2406" s="52"/>
      <c r="D2406" s="65"/>
      <c r="E2406" s="53"/>
      <c r="F2406" s="54"/>
    </row>
    <row r="2407" spans="2:6">
      <c r="B2407" s="64"/>
      <c r="C2407" s="52"/>
      <c r="D2407" s="65"/>
      <c r="E2407" s="53"/>
      <c r="F2407" s="54"/>
    </row>
    <row r="2408" spans="2:6">
      <c r="B2408" s="64"/>
      <c r="C2408" s="52"/>
      <c r="D2408" s="65"/>
      <c r="E2408" s="53"/>
      <c r="F2408" s="54"/>
    </row>
    <row r="2409" spans="2:6">
      <c r="B2409" s="64"/>
      <c r="C2409" s="52"/>
      <c r="D2409" s="65"/>
      <c r="E2409" s="53"/>
      <c r="F2409" s="54"/>
    </row>
    <row r="2410" spans="2:6">
      <c r="B2410" s="64"/>
      <c r="C2410" s="52"/>
      <c r="D2410" s="65"/>
      <c r="E2410" s="53"/>
      <c r="F2410" s="54"/>
    </row>
    <row r="2411" spans="2:6">
      <c r="B2411" s="64"/>
      <c r="C2411" s="52"/>
      <c r="D2411" s="65"/>
      <c r="E2411" s="53"/>
      <c r="F2411" s="54"/>
    </row>
    <row r="2412" spans="2:6">
      <c r="B2412" s="64"/>
      <c r="C2412" s="52"/>
      <c r="D2412" s="65"/>
      <c r="E2412" s="53"/>
      <c r="F2412" s="54"/>
    </row>
    <row r="2413" spans="2:6">
      <c r="B2413" s="64"/>
      <c r="C2413" s="52"/>
      <c r="D2413" s="65"/>
      <c r="E2413" s="53"/>
      <c r="F2413" s="54"/>
    </row>
    <row r="2414" spans="2:6">
      <c r="B2414" s="64"/>
      <c r="C2414" s="52"/>
      <c r="D2414" s="65"/>
      <c r="E2414" s="53"/>
      <c r="F2414" s="54"/>
    </row>
    <row r="2415" spans="2:6">
      <c r="B2415" s="64"/>
      <c r="C2415" s="52"/>
      <c r="D2415" s="65"/>
      <c r="E2415" s="53"/>
      <c r="F2415" s="54"/>
    </row>
    <row r="2416" spans="2:6">
      <c r="B2416" s="64"/>
      <c r="C2416" s="52"/>
      <c r="D2416" s="65"/>
      <c r="E2416" s="53"/>
      <c r="F2416" s="54"/>
    </row>
    <row r="2417" spans="2:6">
      <c r="B2417" s="64"/>
      <c r="C2417" s="52"/>
      <c r="D2417" s="65"/>
      <c r="E2417" s="53"/>
      <c r="F2417" s="54"/>
    </row>
    <row r="2418" spans="2:6">
      <c r="B2418" s="64"/>
      <c r="C2418" s="52"/>
      <c r="D2418" s="65"/>
      <c r="E2418" s="53"/>
      <c r="F2418" s="54"/>
    </row>
    <row r="2419" spans="2:6">
      <c r="B2419" s="64"/>
      <c r="C2419" s="52"/>
      <c r="D2419" s="65"/>
      <c r="E2419" s="53"/>
      <c r="F2419" s="54"/>
    </row>
    <row r="2420" spans="2:6">
      <c r="B2420" s="64"/>
      <c r="C2420" s="52"/>
      <c r="D2420" s="65"/>
      <c r="E2420" s="53"/>
      <c r="F2420" s="54"/>
    </row>
    <row r="2421" spans="2:6">
      <c r="B2421" s="64"/>
      <c r="C2421" s="52"/>
      <c r="D2421" s="65"/>
      <c r="E2421" s="53"/>
      <c r="F2421" s="54"/>
    </row>
    <row r="2422" spans="2:6">
      <c r="B2422" s="64"/>
      <c r="C2422" s="52"/>
      <c r="D2422" s="65"/>
      <c r="E2422" s="53"/>
      <c r="F2422" s="54"/>
    </row>
    <row r="2423" spans="2:6">
      <c r="B2423" s="64"/>
      <c r="C2423" s="52"/>
      <c r="D2423" s="65"/>
      <c r="E2423" s="53"/>
      <c r="F2423" s="54"/>
    </row>
    <row r="2424" spans="2:6">
      <c r="B2424" s="64"/>
      <c r="C2424" s="52"/>
      <c r="D2424" s="65"/>
      <c r="E2424" s="53"/>
      <c r="F2424" s="54"/>
    </row>
    <row r="2425" spans="2:6">
      <c r="B2425" s="64"/>
      <c r="C2425" s="52"/>
      <c r="D2425" s="65"/>
      <c r="E2425" s="53"/>
      <c r="F2425" s="54"/>
    </row>
    <row r="2426" spans="2:6">
      <c r="B2426" s="64"/>
      <c r="C2426" s="52"/>
      <c r="D2426" s="65"/>
      <c r="E2426" s="53"/>
      <c r="F2426" s="54"/>
    </row>
    <row r="2427" spans="2:6">
      <c r="B2427" s="64"/>
      <c r="C2427" s="52"/>
      <c r="D2427" s="65"/>
      <c r="E2427" s="53"/>
      <c r="F2427" s="54"/>
    </row>
    <row r="2428" spans="2:6">
      <c r="B2428" s="64"/>
      <c r="C2428" s="52"/>
      <c r="D2428" s="65"/>
      <c r="E2428" s="53"/>
      <c r="F2428" s="54"/>
    </row>
    <row r="2429" spans="2:6">
      <c r="B2429" s="64"/>
      <c r="C2429" s="52"/>
      <c r="D2429" s="65"/>
      <c r="E2429" s="53"/>
      <c r="F2429" s="54"/>
    </row>
    <row r="2430" spans="2:6">
      <c r="B2430" s="64"/>
      <c r="C2430" s="52"/>
      <c r="D2430" s="65"/>
      <c r="E2430" s="53"/>
      <c r="F2430" s="54"/>
    </row>
    <row r="2431" spans="2:6">
      <c r="B2431" s="64"/>
      <c r="C2431" s="52"/>
      <c r="D2431" s="65"/>
      <c r="E2431" s="53"/>
      <c r="F2431" s="54"/>
    </row>
    <row r="2432" spans="2:6">
      <c r="B2432" s="64"/>
      <c r="C2432" s="52"/>
      <c r="D2432" s="65"/>
      <c r="E2432" s="53"/>
      <c r="F2432" s="54"/>
    </row>
    <row r="2433" spans="2:6">
      <c r="B2433" s="64"/>
      <c r="C2433" s="52"/>
      <c r="D2433" s="65"/>
      <c r="E2433" s="53"/>
      <c r="F2433" s="54"/>
    </row>
    <row r="2434" spans="2:6">
      <c r="B2434" s="64"/>
      <c r="C2434" s="52"/>
      <c r="D2434" s="65"/>
      <c r="E2434" s="53"/>
      <c r="F2434" s="54"/>
    </row>
    <row r="2435" spans="2:6">
      <c r="B2435" s="64"/>
      <c r="C2435" s="52"/>
      <c r="D2435" s="65"/>
      <c r="E2435" s="53"/>
      <c r="F2435" s="54"/>
    </row>
    <row r="2436" spans="2:6">
      <c r="B2436" s="64"/>
      <c r="C2436" s="52"/>
      <c r="D2436" s="65"/>
      <c r="E2436" s="53"/>
      <c r="F2436" s="54"/>
    </row>
    <row r="2437" spans="2:6">
      <c r="B2437" s="64"/>
      <c r="C2437" s="52"/>
      <c r="D2437" s="65"/>
      <c r="E2437" s="53"/>
      <c r="F2437" s="54"/>
    </row>
    <row r="2438" spans="2:6">
      <c r="B2438" s="64"/>
      <c r="C2438" s="52"/>
      <c r="D2438" s="65"/>
      <c r="E2438" s="53"/>
      <c r="F2438" s="54"/>
    </row>
    <row r="2439" spans="2:6">
      <c r="B2439" s="64"/>
      <c r="C2439" s="52"/>
      <c r="D2439" s="65"/>
      <c r="E2439" s="53"/>
      <c r="F2439" s="54"/>
    </row>
    <row r="2440" spans="2:6">
      <c r="B2440" s="64"/>
      <c r="C2440" s="52"/>
      <c r="D2440" s="65"/>
      <c r="E2440" s="53"/>
      <c r="F2440" s="54"/>
    </row>
    <row r="2441" spans="2:6">
      <c r="B2441" s="64"/>
      <c r="C2441" s="52"/>
      <c r="D2441" s="65"/>
      <c r="E2441" s="53"/>
      <c r="F2441" s="54"/>
    </row>
    <row r="2442" spans="2:6">
      <c r="B2442" s="64"/>
      <c r="C2442" s="52"/>
      <c r="D2442" s="65"/>
      <c r="E2442" s="53"/>
      <c r="F2442" s="54"/>
    </row>
    <row r="2443" spans="2:6">
      <c r="B2443" s="64"/>
      <c r="C2443" s="52"/>
      <c r="D2443" s="65"/>
      <c r="E2443" s="53"/>
      <c r="F2443" s="54"/>
    </row>
    <row r="2444" spans="2:6">
      <c r="B2444" s="64"/>
      <c r="C2444" s="52"/>
      <c r="D2444" s="65"/>
      <c r="E2444" s="53"/>
      <c r="F2444" s="54"/>
    </row>
    <row r="2445" spans="2:6">
      <c r="B2445" s="64"/>
      <c r="C2445" s="52"/>
      <c r="D2445" s="65"/>
      <c r="E2445" s="53"/>
      <c r="F2445" s="54"/>
    </row>
    <row r="2446" spans="2:6">
      <c r="B2446" s="64"/>
      <c r="C2446" s="52"/>
      <c r="D2446" s="65"/>
      <c r="E2446" s="53"/>
      <c r="F2446" s="54"/>
    </row>
    <row r="2447" spans="2:6">
      <c r="B2447" s="64"/>
      <c r="C2447" s="52"/>
      <c r="D2447" s="65"/>
      <c r="E2447" s="53"/>
      <c r="F2447" s="54"/>
    </row>
    <row r="2448" spans="2:6">
      <c r="B2448" s="64"/>
      <c r="C2448" s="52"/>
      <c r="D2448" s="65"/>
      <c r="E2448" s="53"/>
      <c r="F2448" s="54"/>
    </row>
    <row r="2449" spans="2:6">
      <c r="B2449" s="64"/>
      <c r="C2449" s="52"/>
      <c r="D2449" s="65"/>
      <c r="E2449" s="53"/>
      <c r="F2449" s="54"/>
    </row>
    <row r="2450" spans="2:6">
      <c r="B2450" s="64"/>
      <c r="C2450" s="52"/>
      <c r="D2450" s="65"/>
      <c r="E2450" s="53"/>
      <c r="F2450" s="54"/>
    </row>
    <row r="2451" spans="2:6">
      <c r="B2451" s="64"/>
      <c r="C2451" s="52"/>
      <c r="D2451" s="65"/>
      <c r="E2451" s="53"/>
      <c r="F2451" s="54"/>
    </row>
    <row r="2452" spans="2:6">
      <c r="B2452" s="64"/>
      <c r="C2452" s="52"/>
      <c r="D2452" s="65"/>
      <c r="E2452" s="53"/>
      <c r="F2452" s="54"/>
    </row>
    <row r="2453" spans="2:6">
      <c r="B2453" s="64"/>
      <c r="C2453" s="52"/>
      <c r="D2453" s="65"/>
      <c r="E2453" s="53"/>
      <c r="F2453" s="54"/>
    </row>
    <row r="2454" spans="2:6">
      <c r="B2454" s="64"/>
      <c r="C2454" s="52"/>
      <c r="D2454" s="65"/>
      <c r="E2454" s="53"/>
      <c r="F2454" s="54"/>
    </row>
    <row r="2455" spans="2:6">
      <c r="B2455" s="64"/>
      <c r="C2455" s="52"/>
      <c r="D2455" s="65"/>
      <c r="E2455" s="53"/>
      <c r="F2455" s="54"/>
    </row>
    <row r="2456" spans="2:6">
      <c r="B2456" s="64"/>
      <c r="C2456" s="52"/>
      <c r="D2456" s="65"/>
      <c r="E2456" s="53"/>
      <c r="F2456" s="54"/>
    </row>
    <row r="2457" spans="2:6">
      <c r="B2457" s="64"/>
      <c r="C2457" s="52"/>
      <c r="D2457" s="65"/>
      <c r="E2457" s="53"/>
      <c r="F2457" s="54"/>
    </row>
    <row r="2458" spans="2:6">
      <c r="B2458" s="64"/>
      <c r="C2458" s="52"/>
      <c r="D2458" s="65"/>
      <c r="E2458" s="53"/>
      <c r="F2458" s="54"/>
    </row>
    <row r="2459" spans="2:6">
      <c r="B2459" s="64"/>
      <c r="C2459" s="52"/>
      <c r="D2459" s="65"/>
      <c r="E2459" s="53"/>
      <c r="F2459" s="54"/>
    </row>
    <row r="2460" spans="2:6">
      <c r="B2460" s="64"/>
      <c r="C2460" s="52"/>
      <c r="D2460" s="65"/>
      <c r="E2460" s="53"/>
      <c r="F2460" s="54"/>
    </row>
    <row r="2461" spans="2:6">
      <c r="B2461" s="64"/>
      <c r="C2461" s="52"/>
      <c r="D2461" s="65"/>
      <c r="E2461" s="53"/>
      <c r="F2461" s="54"/>
    </row>
    <row r="2462" spans="2:6">
      <c r="B2462" s="64"/>
      <c r="C2462" s="52"/>
      <c r="D2462" s="65"/>
      <c r="E2462" s="53"/>
      <c r="F2462" s="54"/>
    </row>
    <row r="2463" spans="2:6">
      <c r="B2463" s="64"/>
      <c r="C2463" s="52"/>
      <c r="D2463" s="65"/>
      <c r="E2463" s="53"/>
      <c r="F2463" s="54"/>
    </row>
    <row r="2464" spans="2:6">
      <c r="B2464" s="64"/>
      <c r="C2464" s="52"/>
      <c r="D2464" s="65"/>
      <c r="E2464" s="53"/>
      <c r="F2464" s="54"/>
    </row>
    <row r="2465" spans="2:6">
      <c r="B2465" s="64"/>
      <c r="C2465" s="52"/>
      <c r="D2465" s="65"/>
      <c r="E2465" s="53"/>
      <c r="F2465" s="54"/>
    </row>
    <row r="2466" spans="2:6">
      <c r="B2466" s="64"/>
      <c r="C2466" s="52"/>
      <c r="D2466" s="65"/>
      <c r="E2466" s="53"/>
      <c r="F2466" s="54"/>
    </row>
    <row r="2467" spans="2:6">
      <c r="B2467" s="64"/>
      <c r="C2467" s="52"/>
      <c r="D2467" s="65"/>
      <c r="E2467" s="53"/>
      <c r="F2467" s="54"/>
    </row>
    <row r="2468" spans="2:6">
      <c r="B2468" s="64"/>
      <c r="C2468" s="52"/>
      <c r="D2468" s="65"/>
      <c r="E2468" s="53"/>
      <c r="F2468" s="54"/>
    </row>
    <row r="2469" spans="2:6">
      <c r="B2469" s="64"/>
      <c r="C2469" s="52"/>
      <c r="D2469" s="65"/>
      <c r="E2469" s="53"/>
      <c r="F2469" s="54"/>
    </row>
    <row r="2470" spans="2:6">
      <c r="B2470" s="64"/>
      <c r="C2470" s="52"/>
      <c r="D2470" s="65"/>
      <c r="E2470" s="53"/>
      <c r="F2470" s="54"/>
    </row>
    <row r="2471" spans="2:6">
      <c r="B2471" s="64"/>
      <c r="C2471" s="52"/>
      <c r="D2471" s="65"/>
      <c r="E2471" s="53"/>
      <c r="F2471" s="54"/>
    </row>
    <row r="2472" spans="2:6">
      <c r="B2472" s="64"/>
      <c r="C2472" s="52"/>
      <c r="D2472" s="65"/>
      <c r="E2472" s="53"/>
      <c r="F2472" s="54"/>
    </row>
    <row r="2473" spans="2:6">
      <c r="B2473" s="64"/>
      <c r="C2473" s="52"/>
      <c r="D2473" s="65"/>
      <c r="E2473" s="53"/>
      <c r="F2473" s="54"/>
    </row>
    <row r="2474" spans="2:6">
      <c r="B2474" s="64"/>
      <c r="C2474" s="52"/>
      <c r="D2474" s="65"/>
      <c r="E2474" s="53"/>
      <c r="F2474" s="54"/>
    </row>
    <row r="2475" spans="2:6">
      <c r="B2475" s="64"/>
      <c r="C2475" s="52"/>
      <c r="D2475" s="65"/>
      <c r="E2475" s="53"/>
      <c r="F2475" s="54"/>
    </row>
    <row r="2476" spans="2:6">
      <c r="B2476" s="64"/>
      <c r="C2476" s="52"/>
      <c r="D2476" s="65"/>
      <c r="E2476" s="53"/>
      <c r="F2476" s="54"/>
    </row>
    <row r="2477" spans="2:6">
      <c r="B2477" s="64"/>
      <c r="C2477" s="52"/>
      <c r="D2477" s="65"/>
      <c r="E2477" s="53"/>
      <c r="F2477" s="54"/>
    </row>
    <row r="2478" spans="2:6">
      <c r="B2478" s="64"/>
      <c r="C2478" s="52"/>
      <c r="D2478" s="65"/>
      <c r="E2478" s="53"/>
      <c r="F2478" s="54"/>
    </row>
    <row r="2479" spans="2:6">
      <c r="B2479" s="64"/>
      <c r="C2479" s="52"/>
      <c r="D2479" s="65"/>
      <c r="E2479" s="53"/>
      <c r="F2479" s="54"/>
    </row>
    <row r="2480" spans="2:6">
      <c r="B2480" s="64"/>
      <c r="C2480" s="52"/>
      <c r="D2480" s="65"/>
      <c r="E2480" s="53"/>
      <c r="F2480" s="54"/>
    </row>
    <row r="2481" spans="2:6">
      <c r="B2481" s="64"/>
      <c r="C2481" s="52"/>
      <c r="D2481" s="65"/>
      <c r="E2481" s="53"/>
      <c r="F2481" s="54"/>
    </row>
    <row r="2482" spans="2:6">
      <c r="B2482" s="64"/>
      <c r="C2482" s="52"/>
      <c r="D2482" s="65"/>
      <c r="E2482" s="53"/>
      <c r="F2482" s="54"/>
    </row>
    <row r="2483" spans="2:6">
      <c r="B2483" s="64"/>
      <c r="C2483" s="52"/>
      <c r="D2483" s="65"/>
      <c r="E2483" s="53"/>
      <c r="F2483" s="54"/>
    </row>
    <row r="2484" spans="2:6">
      <c r="B2484" s="64"/>
      <c r="C2484" s="52"/>
      <c r="D2484" s="65"/>
      <c r="E2484" s="53"/>
      <c r="F2484" s="54"/>
    </row>
    <row r="2485" spans="2:6">
      <c r="B2485" s="64"/>
      <c r="C2485" s="52"/>
      <c r="D2485" s="65"/>
      <c r="E2485" s="53"/>
      <c r="F2485" s="54"/>
    </row>
    <row r="2486" spans="2:6">
      <c r="B2486" s="64"/>
      <c r="C2486" s="52"/>
      <c r="D2486" s="65"/>
      <c r="E2486" s="53"/>
      <c r="F2486" s="54"/>
    </row>
    <row r="2487" spans="2:6">
      <c r="B2487" s="64"/>
      <c r="C2487" s="52"/>
      <c r="D2487" s="65"/>
      <c r="E2487" s="53"/>
      <c r="F2487" s="54"/>
    </row>
    <row r="2488" spans="2:6">
      <c r="B2488" s="64"/>
      <c r="C2488" s="52"/>
      <c r="D2488" s="65"/>
      <c r="E2488" s="53"/>
      <c r="F2488" s="54"/>
    </row>
    <row r="2489" spans="2:6">
      <c r="B2489" s="64"/>
      <c r="C2489" s="52"/>
      <c r="D2489" s="65"/>
      <c r="E2489" s="53"/>
      <c r="F2489" s="54"/>
    </row>
    <row r="2490" spans="2:6">
      <c r="B2490" s="64"/>
      <c r="C2490" s="52"/>
      <c r="D2490" s="65"/>
      <c r="E2490" s="53"/>
      <c r="F2490" s="54"/>
    </row>
    <row r="2491" spans="2:6">
      <c r="B2491" s="64"/>
      <c r="C2491" s="52"/>
      <c r="D2491" s="65"/>
      <c r="E2491" s="53"/>
      <c r="F2491" s="54"/>
    </row>
    <row r="2492" spans="2:6">
      <c r="B2492" s="64"/>
      <c r="C2492" s="52"/>
      <c r="D2492" s="65"/>
      <c r="E2492" s="53"/>
      <c r="F2492" s="54"/>
    </row>
    <row r="2493" spans="2:6">
      <c r="B2493" s="64"/>
      <c r="C2493" s="52"/>
      <c r="D2493" s="65"/>
      <c r="E2493" s="53"/>
      <c r="F2493" s="54"/>
    </row>
    <row r="2494" spans="2:6">
      <c r="B2494" s="64"/>
      <c r="C2494" s="52"/>
      <c r="D2494" s="65"/>
      <c r="E2494" s="53"/>
      <c r="F2494" s="54"/>
    </row>
    <row r="2495" spans="2:6">
      <c r="B2495" s="64"/>
      <c r="C2495" s="52"/>
      <c r="D2495" s="65"/>
      <c r="E2495" s="53"/>
      <c r="F2495" s="54"/>
    </row>
    <row r="2496" spans="2:6">
      <c r="B2496" s="64"/>
      <c r="C2496" s="52"/>
      <c r="D2496" s="65"/>
      <c r="E2496" s="53"/>
      <c r="F2496" s="54"/>
    </row>
    <row r="2497" spans="2:6">
      <c r="B2497" s="64"/>
      <c r="C2497" s="52"/>
      <c r="D2497" s="65"/>
      <c r="E2497" s="53"/>
      <c r="F2497" s="54"/>
    </row>
    <row r="2498" spans="2:6">
      <c r="B2498" s="64"/>
      <c r="C2498" s="52"/>
      <c r="D2498" s="65"/>
      <c r="E2498" s="53"/>
      <c r="F2498" s="54"/>
    </row>
    <row r="2499" spans="2:6">
      <c r="B2499" s="64"/>
      <c r="C2499" s="52"/>
      <c r="D2499" s="65"/>
      <c r="E2499" s="53"/>
      <c r="F2499" s="54"/>
    </row>
    <row r="2500" spans="2:6">
      <c r="B2500" s="64"/>
      <c r="C2500" s="52"/>
      <c r="D2500" s="65"/>
      <c r="E2500" s="53"/>
      <c r="F2500" s="54"/>
    </row>
    <row r="2501" spans="2:6">
      <c r="B2501" s="64"/>
      <c r="C2501" s="52"/>
      <c r="D2501" s="65"/>
      <c r="E2501" s="53"/>
      <c r="F2501" s="54"/>
    </row>
    <row r="2502" spans="2:6">
      <c r="B2502" s="64"/>
      <c r="C2502" s="52"/>
      <c r="D2502" s="65"/>
      <c r="E2502" s="53"/>
      <c r="F2502" s="54"/>
    </row>
    <row r="2503" spans="2:6">
      <c r="B2503" s="64"/>
      <c r="C2503" s="52"/>
      <c r="D2503" s="65"/>
      <c r="E2503" s="53"/>
      <c r="F2503" s="54"/>
    </row>
    <row r="2504" spans="2:6">
      <c r="B2504" s="64"/>
      <c r="C2504" s="52"/>
      <c r="D2504" s="65"/>
      <c r="E2504" s="53"/>
      <c r="F2504" s="54"/>
    </row>
    <row r="2505" spans="2:6">
      <c r="B2505" s="64"/>
      <c r="C2505" s="52"/>
      <c r="D2505" s="65"/>
      <c r="E2505" s="53"/>
      <c r="F2505" s="54"/>
    </row>
    <row r="2506" spans="2:6">
      <c r="B2506" s="64"/>
      <c r="C2506" s="52"/>
      <c r="D2506" s="65"/>
      <c r="E2506" s="53"/>
      <c r="F2506" s="54"/>
    </row>
    <row r="2507" spans="2:6">
      <c r="B2507" s="64"/>
      <c r="C2507" s="52"/>
      <c r="D2507" s="65"/>
      <c r="E2507" s="53"/>
      <c r="F2507" s="54"/>
    </row>
    <row r="2508" spans="2:6">
      <c r="B2508" s="64"/>
      <c r="C2508" s="52"/>
      <c r="D2508" s="65"/>
      <c r="E2508" s="53"/>
      <c r="F2508" s="54"/>
    </row>
    <row r="2509" spans="2:6">
      <c r="B2509" s="64"/>
      <c r="C2509" s="52"/>
      <c r="D2509" s="65"/>
      <c r="E2509" s="53"/>
      <c r="F2509" s="54"/>
    </row>
    <row r="2510" spans="2:6">
      <c r="B2510" s="64"/>
      <c r="C2510" s="52"/>
      <c r="D2510" s="65"/>
      <c r="E2510" s="53"/>
      <c r="F2510" s="54"/>
    </row>
    <row r="2511" spans="2:6">
      <c r="B2511" s="64"/>
      <c r="C2511" s="52"/>
      <c r="D2511" s="65"/>
      <c r="E2511" s="53"/>
      <c r="F2511" s="54"/>
    </row>
    <row r="2512" spans="2:6">
      <c r="B2512" s="64"/>
      <c r="C2512" s="52"/>
      <c r="D2512" s="65"/>
      <c r="E2512" s="53"/>
      <c r="F2512" s="54"/>
    </row>
    <row r="2513" spans="2:6">
      <c r="B2513" s="64"/>
      <c r="C2513" s="52"/>
      <c r="D2513" s="65"/>
      <c r="E2513" s="53"/>
      <c r="F2513" s="54"/>
    </row>
    <row r="2514" spans="2:6">
      <c r="B2514" s="64"/>
      <c r="C2514" s="52"/>
      <c r="D2514" s="65"/>
      <c r="E2514" s="53"/>
      <c r="F2514" s="54"/>
    </row>
    <row r="2515" spans="2:6">
      <c r="B2515" s="64"/>
      <c r="C2515" s="52"/>
      <c r="D2515" s="65"/>
      <c r="E2515" s="53"/>
      <c r="F2515" s="54"/>
    </row>
    <row r="2516" spans="2:6">
      <c r="B2516" s="64"/>
      <c r="C2516" s="52"/>
      <c r="D2516" s="65"/>
      <c r="E2516" s="53"/>
      <c r="F2516" s="54"/>
    </row>
    <row r="2517" spans="2:6">
      <c r="B2517" s="64"/>
      <c r="C2517" s="52"/>
      <c r="D2517" s="65"/>
      <c r="E2517" s="53"/>
      <c r="F2517" s="54"/>
    </row>
    <row r="2518" spans="2:6">
      <c r="B2518" s="64"/>
      <c r="C2518" s="52"/>
      <c r="D2518" s="65"/>
      <c r="E2518" s="53"/>
      <c r="F2518" s="54"/>
    </row>
    <row r="2519" spans="2:6">
      <c r="B2519" s="64"/>
      <c r="C2519" s="52"/>
      <c r="D2519" s="65"/>
      <c r="E2519" s="53"/>
      <c r="F2519" s="54"/>
    </row>
    <row r="2520" spans="2:6">
      <c r="B2520" s="64"/>
      <c r="C2520" s="52"/>
      <c r="D2520" s="65"/>
      <c r="E2520" s="53"/>
      <c r="F2520" s="54"/>
    </row>
    <row r="2521" spans="2:6">
      <c r="B2521" s="64"/>
      <c r="C2521" s="52"/>
      <c r="D2521" s="65"/>
      <c r="E2521" s="53"/>
      <c r="F2521" s="54"/>
    </row>
    <row r="2522" spans="2:6">
      <c r="B2522" s="64"/>
      <c r="C2522" s="52"/>
      <c r="D2522" s="65"/>
      <c r="E2522" s="53"/>
      <c r="F2522" s="54"/>
    </row>
    <row r="2523" spans="2:6">
      <c r="B2523" s="64"/>
      <c r="C2523" s="52"/>
      <c r="D2523" s="65"/>
      <c r="E2523" s="53"/>
      <c r="F2523" s="54"/>
    </row>
    <row r="2524" spans="2:6">
      <c r="B2524" s="64"/>
      <c r="C2524" s="52"/>
      <c r="D2524" s="65"/>
      <c r="E2524" s="53"/>
      <c r="F2524" s="54"/>
    </row>
    <row r="2525" spans="2:6">
      <c r="B2525" s="64"/>
      <c r="C2525" s="52"/>
      <c r="D2525" s="65"/>
      <c r="E2525" s="53"/>
      <c r="F2525" s="54"/>
    </row>
    <row r="2526" spans="2:6">
      <c r="B2526" s="64"/>
      <c r="C2526" s="52"/>
      <c r="D2526" s="65"/>
      <c r="E2526" s="53"/>
      <c r="F2526" s="54"/>
    </row>
    <row r="2527" spans="2:6">
      <c r="B2527" s="64"/>
      <c r="C2527" s="52"/>
      <c r="D2527" s="65"/>
      <c r="E2527" s="53"/>
      <c r="F2527" s="54"/>
    </row>
    <row r="2528" spans="2:6">
      <c r="B2528" s="64"/>
      <c r="C2528" s="52"/>
      <c r="D2528" s="65"/>
      <c r="E2528" s="53"/>
      <c r="F2528" s="54"/>
    </row>
    <row r="2529" spans="2:6">
      <c r="B2529" s="64"/>
      <c r="C2529" s="52"/>
      <c r="D2529" s="65"/>
      <c r="E2529" s="53"/>
      <c r="F2529" s="54"/>
    </row>
    <row r="2530" spans="2:6">
      <c r="B2530" s="64"/>
      <c r="C2530" s="52"/>
      <c r="D2530" s="65"/>
      <c r="E2530" s="53"/>
      <c r="F2530" s="54"/>
    </row>
    <row r="2531" spans="2:6">
      <c r="B2531" s="64"/>
      <c r="C2531" s="52"/>
      <c r="D2531" s="65"/>
      <c r="E2531" s="53"/>
      <c r="F2531" s="54"/>
    </row>
    <row r="2532" spans="2:6">
      <c r="B2532" s="64"/>
      <c r="C2532" s="52"/>
      <c r="D2532" s="65"/>
      <c r="E2532" s="53"/>
      <c r="F2532" s="54"/>
    </row>
    <row r="2533" spans="2:6">
      <c r="B2533" s="64"/>
      <c r="C2533" s="52"/>
      <c r="D2533" s="65"/>
      <c r="E2533" s="53"/>
      <c r="F2533" s="54"/>
    </row>
    <row r="2534" spans="2:6">
      <c r="B2534" s="64"/>
      <c r="C2534" s="52"/>
      <c r="D2534" s="65"/>
      <c r="E2534" s="53"/>
      <c r="F2534" s="54"/>
    </row>
    <row r="2535" spans="2:6">
      <c r="B2535" s="64"/>
      <c r="C2535" s="52"/>
      <c r="D2535" s="65"/>
      <c r="E2535" s="53"/>
      <c r="F2535" s="54"/>
    </row>
    <row r="2536" spans="2:6">
      <c r="B2536" s="64"/>
      <c r="C2536" s="52"/>
      <c r="D2536" s="65"/>
      <c r="E2536" s="53"/>
      <c r="F2536" s="54"/>
    </row>
    <row r="2537" spans="2:6">
      <c r="B2537" s="64"/>
      <c r="C2537" s="52"/>
      <c r="D2537" s="65"/>
      <c r="E2537" s="53"/>
      <c r="F2537" s="54"/>
    </row>
    <row r="2538" spans="2:6">
      <c r="B2538" s="64"/>
      <c r="C2538" s="52"/>
      <c r="D2538" s="65"/>
      <c r="E2538" s="53"/>
      <c r="F2538" s="54"/>
    </row>
    <row r="2539" spans="2:6">
      <c r="B2539" s="64"/>
      <c r="C2539" s="52"/>
      <c r="D2539" s="65"/>
      <c r="E2539" s="53"/>
      <c r="F2539" s="54"/>
    </row>
    <row r="2540" spans="2:6">
      <c r="B2540" s="64"/>
      <c r="C2540" s="52"/>
      <c r="D2540" s="65"/>
      <c r="E2540" s="53"/>
      <c r="F2540" s="54"/>
    </row>
    <row r="2541" spans="2:6">
      <c r="B2541" s="64"/>
      <c r="C2541" s="52"/>
      <c r="D2541" s="65"/>
      <c r="E2541" s="53"/>
      <c r="F2541" s="54"/>
    </row>
    <row r="2542" spans="2:6">
      <c r="B2542" s="64"/>
      <c r="C2542" s="52"/>
      <c r="D2542" s="65"/>
      <c r="E2542" s="53"/>
      <c r="F2542" s="54"/>
    </row>
    <row r="2543" spans="2:6">
      <c r="B2543" s="64"/>
      <c r="C2543" s="52"/>
      <c r="D2543" s="65"/>
      <c r="E2543" s="53"/>
      <c r="F2543" s="54"/>
    </row>
    <row r="2544" spans="2:6">
      <c r="B2544" s="64"/>
      <c r="C2544" s="52"/>
      <c r="D2544" s="65"/>
      <c r="E2544" s="53"/>
      <c r="F2544" s="54"/>
    </row>
    <row r="2545" spans="2:6">
      <c r="B2545" s="64"/>
      <c r="C2545" s="52"/>
      <c r="D2545" s="65"/>
      <c r="E2545" s="53"/>
      <c r="F2545" s="54"/>
    </row>
    <row r="2546" spans="2:6">
      <c r="B2546" s="64"/>
      <c r="C2546" s="52"/>
      <c r="D2546" s="65"/>
      <c r="E2546" s="53"/>
      <c r="F2546" s="54"/>
    </row>
    <row r="2547" spans="2:6">
      <c r="B2547" s="64"/>
      <c r="C2547" s="52"/>
      <c r="D2547" s="65"/>
      <c r="E2547" s="53"/>
      <c r="F2547" s="54"/>
    </row>
    <row r="2548" spans="2:6">
      <c r="B2548" s="64"/>
      <c r="C2548" s="52"/>
      <c r="D2548" s="65"/>
      <c r="E2548" s="53"/>
      <c r="F2548" s="54"/>
    </row>
    <row r="2549" spans="2:6">
      <c r="B2549" s="64"/>
      <c r="C2549" s="52"/>
      <c r="D2549" s="65"/>
      <c r="E2549" s="53"/>
      <c r="F2549" s="54"/>
    </row>
    <row r="2550" spans="2:6">
      <c r="B2550" s="64"/>
      <c r="C2550" s="52"/>
      <c r="D2550" s="65"/>
      <c r="E2550" s="53"/>
      <c r="F2550" s="54"/>
    </row>
    <row r="2551" spans="2:6">
      <c r="B2551" s="64"/>
      <c r="C2551" s="52"/>
      <c r="D2551" s="65"/>
      <c r="E2551" s="53"/>
      <c r="F2551" s="54"/>
    </row>
    <row r="2552" spans="2:6">
      <c r="B2552" s="64"/>
      <c r="C2552" s="52"/>
      <c r="D2552" s="65"/>
      <c r="E2552" s="53"/>
      <c r="F2552" s="54"/>
    </row>
    <row r="2553" spans="2:6">
      <c r="B2553" s="64"/>
      <c r="C2553" s="52"/>
      <c r="D2553" s="65"/>
      <c r="E2553" s="53"/>
      <c r="F2553" s="54"/>
    </row>
    <row r="2554" spans="2:6">
      <c r="B2554" s="64"/>
      <c r="C2554" s="52"/>
      <c r="D2554" s="65"/>
      <c r="E2554" s="53"/>
      <c r="F2554" s="54"/>
    </row>
    <row r="2555" spans="2:6">
      <c r="B2555" s="64"/>
      <c r="C2555" s="52"/>
      <c r="D2555" s="65"/>
      <c r="E2555" s="53"/>
      <c r="F2555" s="54"/>
    </row>
    <row r="2556" spans="2:6">
      <c r="B2556" s="64"/>
      <c r="C2556" s="52"/>
      <c r="D2556" s="65"/>
      <c r="E2556" s="53"/>
      <c r="F2556" s="54"/>
    </row>
    <row r="2557" spans="2:6">
      <c r="B2557" s="64"/>
      <c r="C2557" s="52"/>
      <c r="D2557" s="65"/>
      <c r="E2557" s="53"/>
      <c r="F2557" s="54"/>
    </row>
    <row r="2558" spans="2:6">
      <c r="B2558" s="64"/>
      <c r="C2558" s="52"/>
      <c r="D2558" s="65"/>
      <c r="E2558" s="53"/>
      <c r="F2558" s="54"/>
    </row>
    <row r="2559" spans="2:6">
      <c r="B2559" s="64"/>
      <c r="C2559" s="52"/>
      <c r="D2559" s="65"/>
      <c r="E2559" s="53"/>
      <c r="F2559" s="54"/>
    </row>
    <row r="2560" spans="2:6">
      <c r="B2560" s="64"/>
      <c r="C2560" s="52"/>
      <c r="D2560" s="65"/>
      <c r="E2560" s="53"/>
      <c r="F2560" s="54"/>
    </row>
    <row r="2561" spans="2:6">
      <c r="B2561" s="64"/>
      <c r="C2561" s="52"/>
      <c r="D2561" s="65"/>
      <c r="E2561" s="53"/>
      <c r="F2561" s="54"/>
    </row>
    <row r="2562" spans="2:6">
      <c r="B2562" s="64"/>
      <c r="C2562" s="52"/>
      <c r="D2562" s="65"/>
      <c r="E2562" s="53"/>
      <c r="F2562" s="54"/>
    </row>
    <row r="2563" spans="2:6">
      <c r="B2563" s="64"/>
      <c r="C2563" s="52"/>
      <c r="D2563" s="65"/>
      <c r="E2563" s="53"/>
      <c r="F2563" s="54"/>
    </row>
    <row r="2564" spans="2:6">
      <c r="B2564" s="64"/>
      <c r="C2564" s="52"/>
      <c r="D2564" s="65"/>
      <c r="E2564" s="53"/>
      <c r="F2564" s="54"/>
    </row>
    <row r="2565" spans="2:6">
      <c r="B2565" s="64"/>
      <c r="C2565" s="52"/>
      <c r="D2565" s="65"/>
      <c r="E2565" s="53"/>
      <c r="F2565" s="54"/>
    </row>
    <row r="2566" spans="2:6">
      <c r="B2566" s="64"/>
      <c r="C2566" s="52"/>
      <c r="D2566" s="65"/>
      <c r="E2566" s="53"/>
      <c r="F2566" s="54"/>
    </row>
    <row r="2567" spans="2:6">
      <c r="B2567" s="64"/>
      <c r="C2567" s="52"/>
      <c r="D2567" s="65"/>
      <c r="E2567" s="53"/>
      <c r="F2567" s="54"/>
    </row>
    <row r="2568" spans="2:6">
      <c r="B2568" s="64"/>
      <c r="C2568" s="52"/>
      <c r="D2568" s="65"/>
      <c r="E2568" s="53"/>
      <c r="F2568" s="54"/>
    </row>
    <row r="2569" spans="2:6">
      <c r="B2569" s="64"/>
      <c r="C2569" s="52"/>
      <c r="D2569" s="65"/>
      <c r="E2569" s="53"/>
      <c r="F2569" s="54"/>
    </row>
    <row r="2570" spans="2:6">
      <c r="B2570" s="64"/>
      <c r="C2570" s="52"/>
      <c r="D2570" s="65"/>
      <c r="E2570" s="53"/>
      <c r="F2570" s="54"/>
    </row>
    <row r="2571" spans="2:6">
      <c r="B2571" s="64"/>
      <c r="C2571" s="52"/>
      <c r="D2571" s="65"/>
      <c r="E2571" s="53"/>
      <c r="F2571" s="54"/>
    </row>
    <row r="2572" spans="2:6">
      <c r="B2572" s="64"/>
      <c r="C2572" s="52"/>
      <c r="D2572" s="65"/>
      <c r="E2572" s="53"/>
      <c r="F2572" s="54"/>
    </row>
    <row r="2573" spans="2:6">
      <c r="B2573" s="64"/>
      <c r="C2573" s="52"/>
      <c r="D2573" s="65"/>
      <c r="E2573" s="53"/>
      <c r="F2573" s="54"/>
    </row>
    <row r="2574" spans="2:6">
      <c r="B2574" s="64"/>
      <c r="C2574" s="52"/>
      <c r="D2574" s="65"/>
      <c r="E2574" s="53"/>
      <c r="F2574" s="54"/>
    </row>
    <row r="2575" spans="2:6">
      <c r="B2575" s="64"/>
      <c r="C2575" s="52"/>
      <c r="D2575" s="65"/>
      <c r="E2575" s="53"/>
      <c r="F2575" s="54"/>
    </row>
    <row r="2576" spans="2:6">
      <c r="B2576" s="64"/>
      <c r="C2576" s="52"/>
      <c r="D2576" s="65"/>
      <c r="E2576" s="53"/>
      <c r="F2576" s="54"/>
    </row>
    <row r="2577" spans="2:6">
      <c r="B2577" s="64"/>
      <c r="C2577" s="52"/>
      <c r="D2577" s="65"/>
      <c r="E2577" s="53"/>
      <c r="F2577" s="54"/>
    </row>
    <row r="2578" spans="2:6">
      <c r="B2578" s="64"/>
      <c r="C2578" s="52"/>
      <c r="D2578" s="65"/>
      <c r="E2578" s="53"/>
      <c r="F2578" s="54"/>
    </row>
    <row r="2579" spans="2:6">
      <c r="B2579" s="64"/>
      <c r="C2579" s="52"/>
      <c r="D2579" s="65"/>
      <c r="E2579" s="53"/>
      <c r="F2579" s="54"/>
    </row>
    <row r="2580" spans="2:6">
      <c r="B2580" s="64"/>
      <c r="C2580" s="52"/>
      <c r="D2580" s="65"/>
      <c r="E2580" s="53"/>
      <c r="F2580" s="54"/>
    </row>
    <row r="2581" spans="2:6">
      <c r="B2581" s="64"/>
      <c r="C2581" s="52"/>
      <c r="D2581" s="65"/>
      <c r="E2581" s="53"/>
      <c r="F2581" s="54"/>
    </row>
    <row r="2582" spans="2:6">
      <c r="B2582" s="64"/>
      <c r="C2582" s="52"/>
      <c r="D2582" s="65"/>
      <c r="E2582" s="53"/>
      <c r="F2582" s="54"/>
    </row>
    <row r="2583" spans="2:6">
      <c r="B2583" s="64"/>
      <c r="C2583" s="52"/>
      <c r="D2583" s="65"/>
      <c r="E2583" s="53"/>
      <c r="F2583" s="54"/>
    </row>
    <row r="2584" spans="2:6">
      <c r="B2584" s="64"/>
      <c r="C2584" s="52"/>
      <c r="D2584" s="65"/>
      <c r="E2584" s="53"/>
      <c r="F2584" s="54"/>
    </row>
    <row r="2585" spans="2:6">
      <c r="B2585" s="64"/>
      <c r="C2585" s="52"/>
      <c r="D2585" s="65"/>
      <c r="E2585" s="53"/>
      <c r="F2585" s="54"/>
    </row>
    <row r="2586" spans="2:6">
      <c r="B2586" s="64"/>
      <c r="C2586" s="52"/>
      <c r="D2586" s="65"/>
      <c r="E2586" s="53"/>
      <c r="F2586" s="54"/>
    </row>
    <row r="2587" spans="2:6">
      <c r="B2587" s="64"/>
      <c r="C2587" s="52"/>
      <c r="D2587" s="65"/>
      <c r="E2587" s="53"/>
      <c r="F2587" s="54"/>
    </row>
    <row r="2588" spans="2:6">
      <c r="B2588" s="64"/>
      <c r="C2588" s="52"/>
      <c r="D2588" s="65"/>
      <c r="E2588" s="53"/>
      <c r="F2588" s="54"/>
    </row>
    <row r="2589" spans="2:6">
      <c r="B2589" s="64"/>
      <c r="C2589" s="52"/>
      <c r="D2589" s="65"/>
      <c r="E2589" s="53"/>
      <c r="F2589" s="54"/>
    </row>
    <row r="2590" spans="2:6">
      <c r="B2590" s="64"/>
      <c r="C2590" s="52"/>
      <c r="D2590" s="65"/>
      <c r="E2590" s="53"/>
      <c r="F2590" s="54"/>
    </row>
    <row r="2591" spans="2:6">
      <c r="B2591" s="64"/>
      <c r="C2591" s="52"/>
      <c r="D2591" s="65"/>
      <c r="E2591" s="53"/>
      <c r="F2591" s="54"/>
    </row>
    <row r="2592" spans="2:6">
      <c r="B2592" s="64"/>
      <c r="C2592" s="52"/>
      <c r="D2592" s="65"/>
      <c r="E2592" s="53"/>
      <c r="F2592" s="54"/>
    </row>
    <row r="2593" spans="2:6">
      <c r="B2593" s="64"/>
      <c r="C2593" s="52"/>
      <c r="D2593" s="65"/>
      <c r="E2593" s="53"/>
      <c r="F2593" s="54"/>
    </row>
    <row r="2594" spans="2:6">
      <c r="B2594" s="64"/>
      <c r="C2594" s="52"/>
      <c r="D2594" s="65"/>
      <c r="E2594" s="53"/>
      <c r="F2594" s="54"/>
    </row>
    <row r="2595" spans="2:6">
      <c r="B2595" s="64"/>
      <c r="C2595" s="52"/>
      <c r="D2595" s="65"/>
      <c r="E2595" s="53"/>
      <c r="F2595" s="54"/>
    </row>
    <row r="2596" spans="2:6">
      <c r="B2596" s="64"/>
      <c r="C2596" s="52"/>
      <c r="D2596" s="65"/>
      <c r="E2596" s="53"/>
      <c r="F2596" s="54"/>
    </row>
    <row r="2597" spans="2:6">
      <c r="B2597" s="64"/>
      <c r="C2597" s="52"/>
      <c r="D2597" s="65"/>
      <c r="E2597" s="53"/>
      <c r="F2597" s="54"/>
    </row>
    <row r="2598" spans="2:6">
      <c r="B2598" s="64"/>
      <c r="C2598" s="52"/>
      <c r="D2598" s="65"/>
      <c r="E2598" s="53"/>
      <c r="F2598" s="54"/>
    </row>
    <row r="2599" spans="2:6">
      <c r="B2599" s="64"/>
      <c r="C2599" s="52"/>
      <c r="D2599" s="65"/>
      <c r="E2599" s="53"/>
      <c r="F2599" s="54"/>
    </row>
    <row r="2600" spans="2:6">
      <c r="B2600" s="64"/>
      <c r="C2600" s="52"/>
      <c r="D2600" s="65"/>
      <c r="E2600" s="53"/>
      <c r="F2600" s="54"/>
    </row>
    <row r="2601" spans="2:6">
      <c r="B2601" s="64"/>
      <c r="C2601" s="52"/>
      <c r="D2601" s="65"/>
      <c r="E2601" s="53"/>
      <c r="F2601" s="54"/>
    </row>
    <row r="2602" spans="2:6">
      <c r="B2602" s="64"/>
      <c r="C2602" s="52"/>
      <c r="D2602" s="65"/>
      <c r="E2602" s="53"/>
      <c r="F2602" s="54"/>
    </row>
    <row r="2603" spans="2:6">
      <c r="B2603" s="64"/>
      <c r="C2603" s="52"/>
      <c r="D2603" s="65"/>
      <c r="E2603" s="53"/>
      <c r="F2603" s="54"/>
    </row>
    <row r="2604" spans="2:6">
      <c r="B2604" s="64"/>
      <c r="C2604" s="52"/>
      <c r="D2604" s="65"/>
      <c r="E2604" s="53"/>
      <c r="F2604" s="54"/>
    </row>
    <row r="2605" spans="2:6">
      <c r="B2605" s="64"/>
      <c r="C2605" s="52"/>
      <c r="D2605" s="65"/>
      <c r="E2605" s="53"/>
      <c r="F2605" s="54"/>
    </row>
    <row r="2606" spans="2:6">
      <c r="B2606" s="64"/>
      <c r="C2606" s="52"/>
      <c r="D2606" s="65"/>
      <c r="E2606" s="53"/>
      <c r="F2606" s="54"/>
    </row>
    <row r="2607" spans="2:6">
      <c r="B2607" s="64"/>
      <c r="C2607" s="52"/>
      <c r="D2607" s="65"/>
      <c r="E2607" s="53"/>
      <c r="F2607" s="54"/>
    </row>
    <row r="2608" spans="2:6">
      <c r="B2608" s="64"/>
      <c r="C2608" s="52"/>
      <c r="D2608" s="65"/>
      <c r="E2608" s="53"/>
      <c r="F2608" s="54"/>
    </row>
    <row r="2609" spans="2:6">
      <c r="B2609" s="64"/>
      <c r="C2609" s="52"/>
      <c r="D2609" s="65"/>
      <c r="E2609" s="53"/>
      <c r="F2609" s="54"/>
    </row>
    <row r="2610" spans="2:6">
      <c r="B2610" s="64"/>
      <c r="C2610" s="52"/>
      <c r="D2610" s="65"/>
      <c r="E2610" s="53"/>
      <c r="F2610" s="54"/>
    </row>
    <row r="2611" spans="2:6">
      <c r="B2611" s="64"/>
      <c r="C2611" s="52"/>
      <c r="D2611" s="65"/>
      <c r="E2611" s="53"/>
      <c r="F2611" s="54"/>
    </row>
    <row r="2612" spans="2:6">
      <c r="B2612" s="64"/>
      <c r="C2612" s="52"/>
      <c r="D2612" s="65"/>
      <c r="E2612" s="53"/>
      <c r="F2612" s="54"/>
    </row>
    <row r="2613" spans="2:6">
      <c r="B2613" s="64"/>
      <c r="C2613" s="52"/>
      <c r="D2613" s="65"/>
      <c r="E2613" s="53"/>
      <c r="F2613" s="54"/>
    </row>
    <row r="2614" spans="2:6">
      <c r="B2614" s="64"/>
      <c r="C2614" s="52"/>
      <c r="D2614" s="65"/>
      <c r="E2614" s="53"/>
      <c r="F2614" s="54"/>
    </row>
    <row r="2615" spans="2:6">
      <c r="B2615" s="64"/>
      <c r="C2615" s="52"/>
      <c r="D2615" s="65"/>
      <c r="E2615" s="53"/>
      <c r="F2615" s="54"/>
    </row>
    <row r="2616" spans="2:6">
      <c r="B2616" s="64"/>
      <c r="C2616" s="52"/>
      <c r="D2616" s="65"/>
      <c r="E2616" s="53"/>
      <c r="F2616" s="54"/>
    </row>
    <row r="2617" spans="2:6">
      <c r="B2617" s="64"/>
      <c r="C2617" s="52"/>
      <c r="D2617" s="65"/>
      <c r="E2617" s="53"/>
      <c r="F2617" s="54"/>
    </row>
    <row r="2618" spans="2:6">
      <c r="B2618" s="64"/>
      <c r="C2618" s="52"/>
      <c r="D2618" s="65"/>
      <c r="E2618" s="53"/>
      <c r="F2618" s="54"/>
    </row>
    <row r="2619" spans="2:6">
      <c r="B2619" s="64"/>
      <c r="C2619" s="52"/>
      <c r="D2619" s="65"/>
      <c r="E2619" s="53"/>
      <c r="F2619" s="54"/>
    </row>
    <row r="2620" spans="2:6">
      <c r="B2620" s="64"/>
      <c r="C2620" s="52"/>
      <c r="D2620" s="65"/>
      <c r="E2620" s="53"/>
      <c r="F2620" s="54"/>
    </row>
    <row r="2621" spans="2:6">
      <c r="B2621" s="64"/>
      <c r="C2621" s="52"/>
      <c r="D2621" s="65"/>
      <c r="E2621" s="53"/>
      <c r="F2621" s="54"/>
    </row>
    <row r="2622" spans="2:6">
      <c r="B2622" s="64"/>
      <c r="C2622" s="52"/>
      <c r="D2622" s="65"/>
      <c r="E2622" s="53"/>
      <c r="F2622" s="54"/>
    </row>
    <row r="2623" spans="2:6">
      <c r="B2623" s="64"/>
      <c r="C2623" s="52"/>
      <c r="D2623" s="65"/>
      <c r="E2623" s="53"/>
      <c r="F2623" s="54"/>
    </row>
    <row r="2624" spans="2:6">
      <c r="B2624" s="64"/>
      <c r="C2624" s="52"/>
      <c r="D2624" s="65"/>
      <c r="E2624" s="53"/>
      <c r="F2624" s="54"/>
    </row>
    <row r="2625" spans="2:6">
      <c r="B2625" s="64"/>
      <c r="C2625" s="52"/>
      <c r="D2625" s="65"/>
      <c r="E2625" s="53"/>
      <c r="F2625" s="54"/>
    </row>
    <row r="2626" spans="2:6">
      <c r="B2626" s="64"/>
      <c r="C2626" s="52"/>
      <c r="D2626" s="65"/>
      <c r="E2626" s="53"/>
      <c r="F2626" s="54"/>
    </row>
    <row r="2627" spans="2:6">
      <c r="B2627" s="64"/>
      <c r="C2627" s="52"/>
      <c r="D2627" s="65"/>
      <c r="E2627" s="53"/>
      <c r="F2627" s="54"/>
    </row>
    <row r="2628" spans="2:6">
      <c r="B2628" s="64"/>
      <c r="C2628" s="52"/>
      <c r="D2628" s="65"/>
      <c r="E2628" s="53"/>
      <c r="F2628" s="54"/>
    </row>
    <row r="2629" spans="2:6">
      <c r="B2629" s="64"/>
      <c r="C2629" s="52"/>
      <c r="D2629" s="65"/>
      <c r="E2629" s="53"/>
      <c r="F2629" s="54"/>
    </row>
    <row r="2630" spans="2:6">
      <c r="B2630" s="64"/>
      <c r="C2630" s="52"/>
      <c r="D2630" s="65"/>
      <c r="E2630" s="53"/>
      <c r="F2630" s="54"/>
    </row>
    <row r="2631" spans="2:6">
      <c r="B2631" s="64"/>
      <c r="C2631" s="52"/>
      <c r="D2631" s="65"/>
      <c r="E2631" s="53"/>
      <c r="F2631" s="54"/>
    </row>
    <row r="2632" spans="2:6">
      <c r="B2632" s="64"/>
      <c r="C2632" s="52"/>
      <c r="D2632" s="65"/>
      <c r="E2632" s="53"/>
      <c r="F2632" s="54"/>
    </row>
    <row r="2633" spans="2:6">
      <c r="B2633" s="64"/>
      <c r="C2633" s="52"/>
      <c r="D2633" s="65"/>
      <c r="E2633" s="53"/>
      <c r="F2633" s="54"/>
    </row>
    <row r="2634" spans="2:6">
      <c r="B2634" s="64"/>
      <c r="C2634" s="52"/>
      <c r="D2634" s="65"/>
      <c r="E2634" s="53"/>
      <c r="F2634" s="54"/>
    </row>
    <row r="2635" spans="2:6">
      <c r="B2635" s="64"/>
      <c r="C2635" s="52"/>
      <c r="D2635" s="65"/>
      <c r="E2635" s="53"/>
      <c r="F2635" s="54"/>
    </row>
    <row r="2636" spans="2:6">
      <c r="B2636" s="64"/>
      <c r="C2636" s="52"/>
      <c r="D2636" s="65"/>
      <c r="E2636" s="53"/>
      <c r="F2636" s="54"/>
    </row>
    <row r="2637" spans="2:6">
      <c r="B2637" s="64"/>
      <c r="C2637" s="52"/>
      <c r="D2637" s="65"/>
      <c r="E2637" s="53"/>
      <c r="F2637" s="54"/>
    </row>
    <row r="2638" spans="2:6">
      <c r="B2638" s="64"/>
      <c r="C2638" s="52"/>
      <c r="D2638" s="65"/>
      <c r="E2638" s="53"/>
      <c r="F2638" s="54"/>
    </row>
    <row r="2639" spans="2:6">
      <c r="B2639" s="64"/>
      <c r="C2639" s="52"/>
      <c r="D2639" s="65"/>
      <c r="E2639" s="53"/>
      <c r="F2639" s="54"/>
    </row>
    <row r="2640" spans="2:6">
      <c r="B2640" s="64"/>
      <c r="C2640" s="52"/>
      <c r="D2640" s="65"/>
      <c r="E2640" s="53"/>
      <c r="F2640" s="54"/>
    </row>
    <row r="2641" spans="2:6">
      <c r="B2641" s="64"/>
      <c r="C2641" s="52"/>
      <c r="D2641" s="65"/>
      <c r="E2641" s="53"/>
      <c r="F2641" s="54"/>
    </row>
    <row r="2642" spans="2:6">
      <c r="B2642" s="64"/>
      <c r="C2642" s="52"/>
      <c r="D2642" s="65"/>
      <c r="E2642" s="53"/>
      <c r="F2642" s="54"/>
    </row>
    <row r="2643" spans="2:6">
      <c r="B2643" s="64"/>
      <c r="C2643" s="52"/>
      <c r="D2643" s="65"/>
      <c r="E2643" s="53"/>
      <c r="F2643" s="54"/>
    </row>
    <row r="2644" spans="2:6">
      <c r="B2644" s="64"/>
      <c r="C2644" s="52"/>
      <c r="D2644" s="65"/>
      <c r="E2644" s="53"/>
      <c r="F2644" s="54"/>
    </row>
    <row r="2645" spans="2:6">
      <c r="B2645" s="64"/>
      <c r="C2645" s="52"/>
      <c r="D2645" s="65"/>
      <c r="E2645" s="53"/>
      <c r="F2645" s="54"/>
    </row>
    <row r="2646" spans="2:6">
      <c r="B2646" s="64"/>
      <c r="C2646" s="52"/>
      <c r="D2646" s="65"/>
      <c r="E2646" s="53"/>
      <c r="F2646" s="54"/>
    </row>
    <row r="2647" spans="2:6">
      <c r="B2647" s="64"/>
      <c r="C2647" s="52"/>
      <c r="D2647" s="65"/>
      <c r="E2647" s="53"/>
      <c r="F2647" s="54"/>
    </row>
    <row r="2648" spans="2:6">
      <c r="B2648" s="64"/>
      <c r="C2648" s="52"/>
      <c r="D2648" s="65"/>
      <c r="E2648" s="53"/>
      <c r="F2648" s="54"/>
    </row>
    <row r="2649" spans="2:6">
      <c r="B2649" s="64"/>
      <c r="C2649" s="52"/>
      <c r="D2649" s="65"/>
      <c r="E2649" s="53"/>
      <c r="F2649" s="54"/>
    </row>
    <row r="2650" spans="2:6">
      <c r="B2650" s="64"/>
      <c r="C2650" s="52"/>
      <c r="D2650" s="65"/>
      <c r="E2650" s="53"/>
      <c r="F2650" s="54"/>
    </row>
    <row r="2651" spans="2:6">
      <c r="B2651" s="64"/>
      <c r="C2651" s="52"/>
      <c r="D2651" s="65"/>
      <c r="E2651" s="53"/>
      <c r="F2651" s="54"/>
    </row>
    <row r="2652" spans="2:6">
      <c r="B2652" s="64"/>
      <c r="C2652" s="52"/>
      <c r="D2652" s="65"/>
      <c r="E2652" s="53"/>
      <c r="F2652" s="54"/>
    </row>
    <row r="2653" spans="2:6">
      <c r="B2653" s="64"/>
      <c r="C2653" s="52"/>
      <c r="D2653" s="65"/>
      <c r="E2653" s="53"/>
      <c r="F2653" s="54"/>
    </row>
    <row r="2654" spans="2:6">
      <c r="B2654" s="64"/>
      <c r="C2654" s="52"/>
      <c r="D2654" s="65"/>
      <c r="E2654" s="53"/>
      <c r="F2654" s="54"/>
    </row>
    <row r="2655" spans="2:6">
      <c r="B2655" s="64"/>
      <c r="C2655" s="52"/>
      <c r="D2655" s="65"/>
      <c r="E2655" s="53"/>
      <c r="F2655" s="54"/>
    </row>
    <row r="2656" spans="2:6">
      <c r="B2656" s="64"/>
      <c r="C2656" s="52"/>
      <c r="D2656" s="65"/>
      <c r="E2656" s="53"/>
      <c r="F2656" s="54"/>
    </row>
    <row r="2657" spans="2:6">
      <c r="B2657" s="64"/>
      <c r="C2657" s="52"/>
      <c r="D2657" s="65"/>
      <c r="E2657" s="53"/>
      <c r="F2657" s="54"/>
    </row>
    <row r="2658" spans="2:6">
      <c r="B2658" s="64"/>
      <c r="C2658" s="52"/>
      <c r="D2658" s="65"/>
      <c r="E2658" s="53"/>
      <c r="F2658" s="54"/>
    </row>
    <row r="2659" spans="2:6">
      <c r="B2659" s="64"/>
      <c r="C2659" s="52"/>
      <c r="D2659" s="65"/>
      <c r="E2659" s="53"/>
      <c r="F2659" s="54"/>
    </row>
    <row r="2660" spans="2:6">
      <c r="B2660" s="64"/>
      <c r="C2660" s="52"/>
      <c r="D2660" s="65"/>
      <c r="E2660" s="53"/>
      <c r="F2660" s="54"/>
    </row>
    <row r="2661" spans="2:6">
      <c r="B2661" s="64"/>
      <c r="C2661" s="52"/>
      <c r="D2661" s="65"/>
      <c r="E2661" s="53"/>
      <c r="F2661" s="54"/>
    </row>
    <row r="2662" spans="2:6">
      <c r="B2662" s="64"/>
      <c r="C2662" s="52"/>
      <c r="D2662" s="65"/>
      <c r="E2662" s="53"/>
      <c r="F2662" s="54"/>
    </row>
    <row r="2663" spans="2:6">
      <c r="B2663" s="64"/>
      <c r="C2663" s="52"/>
      <c r="D2663" s="65"/>
      <c r="E2663" s="53"/>
      <c r="F2663" s="54"/>
    </row>
    <row r="2664" spans="2:6">
      <c r="B2664" s="64"/>
      <c r="C2664" s="52"/>
      <c r="D2664" s="65"/>
      <c r="E2664" s="53"/>
      <c r="F2664" s="54"/>
    </row>
    <row r="2665" spans="2:6">
      <c r="B2665" s="64"/>
      <c r="C2665" s="52"/>
      <c r="D2665" s="65"/>
      <c r="E2665" s="53"/>
      <c r="F2665" s="54"/>
    </row>
    <row r="2666" spans="2:6">
      <c r="B2666" s="64"/>
      <c r="C2666" s="52"/>
      <c r="D2666" s="65"/>
      <c r="E2666" s="53"/>
      <c r="F2666" s="54"/>
    </row>
    <row r="2667" spans="2:6">
      <c r="B2667" s="64"/>
      <c r="C2667" s="52"/>
      <c r="D2667" s="65"/>
      <c r="E2667" s="53"/>
      <c r="F2667" s="54"/>
    </row>
    <row r="2668" spans="2:6">
      <c r="B2668" s="64"/>
      <c r="C2668" s="52"/>
      <c r="D2668" s="65"/>
      <c r="E2668" s="53"/>
      <c r="F2668" s="54"/>
    </row>
    <row r="2669" spans="2:6">
      <c r="B2669" s="64"/>
      <c r="C2669" s="52"/>
      <c r="D2669" s="65"/>
      <c r="E2669" s="53"/>
      <c r="F2669" s="54"/>
    </row>
    <row r="2670" spans="2:6">
      <c r="B2670" s="64"/>
      <c r="C2670" s="52"/>
      <c r="D2670" s="65"/>
      <c r="E2670" s="53"/>
      <c r="F2670" s="54"/>
    </row>
    <row r="2671" spans="2:6">
      <c r="B2671" s="64"/>
      <c r="C2671" s="52"/>
      <c r="D2671" s="65"/>
      <c r="E2671" s="53"/>
      <c r="F2671" s="54"/>
    </row>
    <row r="2672" spans="2:6">
      <c r="B2672" s="64"/>
      <c r="C2672" s="52"/>
      <c r="D2672" s="65"/>
      <c r="E2672" s="53"/>
      <c r="F2672" s="54"/>
    </row>
    <row r="2673" spans="2:6">
      <c r="B2673" s="64"/>
      <c r="C2673" s="52"/>
      <c r="D2673" s="65"/>
      <c r="E2673" s="53"/>
      <c r="F2673" s="54"/>
    </row>
    <row r="2674" spans="2:6">
      <c r="B2674" s="64"/>
      <c r="C2674" s="52"/>
      <c r="D2674" s="65"/>
      <c r="E2674" s="53"/>
      <c r="F2674" s="54"/>
    </row>
    <row r="2675" spans="2:6">
      <c r="B2675" s="64"/>
      <c r="C2675" s="52"/>
      <c r="D2675" s="65"/>
      <c r="E2675" s="53"/>
      <c r="F2675" s="54"/>
    </row>
    <row r="2676" spans="2:6">
      <c r="B2676" s="64"/>
      <c r="C2676" s="52"/>
      <c r="D2676" s="65"/>
      <c r="E2676" s="53"/>
      <c r="F2676" s="54"/>
    </row>
    <row r="2677" spans="2:6">
      <c r="B2677" s="64"/>
      <c r="C2677" s="52"/>
      <c r="D2677" s="65"/>
      <c r="E2677" s="53"/>
      <c r="F2677" s="54"/>
    </row>
    <row r="2678" spans="2:6">
      <c r="B2678" s="64"/>
      <c r="C2678" s="52"/>
      <c r="D2678" s="65"/>
      <c r="E2678" s="53"/>
      <c r="F2678" s="54"/>
    </row>
    <row r="2679" spans="2:6">
      <c r="B2679" s="64"/>
      <c r="C2679" s="52"/>
      <c r="D2679" s="65"/>
      <c r="E2679" s="53"/>
      <c r="F2679" s="54"/>
    </row>
    <row r="2680" spans="2:6">
      <c r="B2680" s="64"/>
      <c r="C2680" s="52"/>
      <c r="D2680" s="65"/>
      <c r="E2680" s="53"/>
      <c r="F2680" s="54"/>
    </row>
    <row r="2681" spans="2:6">
      <c r="B2681" s="64"/>
      <c r="C2681" s="52"/>
      <c r="D2681" s="65"/>
      <c r="E2681" s="53"/>
      <c r="F2681" s="54"/>
    </row>
    <row r="2682" spans="2:6">
      <c r="B2682" s="64"/>
      <c r="C2682" s="52"/>
      <c r="D2682" s="65"/>
      <c r="E2682" s="53"/>
      <c r="F2682" s="54"/>
    </row>
    <row r="2683" spans="2:6">
      <c r="B2683" s="64"/>
      <c r="C2683" s="52"/>
      <c r="D2683" s="65"/>
      <c r="E2683" s="53"/>
      <c r="F2683" s="54"/>
    </row>
    <row r="2684" spans="2:6">
      <c r="B2684" s="64"/>
      <c r="C2684" s="52"/>
      <c r="D2684" s="65"/>
      <c r="E2684" s="53"/>
      <c r="F2684" s="54"/>
    </row>
    <row r="2685" spans="2:6">
      <c r="B2685" s="64"/>
      <c r="C2685" s="52"/>
      <c r="D2685" s="65"/>
      <c r="E2685" s="53"/>
      <c r="F2685" s="54"/>
    </row>
    <row r="2686" spans="2:6">
      <c r="B2686" s="64"/>
      <c r="C2686" s="52"/>
      <c r="D2686" s="65"/>
      <c r="E2686" s="53"/>
      <c r="F2686" s="54"/>
    </row>
    <row r="2687" spans="2:6">
      <c r="B2687" s="64"/>
      <c r="C2687" s="52"/>
      <c r="D2687" s="65"/>
      <c r="E2687" s="53"/>
      <c r="F2687" s="54"/>
    </row>
    <row r="2688" spans="2:6">
      <c r="B2688" s="64"/>
      <c r="C2688" s="52"/>
      <c r="D2688" s="65"/>
      <c r="E2688" s="53"/>
      <c r="F2688" s="54"/>
    </row>
    <row r="2689" spans="2:6">
      <c r="B2689" s="64"/>
      <c r="C2689" s="52"/>
      <c r="D2689" s="65"/>
      <c r="E2689" s="53"/>
      <c r="F2689" s="54"/>
    </row>
    <row r="2690" spans="2:6">
      <c r="B2690" s="64"/>
      <c r="C2690" s="52"/>
      <c r="D2690" s="65"/>
      <c r="E2690" s="53"/>
      <c r="F2690" s="54"/>
    </row>
    <row r="2691" spans="2:6">
      <c r="B2691" s="64"/>
      <c r="C2691" s="52"/>
      <c r="D2691" s="65"/>
      <c r="E2691" s="53"/>
      <c r="F2691" s="54"/>
    </row>
    <row r="2692" spans="2:6">
      <c r="B2692" s="64"/>
      <c r="C2692" s="52"/>
      <c r="D2692" s="65"/>
      <c r="E2692" s="53"/>
      <c r="F2692" s="54"/>
    </row>
    <row r="2693" spans="2:6">
      <c r="B2693" s="64"/>
      <c r="C2693" s="52"/>
      <c r="D2693" s="65"/>
      <c r="E2693" s="53"/>
      <c r="F2693" s="54"/>
    </row>
    <row r="2694" spans="2:6">
      <c r="B2694" s="64"/>
      <c r="C2694" s="52"/>
      <c r="D2694" s="65"/>
      <c r="E2694" s="53"/>
      <c r="F2694" s="54"/>
    </row>
    <row r="2695" spans="2:6">
      <c r="B2695" s="64"/>
      <c r="C2695" s="52"/>
      <c r="D2695" s="65"/>
      <c r="E2695" s="53"/>
      <c r="F2695" s="54"/>
    </row>
    <row r="2696" spans="2:6">
      <c r="B2696" s="64"/>
      <c r="C2696" s="52"/>
      <c r="D2696" s="65"/>
      <c r="E2696" s="53"/>
      <c r="F2696" s="54"/>
    </row>
    <row r="2697" spans="2:6">
      <c r="B2697" s="64"/>
      <c r="C2697" s="52"/>
      <c r="D2697" s="65"/>
      <c r="E2697" s="53"/>
      <c r="F2697" s="54"/>
    </row>
    <row r="2698" spans="2:6">
      <c r="B2698" s="64"/>
      <c r="C2698" s="52"/>
      <c r="D2698" s="65"/>
      <c r="E2698" s="53"/>
      <c r="F2698" s="54"/>
    </row>
    <row r="2699" spans="2:6">
      <c r="B2699" s="64"/>
      <c r="C2699" s="52"/>
      <c r="D2699" s="65"/>
      <c r="E2699" s="53"/>
      <c r="F2699" s="54"/>
    </row>
    <row r="2700" spans="2:6">
      <c r="B2700" s="64"/>
      <c r="C2700" s="52"/>
      <c r="D2700" s="65"/>
      <c r="E2700" s="53"/>
      <c r="F2700" s="54"/>
    </row>
    <row r="2701" spans="2:6">
      <c r="B2701" s="64"/>
      <c r="C2701" s="52"/>
      <c r="D2701" s="65"/>
      <c r="E2701" s="53"/>
      <c r="F2701" s="54"/>
    </row>
    <row r="2702" spans="2:6">
      <c r="B2702" s="64"/>
      <c r="C2702" s="52"/>
      <c r="D2702" s="65"/>
      <c r="E2702" s="53"/>
      <c r="F2702" s="54"/>
    </row>
    <row r="2703" spans="2:6">
      <c r="B2703" s="64"/>
      <c r="C2703" s="52"/>
      <c r="D2703" s="65"/>
      <c r="E2703" s="53"/>
      <c r="F2703" s="54"/>
    </row>
    <row r="2704" spans="2:6">
      <c r="B2704" s="64"/>
      <c r="C2704" s="52"/>
      <c r="D2704" s="65"/>
      <c r="E2704" s="53"/>
      <c r="F2704" s="54"/>
    </row>
    <row r="2705" spans="2:6">
      <c r="B2705" s="64"/>
      <c r="C2705" s="52"/>
      <c r="D2705" s="65"/>
      <c r="E2705" s="53"/>
      <c r="F2705" s="54"/>
    </row>
    <row r="2706" spans="2:6">
      <c r="B2706" s="64"/>
      <c r="C2706" s="52"/>
      <c r="D2706" s="65"/>
      <c r="E2706" s="53"/>
      <c r="F2706" s="54"/>
    </row>
    <row r="2707" spans="2:6">
      <c r="B2707" s="64"/>
      <c r="C2707" s="52"/>
      <c r="D2707" s="65"/>
      <c r="E2707" s="53"/>
      <c r="F2707" s="54"/>
    </row>
    <row r="2708" spans="2:6">
      <c r="B2708" s="64"/>
      <c r="C2708" s="52"/>
      <c r="D2708" s="65"/>
      <c r="E2708" s="53"/>
      <c r="F2708" s="54"/>
    </row>
    <row r="2709" spans="2:6">
      <c r="B2709" s="64"/>
      <c r="C2709" s="52"/>
      <c r="D2709" s="65"/>
      <c r="E2709" s="53"/>
      <c r="F2709" s="54"/>
    </row>
    <row r="2710" spans="2:6">
      <c r="B2710" s="64"/>
      <c r="C2710" s="52"/>
      <c r="D2710" s="65"/>
      <c r="E2710" s="53"/>
      <c r="F2710" s="54"/>
    </row>
    <row r="2711" spans="2:6">
      <c r="B2711" s="64"/>
      <c r="C2711" s="52"/>
      <c r="D2711" s="65"/>
      <c r="E2711" s="53"/>
      <c r="F2711" s="54"/>
    </row>
    <row r="2712" spans="2:6">
      <c r="B2712" s="64"/>
      <c r="C2712" s="52"/>
      <c r="D2712" s="65"/>
      <c r="E2712" s="53"/>
      <c r="F2712" s="54"/>
    </row>
    <row r="2713" spans="2:6">
      <c r="B2713" s="64"/>
      <c r="C2713" s="52"/>
      <c r="D2713" s="65"/>
      <c r="E2713" s="53"/>
      <c r="F2713" s="54"/>
    </row>
    <row r="2714" spans="2:6">
      <c r="B2714" s="64"/>
      <c r="C2714" s="52"/>
      <c r="D2714" s="65"/>
      <c r="E2714" s="53"/>
      <c r="F2714" s="54"/>
    </row>
    <row r="2715" spans="2:6">
      <c r="B2715" s="64"/>
      <c r="C2715" s="52"/>
      <c r="D2715" s="65"/>
      <c r="E2715" s="53"/>
      <c r="F2715" s="54"/>
    </row>
    <row r="2716" spans="2:6">
      <c r="B2716" s="64"/>
      <c r="C2716" s="52"/>
      <c r="D2716" s="65"/>
      <c r="E2716" s="53"/>
      <c r="F2716" s="54"/>
    </row>
    <row r="2717" spans="2:6">
      <c r="B2717" s="64"/>
      <c r="C2717" s="52"/>
      <c r="D2717" s="65"/>
      <c r="E2717" s="53"/>
      <c r="F2717" s="54"/>
    </row>
    <row r="2718" spans="2:6">
      <c r="B2718" s="64"/>
      <c r="C2718" s="52"/>
      <c r="D2718" s="65"/>
      <c r="E2718" s="53"/>
      <c r="F2718" s="54"/>
    </row>
    <row r="2719" spans="2:6">
      <c r="B2719" s="64"/>
      <c r="C2719" s="52"/>
      <c r="D2719" s="65"/>
      <c r="E2719" s="53"/>
      <c r="F2719" s="54"/>
    </row>
    <row r="2720" spans="2:6">
      <c r="B2720" s="64"/>
      <c r="C2720" s="52"/>
      <c r="D2720" s="65"/>
      <c r="E2720" s="53"/>
      <c r="F2720" s="54"/>
    </row>
    <row r="2721" spans="2:6">
      <c r="B2721" s="64"/>
      <c r="C2721" s="52"/>
      <c r="D2721" s="65"/>
      <c r="E2721" s="53"/>
      <c r="F2721" s="54"/>
    </row>
    <row r="2722" spans="2:6">
      <c r="B2722" s="64"/>
      <c r="C2722" s="52"/>
      <c r="D2722" s="65"/>
      <c r="E2722" s="53"/>
      <c r="F2722" s="54"/>
    </row>
    <row r="2723" spans="2:6">
      <c r="B2723" s="64"/>
      <c r="C2723" s="52"/>
      <c r="D2723" s="65"/>
      <c r="E2723" s="53"/>
      <c r="F2723" s="54"/>
    </row>
    <row r="2724" spans="2:6">
      <c r="B2724" s="64"/>
      <c r="C2724" s="52"/>
      <c r="D2724" s="65"/>
      <c r="E2724" s="53"/>
      <c r="F2724" s="54"/>
    </row>
    <row r="2725" spans="2:6">
      <c r="B2725" s="64"/>
      <c r="C2725" s="52"/>
      <c r="D2725" s="65"/>
      <c r="E2725" s="53"/>
      <c r="F2725" s="54"/>
    </row>
    <row r="2726" spans="2:6">
      <c r="B2726" s="64"/>
      <c r="C2726" s="52"/>
      <c r="D2726" s="65"/>
      <c r="E2726" s="53"/>
      <c r="F2726" s="54"/>
    </row>
    <row r="2727" spans="2:6">
      <c r="B2727" s="64"/>
      <c r="C2727" s="52"/>
      <c r="D2727" s="65"/>
      <c r="E2727" s="53"/>
      <c r="F2727" s="54"/>
    </row>
    <row r="2728" spans="2:6">
      <c r="B2728" s="64"/>
      <c r="C2728" s="52"/>
      <c r="D2728" s="65"/>
      <c r="E2728" s="53"/>
      <c r="F2728" s="54"/>
    </row>
    <row r="2729" spans="2:6">
      <c r="B2729" s="64"/>
      <c r="C2729" s="52"/>
      <c r="D2729" s="65"/>
      <c r="E2729" s="53"/>
      <c r="F2729" s="54"/>
    </row>
    <row r="2730" spans="2:6">
      <c r="B2730" s="64"/>
      <c r="C2730" s="52"/>
      <c r="D2730" s="65"/>
      <c r="E2730" s="53"/>
      <c r="F2730" s="54"/>
    </row>
    <row r="2731" spans="2:6">
      <c r="B2731" s="64"/>
      <c r="C2731" s="52"/>
      <c r="D2731" s="65"/>
      <c r="E2731" s="53"/>
      <c r="F2731" s="54"/>
    </row>
    <row r="2732" spans="2:6">
      <c r="B2732" s="64"/>
      <c r="C2732" s="52"/>
      <c r="D2732" s="65"/>
      <c r="E2732" s="53"/>
      <c r="F2732" s="54"/>
    </row>
    <row r="2733" spans="2:6">
      <c r="B2733" s="64"/>
      <c r="C2733" s="52"/>
      <c r="D2733" s="65"/>
      <c r="E2733" s="53"/>
      <c r="F2733" s="54"/>
    </row>
    <row r="2734" spans="2:6">
      <c r="B2734" s="64"/>
      <c r="C2734" s="52"/>
      <c r="D2734" s="65"/>
      <c r="E2734" s="53"/>
      <c r="F2734" s="54"/>
    </row>
    <row r="2735" spans="2:6">
      <c r="B2735" s="64"/>
      <c r="C2735" s="52"/>
      <c r="D2735" s="65"/>
      <c r="E2735" s="53"/>
      <c r="F2735" s="54"/>
    </row>
    <row r="2736" spans="2:6">
      <c r="B2736" s="64"/>
      <c r="C2736" s="52"/>
      <c r="D2736" s="65"/>
      <c r="E2736" s="53"/>
      <c r="F2736" s="54"/>
    </row>
    <row r="2737" spans="2:6">
      <c r="B2737" s="64"/>
      <c r="C2737" s="52"/>
      <c r="D2737" s="65"/>
      <c r="E2737" s="53"/>
      <c r="F2737" s="54"/>
    </row>
    <row r="2738" spans="2:6">
      <c r="B2738" s="64"/>
      <c r="C2738" s="52"/>
      <c r="D2738" s="65"/>
      <c r="E2738" s="53"/>
      <c r="F2738" s="54"/>
    </row>
    <row r="2739" spans="2:6">
      <c r="B2739" s="64"/>
      <c r="C2739" s="52"/>
      <c r="D2739" s="65"/>
      <c r="E2739" s="53"/>
      <c r="F2739" s="54"/>
    </row>
    <row r="2740" spans="2:6">
      <c r="B2740" s="64"/>
      <c r="C2740" s="52"/>
      <c r="D2740" s="65"/>
      <c r="E2740" s="53"/>
      <c r="F2740" s="54"/>
    </row>
    <row r="2741" spans="2:6">
      <c r="B2741" s="64"/>
      <c r="C2741" s="52"/>
      <c r="D2741" s="65"/>
      <c r="E2741" s="53"/>
      <c r="F2741" s="54"/>
    </row>
    <row r="2742" spans="2:6">
      <c r="B2742" s="64"/>
      <c r="C2742" s="52"/>
      <c r="D2742" s="65"/>
      <c r="E2742" s="53"/>
      <c r="F2742" s="54"/>
    </row>
    <row r="2743" spans="2:6">
      <c r="B2743" s="64"/>
      <c r="C2743" s="52"/>
      <c r="D2743" s="65"/>
      <c r="E2743" s="53"/>
      <c r="F2743" s="54"/>
    </row>
    <row r="2744" spans="2:6">
      <c r="B2744" s="64"/>
      <c r="C2744" s="52"/>
      <c r="D2744" s="65"/>
      <c r="E2744" s="53"/>
      <c r="F2744" s="54"/>
    </row>
    <row r="2745" spans="2:6">
      <c r="B2745" s="64"/>
      <c r="C2745" s="52"/>
      <c r="D2745" s="65"/>
      <c r="E2745" s="53"/>
      <c r="F2745" s="54"/>
    </row>
    <row r="2746" spans="2:6">
      <c r="B2746" s="64"/>
      <c r="C2746" s="52"/>
      <c r="D2746" s="65"/>
      <c r="E2746" s="53"/>
      <c r="F2746" s="54"/>
    </row>
    <row r="2747" spans="2:6">
      <c r="B2747" s="64"/>
      <c r="C2747" s="52"/>
      <c r="D2747" s="65"/>
      <c r="E2747" s="53"/>
      <c r="F2747" s="54"/>
    </row>
    <row r="2748" spans="2:6">
      <c r="B2748" s="64"/>
      <c r="C2748" s="52"/>
      <c r="D2748" s="65"/>
      <c r="E2748" s="53"/>
      <c r="F2748" s="54"/>
    </row>
    <row r="2749" spans="2:6">
      <c r="B2749" s="64"/>
      <c r="C2749" s="52"/>
      <c r="D2749" s="65"/>
      <c r="E2749" s="53"/>
      <c r="F2749" s="54"/>
    </row>
    <row r="2750" spans="2:6">
      <c r="B2750" s="64"/>
      <c r="C2750" s="52"/>
      <c r="D2750" s="65"/>
      <c r="E2750" s="53"/>
      <c r="F2750" s="54"/>
    </row>
    <row r="2751" spans="2:6">
      <c r="B2751" s="64"/>
      <c r="C2751" s="52"/>
      <c r="D2751" s="65"/>
      <c r="E2751" s="53"/>
      <c r="F2751" s="54"/>
    </row>
    <row r="2752" spans="2:6">
      <c r="B2752" s="64"/>
      <c r="C2752" s="52"/>
      <c r="D2752" s="65"/>
      <c r="E2752" s="53"/>
      <c r="F2752" s="54"/>
    </row>
    <row r="2753" spans="2:6">
      <c r="B2753" s="64"/>
      <c r="C2753" s="52"/>
      <c r="D2753" s="65"/>
      <c r="E2753" s="53"/>
      <c r="F2753" s="54"/>
    </row>
    <row r="2754" spans="2:6">
      <c r="B2754" s="64"/>
      <c r="C2754" s="52"/>
      <c r="D2754" s="65"/>
      <c r="E2754" s="53"/>
      <c r="F2754" s="54"/>
    </row>
    <row r="2755" spans="2:6">
      <c r="B2755" s="64"/>
      <c r="C2755" s="52"/>
      <c r="D2755" s="65"/>
      <c r="E2755" s="53"/>
      <c r="F2755" s="54"/>
    </row>
    <row r="2756" spans="2:6">
      <c r="B2756" s="64"/>
      <c r="C2756" s="52"/>
      <c r="D2756" s="65"/>
      <c r="E2756" s="53"/>
      <c r="F2756" s="54"/>
    </row>
    <row r="2757" spans="2:6">
      <c r="B2757" s="64"/>
      <c r="C2757" s="52"/>
      <c r="D2757" s="65"/>
      <c r="E2757" s="53"/>
      <c r="F2757" s="54"/>
    </row>
    <row r="2758" spans="2:6">
      <c r="B2758" s="64"/>
      <c r="C2758" s="52"/>
      <c r="D2758" s="65"/>
      <c r="E2758" s="53"/>
      <c r="F2758" s="54"/>
    </row>
    <row r="2759" spans="2:6">
      <c r="B2759" s="64"/>
      <c r="C2759" s="52"/>
      <c r="D2759" s="65"/>
      <c r="E2759" s="53"/>
      <c r="F2759" s="54"/>
    </row>
    <row r="2760" spans="2:6">
      <c r="B2760" s="64"/>
      <c r="C2760" s="52"/>
      <c r="D2760" s="65"/>
      <c r="E2760" s="53"/>
      <c r="F2760" s="54"/>
    </row>
    <row r="2761" spans="2:6">
      <c r="B2761" s="64"/>
      <c r="C2761" s="52"/>
      <c r="D2761" s="65"/>
      <c r="E2761" s="53"/>
      <c r="F2761" s="54"/>
    </row>
    <row r="2762" spans="2:6">
      <c r="B2762" s="64"/>
      <c r="C2762" s="52"/>
      <c r="D2762" s="65"/>
      <c r="E2762" s="53"/>
      <c r="F2762" s="54"/>
    </row>
    <row r="2763" spans="2:6">
      <c r="B2763" s="64"/>
      <c r="C2763" s="52"/>
      <c r="D2763" s="65"/>
      <c r="E2763" s="53"/>
      <c r="F2763" s="54"/>
    </row>
    <row r="2764" spans="2:6">
      <c r="B2764" s="64"/>
      <c r="C2764" s="52"/>
      <c r="D2764" s="65"/>
      <c r="E2764" s="53"/>
      <c r="F2764" s="54"/>
    </row>
    <row r="2765" spans="2:6">
      <c r="B2765" s="64"/>
      <c r="C2765" s="52"/>
      <c r="D2765" s="65"/>
      <c r="E2765" s="53"/>
      <c r="F2765" s="54"/>
    </row>
    <row r="2766" spans="2:6">
      <c r="B2766" s="64"/>
      <c r="C2766" s="52"/>
      <c r="D2766" s="65"/>
      <c r="E2766" s="53"/>
      <c r="F2766" s="54"/>
    </row>
    <row r="2767" spans="2:6">
      <c r="B2767" s="64"/>
      <c r="C2767" s="52"/>
      <c r="D2767" s="65"/>
      <c r="E2767" s="53"/>
      <c r="F2767" s="54"/>
    </row>
    <row r="2768" spans="2:6">
      <c r="B2768" s="64"/>
      <c r="C2768" s="52"/>
      <c r="D2768" s="65"/>
      <c r="E2768" s="53"/>
      <c r="F2768" s="54"/>
    </row>
    <row r="2769" spans="2:6">
      <c r="B2769" s="64"/>
      <c r="C2769" s="52"/>
      <c r="D2769" s="65"/>
      <c r="E2769" s="53"/>
      <c r="F2769" s="54"/>
    </row>
    <row r="2770" spans="2:6">
      <c r="B2770" s="64"/>
      <c r="C2770" s="52"/>
      <c r="D2770" s="65"/>
      <c r="E2770" s="53"/>
      <c r="F2770" s="54"/>
    </row>
    <row r="2771" spans="2:6">
      <c r="B2771" s="64"/>
      <c r="C2771" s="52"/>
      <c r="D2771" s="65"/>
      <c r="E2771" s="53"/>
      <c r="F2771" s="54"/>
    </row>
    <row r="2772" spans="2:6">
      <c r="B2772" s="64"/>
      <c r="C2772" s="52"/>
      <c r="D2772" s="65"/>
      <c r="E2772" s="53"/>
      <c r="F2772" s="54"/>
    </row>
    <row r="2773" spans="2:6">
      <c r="B2773" s="64"/>
      <c r="C2773" s="52"/>
      <c r="D2773" s="65"/>
      <c r="E2773" s="53"/>
      <c r="F2773" s="54"/>
    </row>
    <row r="2774" spans="2:6">
      <c r="B2774" s="64"/>
      <c r="C2774" s="52"/>
      <c r="D2774" s="65"/>
      <c r="E2774" s="53"/>
      <c r="F2774" s="54"/>
    </row>
    <row r="2775" spans="2:6">
      <c r="B2775" s="64"/>
      <c r="C2775" s="52"/>
      <c r="D2775" s="65"/>
      <c r="E2775" s="53"/>
      <c r="F2775" s="54"/>
    </row>
    <row r="2776" spans="2:6">
      <c r="B2776" s="64"/>
      <c r="C2776" s="52"/>
      <c r="D2776" s="65"/>
      <c r="E2776" s="53"/>
      <c r="F2776" s="54"/>
    </row>
    <row r="2777" spans="2:6">
      <c r="B2777" s="64"/>
      <c r="C2777" s="52"/>
      <c r="D2777" s="65"/>
      <c r="E2777" s="53"/>
      <c r="F2777" s="54"/>
    </row>
    <row r="2778" spans="2:6">
      <c r="B2778" s="64"/>
      <c r="C2778" s="52"/>
      <c r="D2778" s="65"/>
      <c r="E2778" s="53"/>
      <c r="F2778" s="54"/>
    </row>
    <row r="2779" spans="2:6">
      <c r="B2779" s="64"/>
      <c r="C2779" s="52"/>
      <c r="D2779" s="65"/>
      <c r="E2779" s="53"/>
      <c r="F2779" s="54"/>
    </row>
    <row r="2780" spans="2:6">
      <c r="B2780" s="64"/>
      <c r="C2780" s="52"/>
      <c r="D2780" s="65"/>
      <c r="E2780" s="53"/>
      <c r="F2780" s="54"/>
    </row>
    <row r="2781" spans="2:6">
      <c r="B2781" s="64"/>
      <c r="C2781" s="52"/>
      <c r="D2781" s="65"/>
      <c r="E2781" s="53"/>
      <c r="F2781" s="54"/>
    </row>
    <row r="2782" spans="2:6">
      <c r="B2782" s="64"/>
      <c r="C2782" s="52"/>
      <c r="D2782" s="65"/>
      <c r="E2782" s="53"/>
      <c r="F2782" s="54"/>
    </row>
    <row r="2783" spans="2:6">
      <c r="B2783" s="64"/>
      <c r="C2783" s="52"/>
      <c r="D2783" s="65"/>
      <c r="E2783" s="53"/>
      <c r="F2783" s="54"/>
    </row>
    <row r="2784" spans="2:6">
      <c r="B2784" s="64"/>
      <c r="C2784" s="52"/>
      <c r="D2784" s="65"/>
      <c r="E2784" s="53"/>
      <c r="F2784" s="54"/>
    </row>
    <row r="2785" spans="2:6">
      <c r="B2785" s="64"/>
      <c r="C2785" s="52"/>
      <c r="D2785" s="65"/>
      <c r="E2785" s="53"/>
      <c r="F2785" s="54"/>
    </row>
    <row r="2786" spans="2:6">
      <c r="B2786" s="64"/>
      <c r="C2786" s="52"/>
      <c r="D2786" s="65"/>
      <c r="E2786" s="53"/>
      <c r="F2786" s="54"/>
    </row>
    <row r="2787" spans="2:6">
      <c r="B2787" s="64"/>
      <c r="C2787" s="52"/>
      <c r="D2787" s="65"/>
      <c r="E2787" s="53"/>
      <c r="F2787" s="54"/>
    </row>
    <row r="2788" spans="2:6">
      <c r="B2788" s="64"/>
      <c r="C2788" s="52"/>
      <c r="D2788" s="65"/>
      <c r="E2788" s="53"/>
      <c r="F2788" s="54"/>
    </row>
    <row r="2789" spans="2:6">
      <c r="B2789" s="64"/>
      <c r="C2789" s="52"/>
      <c r="D2789" s="65"/>
      <c r="E2789" s="53"/>
      <c r="F2789" s="54"/>
    </row>
    <row r="2790" spans="2:6">
      <c r="B2790" s="64"/>
      <c r="C2790" s="52"/>
      <c r="D2790" s="65"/>
      <c r="E2790" s="53"/>
      <c r="F2790" s="54"/>
    </row>
    <row r="2791" spans="2:6">
      <c r="B2791" s="64"/>
      <c r="C2791" s="52"/>
      <c r="D2791" s="65"/>
      <c r="E2791" s="53"/>
      <c r="F2791" s="54"/>
    </row>
    <row r="2792" spans="2:6">
      <c r="B2792" s="64"/>
      <c r="C2792" s="52"/>
      <c r="D2792" s="65"/>
      <c r="E2792" s="53"/>
      <c r="F2792" s="54"/>
    </row>
    <row r="2793" spans="2:6">
      <c r="B2793" s="64"/>
      <c r="C2793" s="52"/>
      <c r="D2793" s="65"/>
      <c r="E2793" s="53"/>
      <c r="F2793" s="54"/>
    </row>
    <row r="2794" spans="2:6">
      <c r="B2794" s="64"/>
      <c r="C2794" s="52"/>
      <c r="D2794" s="65"/>
      <c r="E2794" s="53"/>
      <c r="F2794" s="54"/>
    </row>
    <row r="2795" spans="2:6">
      <c r="B2795" s="64"/>
      <c r="C2795" s="52"/>
      <c r="D2795" s="65"/>
      <c r="E2795" s="53"/>
      <c r="F2795" s="54"/>
    </row>
    <row r="2796" spans="2:6">
      <c r="B2796" s="64"/>
      <c r="C2796" s="52"/>
      <c r="D2796" s="65"/>
      <c r="E2796" s="53"/>
      <c r="F2796" s="54"/>
    </row>
    <row r="2797" spans="2:6">
      <c r="B2797" s="64"/>
      <c r="C2797" s="52"/>
      <c r="D2797" s="65"/>
      <c r="E2797" s="53"/>
      <c r="F2797" s="54"/>
    </row>
    <row r="2798" spans="2:6">
      <c r="B2798" s="64"/>
      <c r="C2798" s="52"/>
      <c r="D2798" s="65"/>
      <c r="E2798" s="53"/>
      <c r="F2798" s="54"/>
    </row>
    <row r="2799" spans="2:6">
      <c r="B2799" s="64"/>
      <c r="C2799" s="52"/>
      <c r="D2799" s="65"/>
      <c r="E2799" s="53"/>
      <c r="F2799" s="54"/>
    </row>
    <row r="2800" spans="2:6">
      <c r="B2800" s="64"/>
      <c r="C2800" s="52"/>
      <c r="D2800" s="65"/>
      <c r="E2800" s="53"/>
      <c r="F2800" s="54"/>
    </row>
    <row r="2801" spans="2:6">
      <c r="B2801" s="64"/>
      <c r="C2801" s="52"/>
      <c r="D2801" s="65"/>
      <c r="E2801" s="53"/>
      <c r="F2801" s="54"/>
    </row>
    <row r="2802" spans="2:6">
      <c r="B2802" s="64"/>
      <c r="C2802" s="52"/>
      <c r="D2802" s="65"/>
      <c r="E2802" s="53"/>
      <c r="F2802" s="54"/>
    </row>
    <row r="2803" spans="2:6">
      <c r="B2803" s="64"/>
      <c r="C2803" s="52"/>
      <c r="D2803" s="65"/>
      <c r="E2803" s="53"/>
      <c r="F2803" s="54"/>
    </row>
    <row r="2804" spans="2:6">
      <c r="B2804" s="64"/>
      <c r="C2804" s="52"/>
      <c r="D2804" s="65"/>
      <c r="E2804" s="53"/>
      <c r="F2804" s="54"/>
    </row>
    <row r="2805" spans="2:6">
      <c r="B2805" s="64"/>
      <c r="C2805" s="52"/>
      <c r="D2805" s="65"/>
      <c r="E2805" s="53"/>
      <c r="F2805" s="54"/>
    </row>
    <row r="2806" spans="2:6">
      <c r="B2806" s="64"/>
      <c r="C2806" s="52"/>
      <c r="D2806" s="65"/>
      <c r="E2806" s="53"/>
      <c r="F2806" s="54"/>
    </row>
    <row r="2807" spans="2:6">
      <c r="B2807" s="64"/>
      <c r="C2807" s="52"/>
      <c r="D2807" s="65"/>
      <c r="E2807" s="53"/>
      <c r="F2807" s="54"/>
    </row>
    <row r="2808" spans="2:6">
      <c r="B2808" s="64"/>
      <c r="C2808" s="52"/>
      <c r="D2808" s="65"/>
      <c r="E2808" s="53"/>
      <c r="F2808" s="54"/>
    </row>
    <row r="2809" spans="2:6">
      <c r="B2809" s="64"/>
      <c r="C2809" s="52"/>
      <c r="D2809" s="65"/>
      <c r="E2809" s="53"/>
      <c r="F2809" s="54"/>
    </row>
    <row r="2810" spans="2:6">
      <c r="B2810" s="64"/>
      <c r="C2810" s="52"/>
      <c r="D2810" s="65"/>
      <c r="E2810" s="53"/>
      <c r="F2810" s="54"/>
    </row>
    <row r="2811" spans="2:6">
      <c r="B2811" s="64"/>
      <c r="C2811" s="52"/>
      <c r="D2811" s="65"/>
      <c r="E2811" s="53"/>
      <c r="F2811" s="54"/>
    </row>
    <row r="2812" spans="2:6">
      <c r="B2812" s="64"/>
      <c r="C2812" s="52"/>
      <c r="D2812" s="65"/>
      <c r="E2812" s="53"/>
      <c r="F2812" s="54"/>
    </row>
    <row r="2813" spans="2:6">
      <c r="B2813" s="64"/>
      <c r="C2813" s="52"/>
      <c r="D2813" s="65"/>
      <c r="E2813" s="53"/>
      <c r="F2813" s="54"/>
    </row>
    <row r="2814" spans="2:6">
      <c r="B2814" s="64"/>
      <c r="C2814" s="52"/>
      <c r="D2814" s="65"/>
      <c r="E2814" s="53"/>
      <c r="F2814" s="54"/>
    </row>
    <row r="2815" spans="2:6">
      <c r="B2815" s="64"/>
      <c r="C2815" s="52"/>
      <c r="D2815" s="65"/>
      <c r="E2815" s="53"/>
      <c r="F2815" s="54"/>
    </row>
    <row r="2816" spans="2:6">
      <c r="B2816" s="64"/>
      <c r="C2816" s="52"/>
      <c r="D2816" s="65"/>
      <c r="E2816" s="53"/>
      <c r="F2816" s="54"/>
    </row>
    <row r="2817" spans="2:6">
      <c r="B2817" s="64"/>
      <c r="C2817" s="52"/>
      <c r="D2817" s="65"/>
      <c r="E2817" s="53"/>
      <c r="F2817" s="54"/>
    </row>
    <row r="2818" spans="2:6">
      <c r="B2818" s="64"/>
      <c r="C2818" s="52"/>
      <c r="D2818" s="65"/>
      <c r="E2818" s="53"/>
      <c r="F2818" s="54"/>
    </row>
    <row r="2819" spans="2:6">
      <c r="B2819" s="64"/>
      <c r="C2819" s="52"/>
      <c r="D2819" s="65"/>
      <c r="E2819" s="53"/>
      <c r="F2819" s="54"/>
    </row>
    <row r="2820" spans="2:6">
      <c r="B2820" s="64"/>
      <c r="C2820" s="52"/>
      <c r="D2820" s="65"/>
      <c r="E2820" s="53"/>
      <c r="F2820" s="54"/>
    </row>
    <row r="2821" spans="2:6">
      <c r="B2821" s="64"/>
      <c r="C2821" s="52"/>
      <c r="D2821" s="65"/>
      <c r="E2821" s="53"/>
      <c r="F2821" s="54"/>
    </row>
    <row r="2822" spans="2:6">
      <c r="B2822" s="64"/>
      <c r="C2822" s="52"/>
      <c r="D2822" s="65"/>
      <c r="E2822" s="53"/>
      <c r="F2822" s="54"/>
    </row>
    <row r="2823" spans="2:6">
      <c r="B2823" s="64"/>
      <c r="C2823" s="52"/>
      <c r="D2823" s="65"/>
      <c r="E2823" s="53"/>
      <c r="F2823" s="54"/>
    </row>
    <row r="2824" spans="2:6">
      <c r="B2824" s="64"/>
      <c r="C2824" s="52"/>
      <c r="D2824" s="65"/>
      <c r="E2824" s="53"/>
      <c r="F2824" s="54"/>
    </row>
    <row r="2825" spans="2:6">
      <c r="B2825" s="64"/>
      <c r="C2825" s="52"/>
      <c r="D2825" s="65"/>
      <c r="E2825" s="53"/>
      <c r="F2825" s="54"/>
    </row>
    <row r="2826" spans="2:6">
      <c r="B2826" s="64"/>
      <c r="C2826" s="52"/>
      <c r="D2826" s="65"/>
      <c r="E2826" s="53"/>
      <c r="F2826" s="54"/>
    </row>
    <row r="2827" spans="2:6">
      <c r="B2827" s="64"/>
      <c r="C2827" s="52"/>
      <c r="D2827" s="65"/>
      <c r="E2827" s="53"/>
      <c r="F2827" s="54"/>
    </row>
    <row r="2828" spans="2:6">
      <c r="B2828" s="64"/>
      <c r="C2828" s="52"/>
      <c r="D2828" s="65"/>
      <c r="E2828" s="53"/>
      <c r="F2828" s="54"/>
    </row>
    <row r="2829" spans="2:6">
      <c r="B2829" s="64"/>
      <c r="C2829" s="52"/>
      <c r="D2829" s="65"/>
      <c r="E2829" s="53"/>
      <c r="F2829" s="54"/>
    </row>
    <row r="2830" spans="2:6">
      <c r="B2830" s="64"/>
      <c r="C2830" s="52"/>
      <c r="D2830" s="65"/>
      <c r="E2830" s="53"/>
      <c r="F2830" s="54"/>
    </row>
    <row r="2831" spans="2:6">
      <c r="B2831" s="64"/>
      <c r="C2831" s="52"/>
      <c r="D2831" s="65"/>
      <c r="E2831" s="53"/>
      <c r="F2831" s="54"/>
    </row>
    <row r="2832" spans="2:6">
      <c r="B2832" s="64"/>
      <c r="C2832" s="52"/>
      <c r="D2832" s="65"/>
      <c r="E2832" s="53"/>
      <c r="F2832" s="54"/>
    </row>
    <row r="2833" spans="2:6">
      <c r="B2833" s="64"/>
      <c r="C2833" s="52"/>
      <c r="D2833" s="65"/>
      <c r="E2833" s="53"/>
      <c r="F2833" s="54"/>
    </row>
    <row r="2834" spans="2:6">
      <c r="B2834" s="64"/>
      <c r="C2834" s="52"/>
      <c r="D2834" s="65"/>
      <c r="E2834" s="53"/>
      <c r="F2834" s="54"/>
    </row>
    <row r="2835" spans="2:6">
      <c r="B2835" s="64"/>
      <c r="C2835" s="52"/>
      <c r="D2835" s="65"/>
      <c r="E2835" s="53"/>
      <c r="F2835" s="54"/>
    </row>
    <row r="2836" spans="2:6">
      <c r="B2836" s="64"/>
      <c r="C2836" s="52"/>
      <c r="D2836" s="65"/>
      <c r="E2836" s="53"/>
      <c r="F2836" s="54"/>
    </row>
    <row r="2837" spans="2:6">
      <c r="B2837" s="64"/>
      <c r="C2837" s="52"/>
      <c r="D2837" s="65"/>
      <c r="E2837" s="53"/>
      <c r="F2837" s="54"/>
    </row>
    <row r="2838" spans="2:6">
      <c r="B2838" s="64"/>
      <c r="C2838" s="52"/>
      <c r="D2838" s="65"/>
      <c r="E2838" s="53"/>
      <c r="F2838" s="54"/>
    </row>
    <row r="2839" spans="2:6">
      <c r="B2839" s="64"/>
      <c r="C2839" s="52"/>
      <c r="D2839" s="65"/>
      <c r="E2839" s="53"/>
      <c r="F2839" s="54"/>
    </row>
    <row r="2840" spans="2:6">
      <c r="B2840" s="64"/>
      <c r="C2840" s="52"/>
      <c r="D2840" s="65"/>
      <c r="E2840" s="53"/>
      <c r="F2840" s="54"/>
    </row>
    <row r="2841" spans="2:6">
      <c r="B2841" s="64"/>
      <c r="C2841" s="52"/>
      <c r="D2841" s="65"/>
      <c r="E2841" s="53"/>
      <c r="F2841" s="54"/>
    </row>
    <row r="2842" spans="2:6">
      <c r="B2842" s="64"/>
      <c r="C2842" s="52"/>
      <c r="D2842" s="65"/>
      <c r="E2842" s="53"/>
      <c r="F2842" s="54"/>
    </row>
    <row r="2843" spans="2:6">
      <c r="B2843" s="64"/>
      <c r="C2843" s="52"/>
      <c r="D2843" s="65"/>
      <c r="E2843" s="53"/>
      <c r="F2843" s="54"/>
    </row>
    <row r="2844" spans="2:6">
      <c r="B2844" s="64"/>
      <c r="C2844" s="52"/>
      <c r="D2844" s="65"/>
      <c r="E2844" s="53"/>
      <c r="F2844" s="54"/>
    </row>
    <row r="2845" spans="2:6">
      <c r="B2845" s="64"/>
      <c r="C2845" s="52"/>
      <c r="D2845" s="65"/>
      <c r="E2845" s="53"/>
      <c r="F2845" s="54"/>
    </row>
    <row r="2846" spans="2:6">
      <c r="B2846" s="64"/>
      <c r="C2846" s="52"/>
      <c r="D2846" s="65"/>
      <c r="E2846" s="53"/>
      <c r="F2846" s="54"/>
    </row>
    <row r="2847" spans="2:6">
      <c r="B2847" s="64"/>
      <c r="C2847" s="52"/>
      <c r="D2847" s="65"/>
      <c r="E2847" s="53"/>
      <c r="F2847" s="54"/>
    </row>
    <row r="2848" spans="2:6">
      <c r="B2848" s="64"/>
      <c r="C2848" s="52"/>
      <c r="D2848" s="65"/>
      <c r="E2848" s="53"/>
      <c r="F2848" s="54"/>
    </row>
    <row r="2849" spans="2:6">
      <c r="B2849" s="64"/>
      <c r="C2849" s="52"/>
      <c r="D2849" s="65"/>
      <c r="E2849" s="53"/>
      <c r="F2849" s="54"/>
    </row>
    <row r="2850" spans="2:6">
      <c r="B2850" s="64"/>
      <c r="C2850" s="52"/>
      <c r="D2850" s="65"/>
      <c r="E2850" s="53"/>
      <c r="F2850" s="54"/>
    </row>
    <row r="2851" spans="2:6">
      <c r="B2851" s="64"/>
      <c r="C2851" s="52"/>
      <c r="D2851" s="65"/>
      <c r="E2851" s="53"/>
      <c r="F2851" s="54"/>
    </row>
    <row r="2852" spans="2:6">
      <c r="B2852" s="64"/>
      <c r="C2852" s="52"/>
      <c r="D2852" s="65"/>
      <c r="E2852" s="53"/>
      <c r="F2852" s="54"/>
    </row>
    <row r="2853" spans="2:6">
      <c r="B2853" s="64"/>
      <c r="C2853" s="52"/>
      <c r="D2853" s="65"/>
      <c r="E2853" s="53"/>
      <c r="F2853" s="54"/>
    </row>
    <row r="2854" spans="2:6">
      <c r="B2854" s="64"/>
      <c r="C2854" s="52"/>
      <c r="D2854" s="65"/>
      <c r="E2854" s="53"/>
      <c r="F2854" s="54"/>
    </row>
    <row r="2855" spans="2:6">
      <c r="B2855" s="64"/>
      <c r="C2855" s="52"/>
      <c r="D2855" s="65"/>
      <c r="E2855" s="53"/>
      <c r="F2855" s="54"/>
    </row>
    <row r="2856" spans="2:6">
      <c r="B2856" s="64"/>
      <c r="C2856" s="52"/>
      <c r="D2856" s="65"/>
      <c r="E2856" s="53"/>
      <c r="F2856" s="54"/>
    </row>
    <row r="2857" spans="2:6">
      <c r="B2857" s="64"/>
      <c r="C2857" s="52"/>
      <c r="D2857" s="65"/>
      <c r="E2857" s="53"/>
      <c r="F2857" s="54"/>
    </row>
    <row r="2858" spans="2:6">
      <c r="B2858" s="64"/>
      <c r="C2858" s="52"/>
      <c r="D2858" s="65"/>
      <c r="E2858" s="53"/>
      <c r="F2858" s="54"/>
    </row>
    <row r="2859" spans="2:6">
      <c r="B2859" s="64"/>
      <c r="C2859" s="52"/>
      <c r="D2859" s="65"/>
      <c r="E2859" s="53"/>
      <c r="F2859" s="54"/>
    </row>
    <row r="2860" spans="2:6">
      <c r="B2860" s="64"/>
      <c r="C2860" s="52"/>
      <c r="D2860" s="65"/>
      <c r="E2860" s="53"/>
      <c r="F2860" s="54"/>
    </row>
    <row r="2861" spans="2:6">
      <c r="B2861" s="64"/>
      <c r="C2861" s="52"/>
      <c r="D2861" s="65"/>
      <c r="E2861" s="53"/>
      <c r="F2861" s="54"/>
    </row>
    <row r="2862" spans="2:6">
      <c r="B2862" s="64"/>
      <c r="C2862" s="52"/>
      <c r="D2862" s="65"/>
      <c r="E2862" s="53"/>
      <c r="F2862" s="54"/>
    </row>
    <row r="2863" spans="2:6">
      <c r="B2863" s="64"/>
      <c r="C2863" s="52"/>
      <c r="D2863" s="65"/>
      <c r="E2863" s="53"/>
      <c r="F2863" s="54"/>
    </row>
    <row r="2864" spans="2:6">
      <c r="B2864" s="64"/>
      <c r="C2864" s="52"/>
      <c r="D2864" s="65"/>
      <c r="E2864" s="53"/>
      <c r="F2864" s="54"/>
    </row>
    <row r="2865" spans="2:6">
      <c r="B2865" s="64"/>
      <c r="C2865" s="52"/>
      <c r="D2865" s="65"/>
      <c r="E2865" s="53"/>
      <c r="F2865" s="54"/>
    </row>
    <row r="2866" spans="2:6">
      <c r="B2866" s="64"/>
      <c r="C2866" s="52"/>
      <c r="D2866" s="65"/>
      <c r="E2866" s="53"/>
      <c r="F2866" s="54"/>
    </row>
    <row r="2867" spans="2:6">
      <c r="B2867" s="64"/>
      <c r="C2867" s="52"/>
      <c r="D2867" s="65"/>
      <c r="E2867" s="53"/>
      <c r="F2867" s="54"/>
    </row>
    <row r="2868" spans="2:6">
      <c r="B2868" s="64"/>
      <c r="C2868" s="52"/>
      <c r="D2868" s="65"/>
      <c r="E2868" s="53"/>
      <c r="F2868" s="54"/>
    </row>
    <row r="2869" spans="2:6">
      <c r="B2869" s="64"/>
      <c r="C2869" s="52"/>
      <c r="D2869" s="65"/>
      <c r="E2869" s="53"/>
      <c r="F2869" s="54"/>
    </row>
    <row r="2870" spans="2:6">
      <c r="B2870" s="64"/>
      <c r="C2870" s="52"/>
      <c r="D2870" s="65"/>
      <c r="E2870" s="53"/>
      <c r="F2870" s="54"/>
    </row>
    <row r="2871" spans="2:6">
      <c r="B2871" s="64"/>
      <c r="C2871" s="52"/>
      <c r="D2871" s="65"/>
      <c r="E2871" s="53"/>
      <c r="F2871" s="54"/>
    </row>
    <row r="2872" spans="2:6">
      <c r="B2872" s="64"/>
      <c r="C2872" s="52"/>
      <c r="D2872" s="65"/>
      <c r="E2872" s="53"/>
      <c r="F2872" s="54"/>
    </row>
    <row r="2873" spans="2:6">
      <c r="B2873" s="64"/>
      <c r="C2873" s="52"/>
      <c r="D2873" s="65"/>
      <c r="E2873" s="53"/>
      <c r="F2873" s="54"/>
    </row>
    <row r="2874" spans="2:6">
      <c r="B2874" s="64"/>
      <c r="C2874" s="52"/>
      <c r="D2874" s="65"/>
      <c r="E2874" s="53"/>
      <c r="F2874" s="54"/>
    </row>
    <row r="2875" spans="2:6">
      <c r="B2875" s="64"/>
      <c r="C2875" s="52"/>
      <c r="D2875" s="65"/>
      <c r="E2875" s="53"/>
      <c r="F2875" s="54"/>
    </row>
    <row r="2876" spans="2:6">
      <c r="B2876" s="64"/>
      <c r="C2876" s="52"/>
      <c r="D2876" s="65"/>
      <c r="E2876" s="53"/>
      <c r="F2876" s="54"/>
    </row>
    <row r="2877" spans="2:6">
      <c r="B2877" s="64"/>
      <c r="C2877" s="52"/>
      <c r="D2877" s="65"/>
      <c r="E2877" s="53"/>
      <c r="F2877" s="54"/>
    </row>
    <row r="2878" spans="2:6">
      <c r="B2878" s="64"/>
      <c r="C2878" s="52"/>
      <c r="D2878" s="65"/>
      <c r="E2878" s="53"/>
      <c r="F2878" s="54"/>
    </row>
    <row r="2879" spans="2:6">
      <c r="B2879" s="64"/>
      <c r="C2879" s="52"/>
      <c r="D2879" s="65"/>
      <c r="E2879" s="53"/>
      <c r="F2879" s="54"/>
    </row>
    <row r="2880" spans="2:6">
      <c r="B2880" s="64"/>
      <c r="C2880" s="52"/>
      <c r="D2880" s="65"/>
      <c r="E2880" s="53"/>
      <c r="F2880" s="54"/>
    </row>
    <row r="2881" spans="2:6">
      <c r="B2881" s="64"/>
      <c r="C2881" s="52"/>
      <c r="D2881" s="65"/>
      <c r="E2881" s="53"/>
      <c r="F2881" s="54"/>
    </row>
    <row r="2882" spans="2:6">
      <c r="B2882" s="64"/>
      <c r="C2882" s="52"/>
      <c r="D2882" s="65"/>
      <c r="E2882" s="53"/>
      <c r="F2882" s="54"/>
    </row>
    <row r="2883" spans="2:6">
      <c r="B2883" s="64"/>
      <c r="C2883" s="52"/>
      <c r="D2883" s="65"/>
      <c r="E2883" s="53"/>
      <c r="F2883" s="54"/>
    </row>
    <row r="2884" spans="2:6">
      <c r="B2884" s="64"/>
      <c r="C2884" s="52"/>
      <c r="D2884" s="65"/>
      <c r="E2884" s="53"/>
      <c r="F2884" s="54"/>
    </row>
    <row r="2885" spans="2:6">
      <c r="B2885" s="64"/>
      <c r="C2885" s="52"/>
      <c r="D2885" s="65"/>
      <c r="E2885" s="53"/>
      <c r="F2885" s="54"/>
    </row>
    <row r="2886" spans="2:6">
      <c r="B2886" s="64"/>
      <c r="C2886" s="52"/>
      <c r="D2886" s="65"/>
      <c r="E2886" s="53"/>
      <c r="F2886" s="54"/>
    </row>
    <row r="2887" spans="2:6">
      <c r="B2887" s="64"/>
      <c r="C2887" s="52"/>
      <c r="D2887" s="65"/>
      <c r="E2887" s="53"/>
      <c r="F2887" s="54"/>
    </row>
    <row r="2888" spans="2:6">
      <c r="B2888" s="64"/>
      <c r="C2888" s="52"/>
      <c r="D2888" s="65"/>
      <c r="E2888" s="53"/>
      <c r="F2888" s="54"/>
    </row>
    <row r="2889" spans="2:6">
      <c r="B2889" s="64"/>
      <c r="C2889" s="52"/>
      <c r="D2889" s="65"/>
      <c r="E2889" s="53"/>
      <c r="F2889" s="54"/>
    </row>
    <row r="2890" spans="2:6">
      <c r="B2890" s="64"/>
      <c r="C2890" s="52"/>
      <c r="D2890" s="65"/>
      <c r="E2890" s="53"/>
      <c r="F2890" s="54"/>
    </row>
    <row r="2891" spans="2:6">
      <c r="B2891" s="64"/>
      <c r="C2891" s="52"/>
      <c r="D2891" s="65"/>
      <c r="E2891" s="53"/>
      <c r="F2891" s="54"/>
    </row>
    <row r="2892" spans="2:6">
      <c r="B2892" s="64"/>
      <c r="C2892" s="52"/>
      <c r="D2892" s="65"/>
      <c r="E2892" s="53"/>
      <c r="F2892" s="54"/>
    </row>
    <row r="2893" spans="2:6">
      <c r="B2893" s="64"/>
      <c r="C2893" s="52"/>
      <c r="D2893" s="65"/>
      <c r="E2893" s="53"/>
      <c r="F2893" s="54"/>
    </row>
    <row r="2894" spans="2:6">
      <c r="B2894" s="64"/>
      <c r="C2894" s="52"/>
      <c r="D2894" s="65"/>
      <c r="E2894" s="53"/>
      <c r="F2894" s="54"/>
    </row>
    <row r="2895" spans="2:6">
      <c r="B2895" s="64"/>
      <c r="C2895" s="52"/>
      <c r="D2895" s="65"/>
      <c r="E2895" s="53"/>
      <c r="F2895" s="54"/>
    </row>
    <row r="2896" spans="2:6">
      <c r="B2896" s="64"/>
      <c r="C2896" s="52"/>
      <c r="D2896" s="65"/>
      <c r="E2896" s="53"/>
      <c r="F2896" s="54"/>
    </row>
    <row r="2897" spans="2:6">
      <c r="B2897" s="64"/>
      <c r="C2897" s="52"/>
      <c r="D2897" s="65"/>
      <c r="E2897" s="53"/>
      <c r="F2897" s="54"/>
    </row>
    <row r="2898" spans="2:6">
      <c r="B2898" s="64"/>
      <c r="C2898" s="52"/>
      <c r="D2898" s="65"/>
      <c r="E2898" s="53"/>
      <c r="F2898" s="54"/>
    </row>
    <row r="2899" spans="2:6">
      <c r="B2899" s="64"/>
      <c r="C2899" s="52"/>
      <c r="D2899" s="65"/>
      <c r="E2899" s="53"/>
      <c r="F2899" s="54"/>
    </row>
    <row r="2900" spans="2:6">
      <c r="B2900" s="64"/>
      <c r="C2900" s="52"/>
      <c r="D2900" s="65"/>
      <c r="E2900" s="53"/>
      <c r="F2900" s="54"/>
    </row>
    <row r="2901" spans="2:6">
      <c r="B2901" s="64"/>
      <c r="C2901" s="52"/>
      <c r="D2901" s="65"/>
      <c r="E2901" s="53"/>
      <c r="F2901" s="54"/>
    </row>
    <row r="2902" spans="2:6">
      <c r="B2902" s="64"/>
      <c r="C2902" s="52"/>
      <c r="D2902" s="65"/>
      <c r="E2902" s="53"/>
      <c r="F2902" s="54"/>
    </row>
    <row r="2903" spans="2:6">
      <c r="B2903" s="64"/>
      <c r="C2903" s="52"/>
      <c r="D2903" s="65"/>
      <c r="E2903" s="53"/>
      <c r="F2903" s="54"/>
    </row>
    <row r="2904" spans="2:6">
      <c r="B2904" s="64"/>
      <c r="C2904" s="52"/>
      <c r="D2904" s="65"/>
      <c r="E2904" s="53"/>
      <c r="F2904" s="54"/>
    </row>
    <row r="2905" spans="2:6">
      <c r="B2905" s="64"/>
      <c r="C2905" s="52"/>
      <c r="D2905" s="65"/>
      <c r="E2905" s="53"/>
      <c r="F2905" s="54"/>
    </row>
    <row r="2906" spans="2:6">
      <c r="B2906" s="64"/>
      <c r="C2906" s="52"/>
      <c r="D2906" s="65"/>
      <c r="E2906" s="53"/>
      <c r="F2906" s="54"/>
    </row>
    <row r="2907" spans="2:6">
      <c r="B2907" s="64"/>
      <c r="C2907" s="52"/>
      <c r="D2907" s="65"/>
      <c r="E2907" s="53"/>
      <c r="F2907" s="54"/>
    </row>
    <row r="2908" spans="2:6">
      <c r="B2908" s="64"/>
      <c r="C2908" s="52"/>
      <c r="D2908" s="65"/>
      <c r="E2908" s="53"/>
      <c r="F2908" s="54"/>
    </row>
    <row r="2909" spans="2:6">
      <c r="B2909" s="64"/>
      <c r="C2909" s="52"/>
      <c r="D2909" s="65"/>
      <c r="E2909" s="53"/>
      <c r="F2909" s="54"/>
    </row>
    <row r="2910" spans="2:6">
      <c r="B2910" s="64"/>
      <c r="C2910" s="52"/>
      <c r="D2910" s="65"/>
      <c r="E2910" s="53"/>
      <c r="F2910" s="54"/>
    </row>
    <row r="2911" spans="2:6">
      <c r="B2911" s="64"/>
      <c r="C2911" s="52"/>
      <c r="D2911" s="65"/>
      <c r="E2911" s="53"/>
      <c r="F2911" s="54"/>
    </row>
    <row r="2912" spans="2:6">
      <c r="B2912" s="64"/>
      <c r="C2912" s="52"/>
      <c r="D2912" s="65"/>
      <c r="E2912" s="53"/>
      <c r="F2912" s="54"/>
    </row>
    <row r="2913" spans="2:6">
      <c r="B2913" s="64"/>
      <c r="C2913" s="52"/>
      <c r="D2913" s="65"/>
      <c r="E2913" s="53"/>
      <c r="F2913" s="54"/>
    </row>
    <row r="2914" spans="2:6">
      <c r="B2914" s="64"/>
      <c r="C2914" s="52"/>
      <c r="D2914" s="65"/>
      <c r="E2914" s="53"/>
      <c r="F2914" s="54"/>
    </row>
    <row r="2915" spans="2:6">
      <c r="B2915" s="64"/>
      <c r="C2915" s="52"/>
      <c r="D2915" s="65"/>
      <c r="E2915" s="53"/>
      <c r="F2915" s="54"/>
    </row>
    <row r="2916" spans="2:6">
      <c r="B2916" s="64"/>
      <c r="C2916" s="52"/>
      <c r="D2916" s="65"/>
      <c r="E2916" s="53"/>
      <c r="F2916" s="54"/>
    </row>
    <row r="2917" spans="2:6">
      <c r="B2917" s="64"/>
      <c r="C2917" s="52"/>
      <c r="D2917" s="65"/>
      <c r="E2917" s="53"/>
      <c r="F2917" s="54"/>
    </row>
    <row r="2918" spans="2:6">
      <c r="B2918" s="64"/>
      <c r="C2918" s="52"/>
      <c r="D2918" s="65"/>
      <c r="E2918" s="53"/>
      <c r="F2918" s="54"/>
    </row>
    <row r="2919" spans="2:6">
      <c r="B2919" s="64"/>
      <c r="C2919" s="52"/>
      <c r="D2919" s="65"/>
      <c r="E2919" s="53"/>
      <c r="F2919" s="54"/>
    </row>
    <row r="2920" spans="2:6">
      <c r="B2920" s="64"/>
      <c r="C2920" s="52"/>
      <c r="D2920" s="65"/>
      <c r="E2920" s="53"/>
      <c r="F2920" s="54"/>
    </row>
    <row r="2921" spans="2:6">
      <c r="B2921" s="64"/>
      <c r="C2921" s="52"/>
      <c r="D2921" s="65"/>
      <c r="E2921" s="53"/>
      <c r="F2921" s="54"/>
    </row>
    <row r="2922" spans="2:6">
      <c r="B2922" s="64"/>
      <c r="C2922" s="52"/>
      <c r="D2922" s="65"/>
      <c r="E2922" s="53"/>
      <c r="F2922" s="54"/>
    </row>
    <row r="2923" spans="2:6">
      <c r="B2923" s="64"/>
      <c r="C2923" s="52"/>
      <c r="D2923" s="65"/>
      <c r="E2923" s="53"/>
      <c r="F2923" s="54"/>
    </row>
    <row r="2924" spans="2:6">
      <c r="B2924" s="64"/>
      <c r="C2924" s="52"/>
      <c r="D2924" s="65"/>
      <c r="E2924" s="53"/>
      <c r="F2924" s="54"/>
    </row>
    <row r="2925" spans="2:6">
      <c r="B2925" s="64"/>
      <c r="C2925" s="52"/>
      <c r="D2925" s="65"/>
      <c r="E2925" s="53"/>
      <c r="F2925" s="54"/>
    </row>
    <row r="2926" spans="2:6">
      <c r="B2926" s="64"/>
      <c r="C2926" s="52"/>
      <c r="D2926" s="65"/>
      <c r="E2926" s="53"/>
      <c r="F2926" s="54"/>
    </row>
    <row r="2927" spans="2:6">
      <c r="B2927" s="64"/>
      <c r="C2927" s="52"/>
      <c r="D2927" s="65"/>
      <c r="E2927" s="53"/>
      <c r="F2927" s="54"/>
    </row>
    <row r="2928" spans="2:6">
      <c r="B2928" s="64"/>
      <c r="C2928" s="52"/>
      <c r="D2928" s="65"/>
      <c r="E2928" s="53"/>
      <c r="F2928" s="54"/>
    </row>
    <row r="2929" spans="2:6">
      <c r="B2929" s="64"/>
      <c r="C2929" s="52"/>
      <c r="D2929" s="65"/>
      <c r="E2929" s="53"/>
      <c r="F2929" s="54"/>
    </row>
    <row r="2930" spans="2:6">
      <c r="B2930" s="64"/>
      <c r="C2930" s="52"/>
      <c r="D2930" s="65"/>
      <c r="E2930" s="53"/>
      <c r="F2930" s="54"/>
    </row>
    <row r="2931" spans="2:6">
      <c r="B2931" s="64"/>
      <c r="C2931" s="52"/>
      <c r="D2931" s="65"/>
      <c r="E2931" s="53"/>
      <c r="F2931" s="54"/>
    </row>
    <row r="2932" spans="2:6">
      <c r="B2932" s="64"/>
      <c r="C2932" s="52"/>
      <c r="D2932" s="65"/>
      <c r="E2932" s="53"/>
      <c r="F2932" s="54"/>
    </row>
    <row r="2933" spans="2:6">
      <c r="B2933" s="64"/>
      <c r="C2933" s="52"/>
      <c r="D2933" s="65"/>
      <c r="E2933" s="53"/>
      <c r="F2933" s="54"/>
    </row>
    <row r="2934" spans="2:6">
      <c r="B2934" s="64"/>
      <c r="C2934" s="52"/>
      <c r="D2934" s="65"/>
      <c r="E2934" s="53"/>
      <c r="F2934" s="54"/>
    </row>
    <row r="2935" spans="2:6">
      <c r="B2935" s="64"/>
      <c r="C2935" s="52"/>
      <c r="D2935" s="65"/>
      <c r="E2935" s="53"/>
      <c r="F2935" s="54"/>
    </row>
    <row r="2936" spans="2:6">
      <c r="B2936" s="64"/>
      <c r="C2936" s="52"/>
      <c r="D2936" s="65"/>
      <c r="E2936" s="53"/>
      <c r="F2936" s="54"/>
    </row>
    <row r="2937" spans="2:6">
      <c r="B2937" s="64"/>
      <c r="C2937" s="52"/>
      <c r="D2937" s="65"/>
      <c r="E2937" s="53"/>
      <c r="F2937" s="54"/>
    </row>
    <row r="2938" spans="2:6">
      <c r="B2938" s="64"/>
      <c r="C2938" s="52"/>
      <c r="D2938" s="65"/>
      <c r="E2938" s="53"/>
      <c r="F2938" s="54"/>
    </row>
    <row r="2939" spans="2:6">
      <c r="B2939" s="64"/>
      <c r="C2939" s="52"/>
      <c r="D2939" s="65"/>
      <c r="E2939" s="53"/>
      <c r="F2939" s="54"/>
    </row>
    <row r="2940" spans="2:6">
      <c r="B2940" s="64"/>
      <c r="C2940" s="52"/>
      <c r="D2940" s="65"/>
      <c r="E2940" s="53"/>
      <c r="F2940" s="54"/>
    </row>
    <row r="2941" spans="2:6">
      <c r="B2941" s="64"/>
      <c r="C2941" s="52"/>
      <c r="D2941" s="65"/>
      <c r="E2941" s="53"/>
      <c r="F2941" s="54"/>
    </row>
    <row r="2942" spans="2:6">
      <c r="B2942" s="64"/>
      <c r="C2942" s="52"/>
      <c r="D2942" s="65"/>
      <c r="E2942" s="53"/>
      <c r="F2942" s="54"/>
    </row>
    <row r="2943" spans="2:6">
      <c r="B2943" s="64"/>
      <c r="C2943" s="52"/>
      <c r="D2943" s="65"/>
      <c r="E2943" s="53"/>
      <c r="F2943" s="54"/>
    </row>
    <row r="2944" spans="2:6">
      <c r="B2944" s="64"/>
      <c r="C2944" s="52"/>
      <c r="D2944" s="65"/>
      <c r="E2944" s="53"/>
      <c r="F2944" s="54"/>
    </row>
    <row r="2945" spans="2:6">
      <c r="B2945" s="64"/>
      <c r="C2945" s="52"/>
      <c r="D2945" s="65"/>
      <c r="E2945" s="53"/>
      <c r="F2945" s="54"/>
    </row>
    <row r="2946" spans="2:6">
      <c r="B2946" s="64"/>
      <c r="C2946" s="52"/>
      <c r="D2946" s="65"/>
      <c r="E2946" s="53"/>
      <c r="F2946" s="54"/>
    </row>
    <row r="2947" spans="2:6">
      <c r="B2947" s="64"/>
      <c r="C2947" s="52"/>
      <c r="D2947" s="65"/>
      <c r="E2947" s="53"/>
      <c r="F2947" s="54"/>
    </row>
    <row r="2948" spans="2:6">
      <c r="B2948" s="64"/>
      <c r="C2948" s="52"/>
      <c r="D2948" s="65"/>
      <c r="E2948" s="53"/>
      <c r="F2948" s="54"/>
    </row>
    <row r="2949" spans="2:6">
      <c r="B2949" s="64"/>
      <c r="C2949" s="52"/>
      <c r="D2949" s="65"/>
      <c r="E2949" s="53"/>
      <c r="F2949" s="54"/>
    </row>
    <row r="2950" spans="2:6">
      <c r="B2950" s="64"/>
      <c r="C2950" s="52"/>
      <c r="D2950" s="65"/>
      <c r="E2950" s="53"/>
      <c r="F2950" s="54"/>
    </row>
    <row r="2951" spans="2:6">
      <c r="B2951" s="64"/>
      <c r="C2951" s="52"/>
      <c r="D2951" s="65"/>
      <c r="E2951" s="53"/>
      <c r="F2951" s="54"/>
    </row>
    <row r="2952" spans="2:6">
      <c r="B2952" s="64"/>
      <c r="C2952" s="52"/>
      <c r="D2952" s="65"/>
      <c r="E2952" s="53"/>
      <c r="F2952" s="54"/>
    </row>
    <row r="2953" spans="2:6">
      <c r="B2953" s="64"/>
      <c r="C2953" s="52"/>
      <c r="D2953" s="65"/>
      <c r="E2953" s="53"/>
      <c r="F2953" s="54"/>
    </row>
    <row r="2954" spans="2:6">
      <c r="B2954" s="64"/>
      <c r="C2954" s="52"/>
      <c r="D2954" s="65"/>
      <c r="E2954" s="53"/>
      <c r="F2954" s="54"/>
    </row>
    <row r="2955" spans="2:6">
      <c r="B2955" s="64"/>
      <c r="C2955" s="52"/>
      <c r="D2955" s="65"/>
      <c r="E2955" s="53"/>
      <c r="F2955" s="54"/>
    </row>
    <row r="2956" spans="2:6">
      <c r="B2956" s="64"/>
      <c r="C2956" s="52"/>
      <c r="D2956" s="65"/>
      <c r="E2956" s="53"/>
      <c r="F2956" s="54"/>
    </row>
    <row r="2957" spans="2:6">
      <c r="B2957" s="64"/>
      <c r="C2957" s="52"/>
      <c r="D2957" s="65"/>
      <c r="E2957" s="53"/>
      <c r="F2957" s="54"/>
    </row>
    <row r="2958" spans="2:6">
      <c r="B2958" s="64"/>
      <c r="C2958" s="52"/>
      <c r="D2958" s="65"/>
      <c r="E2958" s="53"/>
      <c r="F2958" s="54"/>
    </row>
    <row r="2959" spans="2:6">
      <c r="B2959" s="64"/>
      <c r="C2959" s="52"/>
      <c r="D2959" s="65"/>
      <c r="E2959" s="53"/>
      <c r="F2959" s="54"/>
    </row>
    <row r="2960" spans="2:6">
      <c r="B2960" s="64"/>
      <c r="C2960" s="52"/>
      <c r="D2960" s="65"/>
      <c r="E2960" s="53"/>
      <c r="F2960" s="54"/>
    </row>
    <row r="2961" spans="2:6">
      <c r="B2961" s="64"/>
      <c r="C2961" s="52"/>
      <c r="D2961" s="65"/>
      <c r="E2961" s="53"/>
      <c r="F2961" s="54"/>
    </row>
    <row r="2962" spans="2:6">
      <c r="B2962" s="64"/>
      <c r="C2962" s="52"/>
      <c r="D2962" s="65"/>
      <c r="E2962" s="53"/>
      <c r="F2962" s="54"/>
    </row>
    <row r="2963" spans="2:6">
      <c r="B2963" s="64"/>
      <c r="C2963" s="52"/>
      <c r="D2963" s="65"/>
      <c r="E2963" s="53"/>
      <c r="F2963" s="54"/>
    </row>
    <row r="2964" spans="2:6">
      <c r="B2964" s="64"/>
      <c r="C2964" s="52"/>
      <c r="D2964" s="65"/>
      <c r="E2964" s="53"/>
      <c r="F2964" s="54"/>
    </row>
    <row r="2965" spans="2:6">
      <c r="B2965" s="64"/>
      <c r="C2965" s="52"/>
      <c r="D2965" s="65"/>
      <c r="E2965" s="53"/>
      <c r="F2965" s="54"/>
    </row>
    <row r="2966" spans="2:6">
      <c r="B2966" s="64"/>
      <c r="C2966" s="52"/>
      <c r="D2966" s="65"/>
      <c r="E2966" s="53"/>
      <c r="F2966" s="54"/>
    </row>
    <row r="2967" spans="2:6">
      <c r="B2967" s="64"/>
      <c r="C2967" s="52"/>
      <c r="D2967" s="65"/>
      <c r="E2967" s="53"/>
      <c r="F2967" s="54"/>
    </row>
    <row r="2968" spans="2:6">
      <c r="B2968" s="64"/>
      <c r="C2968" s="52"/>
      <c r="D2968" s="65"/>
      <c r="E2968" s="53"/>
      <c r="F2968" s="54"/>
    </row>
    <row r="2969" spans="2:6">
      <c r="B2969" s="64"/>
      <c r="C2969" s="52"/>
      <c r="D2969" s="65"/>
      <c r="E2969" s="53"/>
      <c r="F2969" s="54"/>
    </row>
    <row r="2970" spans="2:6">
      <c r="B2970" s="64"/>
      <c r="C2970" s="52"/>
      <c r="D2970" s="65"/>
      <c r="E2970" s="53"/>
      <c r="F2970" s="54"/>
    </row>
    <row r="2971" spans="2:6">
      <c r="B2971" s="64"/>
      <c r="C2971" s="52"/>
      <c r="D2971" s="65"/>
      <c r="E2971" s="53"/>
      <c r="F2971" s="54"/>
    </row>
    <row r="2972" spans="2:6">
      <c r="B2972" s="64"/>
      <c r="C2972" s="52"/>
      <c r="D2972" s="65"/>
      <c r="E2972" s="53"/>
      <c r="F2972" s="54"/>
    </row>
    <row r="2973" spans="2:6">
      <c r="B2973" s="64"/>
      <c r="C2973" s="52"/>
      <c r="D2973" s="65"/>
      <c r="E2973" s="53"/>
      <c r="F2973" s="54"/>
    </row>
    <row r="2974" spans="2:6">
      <c r="B2974" s="64"/>
      <c r="C2974" s="52"/>
      <c r="D2974" s="65"/>
      <c r="E2974" s="53"/>
      <c r="F2974" s="54"/>
    </row>
    <row r="2975" spans="2:6">
      <c r="B2975" s="64"/>
      <c r="C2975" s="52"/>
      <c r="D2975" s="65"/>
      <c r="E2975" s="53"/>
      <c r="F2975" s="54"/>
    </row>
    <row r="2976" spans="2:6">
      <c r="B2976" s="64"/>
      <c r="C2976" s="52"/>
      <c r="D2976" s="65"/>
      <c r="E2976" s="53"/>
      <c r="F2976" s="54"/>
    </row>
    <row r="2977" spans="2:6">
      <c r="B2977" s="64"/>
      <c r="C2977" s="52"/>
      <c r="D2977" s="65"/>
      <c r="E2977" s="53"/>
      <c r="F2977" s="54"/>
    </row>
    <row r="2978" spans="2:6">
      <c r="B2978" s="64"/>
      <c r="C2978" s="52"/>
      <c r="D2978" s="65"/>
      <c r="E2978" s="53"/>
      <c r="F2978" s="54"/>
    </row>
    <row r="2979" spans="2:6">
      <c r="B2979" s="64"/>
      <c r="C2979" s="52"/>
      <c r="D2979" s="65"/>
      <c r="E2979" s="53"/>
      <c r="F2979" s="54"/>
    </row>
    <row r="2980" spans="2:6">
      <c r="B2980" s="64"/>
      <c r="C2980" s="52"/>
      <c r="D2980" s="65"/>
      <c r="E2980" s="53"/>
      <c r="F2980" s="54"/>
    </row>
    <row r="2981" spans="2:6">
      <c r="B2981" s="64"/>
      <c r="C2981" s="52"/>
      <c r="D2981" s="65"/>
      <c r="E2981" s="53"/>
      <c r="F2981" s="54"/>
    </row>
    <row r="2982" spans="2:6">
      <c r="B2982" s="64"/>
      <c r="C2982" s="52"/>
      <c r="D2982" s="65"/>
      <c r="E2982" s="53"/>
      <c r="F2982" s="54"/>
    </row>
    <row r="2983" spans="2:6">
      <c r="B2983" s="64"/>
      <c r="C2983" s="52"/>
      <c r="D2983" s="65"/>
      <c r="E2983" s="53"/>
      <c r="F2983" s="54"/>
    </row>
    <row r="2984" spans="2:6">
      <c r="B2984" s="64"/>
      <c r="C2984" s="52"/>
      <c r="D2984" s="65"/>
      <c r="E2984" s="53"/>
      <c r="F2984" s="54"/>
    </row>
    <row r="2985" spans="2:6">
      <c r="B2985" s="64"/>
      <c r="C2985" s="52"/>
      <c r="D2985" s="65"/>
      <c r="E2985" s="53"/>
      <c r="F2985" s="54"/>
    </row>
    <row r="2986" spans="2:6">
      <c r="B2986" s="64"/>
      <c r="C2986" s="52"/>
      <c r="D2986" s="65"/>
      <c r="E2986" s="53"/>
      <c r="F2986" s="54"/>
    </row>
    <row r="2987" spans="2:6">
      <c r="B2987" s="64"/>
      <c r="C2987" s="52"/>
      <c r="D2987" s="65"/>
      <c r="E2987" s="53"/>
      <c r="F2987" s="54"/>
    </row>
    <row r="2988" spans="2:6">
      <c r="B2988" s="64"/>
      <c r="C2988" s="52"/>
      <c r="D2988" s="65"/>
      <c r="E2988" s="53"/>
      <c r="F2988" s="54"/>
    </row>
    <row r="2989" spans="2:6">
      <c r="B2989" s="64"/>
      <c r="C2989" s="52"/>
      <c r="D2989" s="65"/>
      <c r="E2989" s="53"/>
      <c r="F2989" s="54"/>
    </row>
    <row r="2990" spans="2:6">
      <c r="B2990" s="64"/>
      <c r="C2990" s="52"/>
      <c r="D2990" s="65"/>
      <c r="E2990" s="53"/>
      <c r="F2990" s="54"/>
    </row>
    <row r="2991" spans="2:6">
      <c r="B2991" s="64"/>
      <c r="C2991" s="52"/>
      <c r="D2991" s="65"/>
      <c r="E2991" s="53"/>
      <c r="F2991" s="54"/>
    </row>
    <row r="2992" spans="2:6">
      <c r="B2992" s="64"/>
      <c r="C2992" s="52"/>
      <c r="D2992" s="65"/>
      <c r="E2992" s="53"/>
      <c r="F2992" s="54"/>
    </row>
    <row r="2993" spans="2:6">
      <c r="B2993" s="64"/>
      <c r="C2993" s="52"/>
      <c r="D2993" s="65"/>
      <c r="E2993" s="53"/>
      <c r="F2993" s="54"/>
    </row>
    <row r="2994" spans="2:6">
      <c r="B2994" s="64"/>
      <c r="C2994" s="52"/>
      <c r="D2994" s="65"/>
      <c r="E2994" s="53"/>
      <c r="F2994" s="54"/>
    </row>
    <row r="2995" spans="2:6">
      <c r="B2995" s="64"/>
      <c r="C2995" s="52"/>
      <c r="D2995" s="65"/>
      <c r="E2995" s="53"/>
      <c r="F2995" s="54"/>
    </row>
    <row r="2996" spans="2:6">
      <c r="B2996" s="64"/>
      <c r="C2996" s="52"/>
      <c r="D2996" s="65"/>
      <c r="E2996" s="53"/>
      <c r="F2996" s="54"/>
    </row>
    <row r="2997" spans="2:6">
      <c r="B2997" s="64"/>
      <c r="C2997" s="52"/>
      <c r="D2997" s="65"/>
      <c r="E2997" s="53"/>
      <c r="F2997" s="54"/>
    </row>
    <row r="2998" spans="2:6">
      <c r="B2998" s="64"/>
      <c r="C2998" s="52"/>
      <c r="D2998" s="65"/>
      <c r="E2998" s="53"/>
      <c r="F2998" s="54"/>
    </row>
    <row r="2999" spans="2:6">
      <c r="B2999" s="64"/>
      <c r="C2999" s="52"/>
      <c r="D2999" s="65"/>
      <c r="E2999" s="53"/>
      <c r="F2999" s="54"/>
    </row>
    <row r="3000" spans="2:6">
      <c r="B3000" s="64"/>
      <c r="C3000" s="52"/>
      <c r="D3000" s="65"/>
      <c r="E3000" s="53"/>
      <c r="F3000" s="54"/>
    </row>
    <row r="3001" spans="2:6">
      <c r="B3001" s="64"/>
      <c r="C3001" s="52"/>
      <c r="D3001" s="65"/>
      <c r="E3001" s="53"/>
      <c r="F3001" s="54"/>
    </row>
    <row r="3002" spans="2:6">
      <c r="B3002" s="64"/>
      <c r="C3002" s="52"/>
      <c r="D3002" s="65"/>
      <c r="E3002" s="53"/>
      <c r="F3002" s="54"/>
    </row>
    <row r="3003" spans="2:6">
      <c r="B3003" s="64"/>
      <c r="C3003" s="52"/>
      <c r="D3003" s="65"/>
      <c r="E3003" s="53"/>
      <c r="F3003" s="54"/>
    </row>
    <row r="3004" spans="2:6">
      <c r="B3004" s="64"/>
      <c r="C3004" s="52"/>
      <c r="D3004" s="65"/>
      <c r="E3004" s="53"/>
      <c r="F3004" s="54"/>
    </row>
    <row r="3005" spans="2:6">
      <c r="B3005" s="64"/>
      <c r="C3005" s="52"/>
      <c r="D3005" s="65"/>
      <c r="E3005" s="53"/>
      <c r="F3005" s="54"/>
    </row>
    <row r="3006" spans="2:6">
      <c r="B3006" s="64"/>
      <c r="C3006" s="52"/>
      <c r="D3006" s="65"/>
      <c r="E3006" s="53"/>
      <c r="F3006" s="54"/>
    </row>
    <row r="3007" spans="2:6">
      <c r="B3007" s="64"/>
      <c r="C3007" s="52"/>
      <c r="D3007" s="65"/>
      <c r="E3007" s="53"/>
      <c r="F3007" s="54"/>
    </row>
    <row r="3008" spans="2:6">
      <c r="B3008" s="64"/>
      <c r="C3008" s="52"/>
      <c r="D3008" s="65"/>
      <c r="E3008" s="53"/>
      <c r="F3008" s="54"/>
    </row>
    <row r="3009" spans="2:6">
      <c r="B3009" s="64"/>
      <c r="C3009" s="52"/>
      <c r="D3009" s="65"/>
      <c r="E3009" s="53"/>
      <c r="F3009" s="54"/>
    </row>
    <row r="3010" spans="2:6">
      <c r="B3010" s="64"/>
      <c r="C3010" s="52"/>
      <c r="D3010" s="65"/>
      <c r="E3010" s="53"/>
      <c r="F3010" s="54"/>
    </row>
    <row r="3011" spans="2:6">
      <c r="B3011" s="64"/>
      <c r="C3011" s="52"/>
      <c r="D3011" s="65"/>
      <c r="E3011" s="53"/>
      <c r="F3011" s="54"/>
    </row>
    <row r="3012" spans="2:6">
      <c r="B3012" s="64"/>
      <c r="C3012" s="52"/>
      <c r="D3012" s="65"/>
      <c r="E3012" s="53"/>
      <c r="F3012" s="54"/>
    </row>
    <row r="3013" spans="2:6">
      <c r="B3013" s="64"/>
      <c r="C3013" s="52"/>
      <c r="D3013" s="65"/>
      <c r="E3013" s="53"/>
      <c r="F3013" s="54"/>
    </row>
    <row r="3014" spans="2:6">
      <c r="B3014" s="64"/>
      <c r="C3014" s="52"/>
      <c r="D3014" s="65"/>
      <c r="E3014" s="53"/>
      <c r="F3014" s="54"/>
    </row>
    <row r="3015" spans="2:6">
      <c r="B3015" s="64"/>
      <c r="C3015" s="52"/>
      <c r="D3015" s="65"/>
      <c r="E3015" s="53"/>
      <c r="F3015" s="54"/>
    </row>
    <row r="3016" spans="2:6">
      <c r="B3016" s="64"/>
      <c r="C3016" s="52"/>
      <c r="D3016" s="65"/>
      <c r="E3016" s="53"/>
      <c r="F3016" s="54"/>
    </row>
    <row r="3017" spans="2:6">
      <c r="B3017" s="64"/>
      <c r="C3017" s="52"/>
      <c r="D3017" s="65"/>
      <c r="E3017" s="53"/>
      <c r="F3017" s="54"/>
    </row>
    <row r="3018" spans="2:6">
      <c r="B3018" s="64"/>
      <c r="C3018" s="52"/>
      <c r="D3018" s="65"/>
      <c r="E3018" s="53"/>
      <c r="F3018" s="54"/>
    </row>
    <row r="3019" spans="2:6">
      <c r="B3019" s="64"/>
      <c r="C3019" s="52"/>
      <c r="D3019" s="65"/>
      <c r="E3019" s="53"/>
      <c r="F3019" s="54"/>
    </row>
    <row r="3020" spans="2:6">
      <c r="B3020" s="64"/>
      <c r="C3020" s="52"/>
      <c r="D3020" s="65"/>
      <c r="E3020" s="53"/>
      <c r="F3020" s="54"/>
    </row>
    <row r="3021" spans="2:6">
      <c r="B3021" s="64"/>
      <c r="C3021" s="52"/>
      <c r="D3021" s="65"/>
      <c r="E3021" s="53"/>
      <c r="F3021" s="54"/>
    </row>
    <row r="3022" spans="2:6">
      <c r="B3022" s="64"/>
      <c r="C3022" s="52"/>
      <c r="D3022" s="65"/>
      <c r="E3022" s="53"/>
      <c r="F3022" s="54"/>
    </row>
    <row r="3023" spans="2:6">
      <c r="B3023" s="64"/>
      <c r="C3023" s="52"/>
      <c r="D3023" s="65"/>
      <c r="E3023" s="53"/>
      <c r="F3023" s="54"/>
    </row>
    <row r="3024" spans="2:6">
      <c r="B3024" s="64"/>
      <c r="C3024" s="52"/>
      <c r="D3024" s="65"/>
      <c r="E3024" s="53"/>
      <c r="F3024" s="54"/>
    </row>
    <row r="3025" spans="2:6">
      <c r="B3025" s="64"/>
      <c r="C3025" s="52"/>
      <c r="D3025" s="65"/>
      <c r="E3025" s="53"/>
      <c r="F3025" s="54"/>
    </row>
    <row r="3026" spans="2:6">
      <c r="B3026" s="64"/>
      <c r="C3026" s="52"/>
      <c r="D3026" s="65"/>
      <c r="E3026" s="53"/>
      <c r="F3026" s="54"/>
    </row>
    <row r="3027" spans="2:6">
      <c r="B3027" s="64"/>
      <c r="C3027" s="52"/>
      <c r="D3027" s="65"/>
      <c r="E3027" s="53"/>
      <c r="F3027" s="54"/>
    </row>
    <row r="3028" spans="2:6">
      <c r="B3028" s="64"/>
      <c r="C3028" s="52"/>
      <c r="D3028" s="65"/>
      <c r="E3028" s="53"/>
      <c r="F3028" s="54"/>
    </row>
    <row r="3029" spans="2:6">
      <c r="B3029" s="64"/>
      <c r="C3029" s="52"/>
      <c r="D3029" s="65"/>
      <c r="E3029" s="53"/>
      <c r="F3029" s="54"/>
    </row>
    <row r="3030" spans="2:6">
      <c r="B3030" s="64"/>
      <c r="C3030" s="52"/>
      <c r="D3030" s="65"/>
      <c r="E3030" s="53"/>
      <c r="F3030" s="54"/>
    </row>
    <row r="3031" spans="2:6">
      <c r="B3031" s="64"/>
      <c r="C3031" s="52"/>
      <c r="D3031" s="65"/>
      <c r="E3031" s="53"/>
      <c r="F3031" s="54"/>
    </row>
    <row r="3032" spans="2:6">
      <c r="B3032" s="64"/>
      <c r="C3032" s="52"/>
      <c r="D3032" s="65"/>
      <c r="E3032" s="53"/>
      <c r="F3032" s="54"/>
    </row>
    <row r="3033" spans="2:6">
      <c r="B3033" s="64"/>
      <c r="C3033" s="52"/>
      <c r="D3033" s="65"/>
      <c r="E3033" s="53"/>
      <c r="F3033" s="54"/>
    </row>
    <row r="3034" spans="2:6">
      <c r="B3034" s="64"/>
      <c r="C3034" s="52"/>
      <c r="D3034" s="65"/>
      <c r="E3034" s="53"/>
      <c r="F3034" s="54"/>
    </row>
    <row r="3035" spans="2:6">
      <c r="B3035" s="64"/>
      <c r="C3035" s="52"/>
      <c r="D3035" s="65"/>
      <c r="E3035" s="53"/>
      <c r="F3035" s="54"/>
    </row>
    <row r="3036" spans="2:6">
      <c r="B3036" s="64"/>
      <c r="C3036" s="52"/>
      <c r="D3036" s="65"/>
      <c r="E3036" s="53"/>
      <c r="F3036" s="54"/>
    </row>
    <row r="3037" spans="2:6">
      <c r="B3037" s="64"/>
      <c r="C3037" s="52"/>
      <c r="D3037" s="65"/>
      <c r="E3037" s="53"/>
      <c r="F3037" s="54"/>
    </row>
    <row r="3038" spans="2:6">
      <c r="B3038" s="64"/>
      <c r="C3038" s="52"/>
      <c r="D3038" s="65"/>
      <c r="E3038" s="53"/>
      <c r="F3038" s="54"/>
    </row>
    <row r="3039" spans="2:6">
      <c r="B3039" s="64"/>
      <c r="C3039" s="52"/>
      <c r="D3039" s="65"/>
      <c r="E3039" s="53"/>
      <c r="F3039" s="54"/>
    </row>
    <row r="3040" spans="2:6">
      <c r="B3040" s="64"/>
      <c r="C3040" s="52"/>
      <c r="D3040" s="65"/>
      <c r="E3040" s="53"/>
      <c r="F3040" s="54"/>
    </row>
    <row r="3041" spans="2:6">
      <c r="B3041" s="64"/>
      <c r="C3041" s="52"/>
      <c r="D3041" s="65"/>
      <c r="E3041" s="53"/>
      <c r="F3041" s="54"/>
    </row>
    <row r="3042" spans="2:6">
      <c r="B3042" s="64"/>
      <c r="C3042" s="52"/>
      <c r="D3042" s="65"/>
      <c r="E3042" s="53"/>
      <c r="F3042" s="54"/>
    </row>
    <row r="3043" spans="2:6">
      <c r="B3043" s="64"/>
      <c r="C3043" s="52"/>
      <c r="D3043" s="65"/>
      <c r="E3043" s="53"/>
      <c r="F3043" s="54"/>
    </row>
    <row r="3044" spans="2:6">
      <c r="B3044" s="64"/>
      <c r="C3044" s="52"/>
      <c r="D3044" s="65"/>
      <c r="E3044" s="53"/>
      <c r="F3044" s="54"/>
    </row>
    <row r="3045" spans="2:6">
      <c r="B3045" s="64"/>
      <c r="C3045" s="52"/>
      <c r="D3045" s="65"/>
      <c r="E3045" s="53"/>
      <c r="F3045" s="54"/>
    </row>
    <row r="3046" spans="2:6">
      <c r="B3046" s="64"/>
      <c r="C3046" s="52"/>
      <c r="D3046" s="65"/>
      <c r="E3046" s="53"/>
      <c r="F3046" s="54"/>
    </row>
    <row r="3047" spans="2:6">
      <c r="B3047" s="64"/>
      <c r="C3047" s="52"/>
      <c r="D3047" s="65"/>
      <c r="E3047" s="53"/>
      <c r="F3047" s="54"/>
    </row>
    <row r="3048" spans="2:6">
      <c r="B3048" s="64"/>
      <c r="C3048" s="52"/>
      <c r="D3048" s="65"/>
      <c r="E3048" s="53"/>
      <c r="F3048" s="54"/>
    </row>
    <row r="3049" spans="2:6">
      <c r="B3049" s="64"/>
      <c r="C3049" s="52"/>
      <c r="D3049" s="65"/>
      <c r="E3049" s="53"/>
      <c r="F3049" s="54"/>
    </row>
    <row r="3050" spans="2:6">
      <c r="B3050" s="64"/>
      <c r="C3050" s="52"/>
      <c r="D3050" s="65"/>
      <c r="E3050" s="53"/>
      <c r="F3050" s="54"/>
    </row>
    <row r="3051" spans="2:6">
      <c r="B3051" s="64"/>
      <c r="C3051" s="52"/>
      <c r="D3051" s="65"/>
      <c r="E3051" s="53"/>
      <c r="F3051" s="54"/>
    </row>
    <row r="3052" spans="2:6">
      <c r="B3052" s="64"/>
      <c r="C3052" s="52"/>
      <c r="D3052" s="65"/>
      <c r="E3052" s="53"/>
      <c r="F3052" s="54"/>
    </row>
    <row r="3053" spans="2:6">
      <c r="B3053" s="64"/>
      <c r="C3053" s="52"/>
      <c r="D3053" s="65"/>
      <c r="E3053" s="53"/>
      <c r="F3053" s="54"/>
    </row>
    <row r="3054" spans="2:6">
      <c r="B3054" s="64"/>
      <c r="C3054" s="52"/>
      <c r="D3054" s="65"/>
      <c r="E3054" s="53"/>
      <c r="F3054" s="54"/>
    </row>
    <row r="3055" spans="2:6">
      <c r="B3055" s="64"/>
      <c r="C3055" s="52"/>
      <c r="D3055" s="65"/>
      <c r="E3055" s="53"/>
      <c r="F3055" s="54"/>
    </row>
    <row r="3056" spans="2:6">
      <c r="B3056" s="64"/>
      <c r="C3056" s="52"/>
      <c r="D3056" s="65"/>
      <c r="E3056" s="53"/>
      <c r="F3056" s="54"/>
    </row>
    <row r="3057" spans="2:6">
      <c r="B3057" s="64"/>
      <c r="C3057" s="52"/>
      <c r="D3057" s="65"/>
      <c r="E3057" s="53"/>
      <c r="F3057" s="54"/>
    </row>
    <row r="3058" spans="2:6">
      <c r="B3058" s="64"/>
      <c r="C3058" s="52"/>
      <c r="D3058" s="65"/>
      <c r="E3058" s="53"/>
      <c r="F3058" s="54"/>
    </row>
    <row r="3059" spans="2:6">
      <c r="B3059" s="64"/>
      <c r="C3059" s="52"/>
      <c r="D3059" s="65"/>
      <c r="E3059" s="53"/>
      <c r="F3059" s="54"/>
    </row>
    <row r="3060" spans="2:6">
      <c r="B3060" s="64"/>
      <c r="C3060" s="52"/>
      <c r="D3060" s="65"/>
      <c r="E3060" s="53"/>
      <c r="F3060" s="54"/>
    </row>
    <row r="3061" spans="2:6">
      <c r="B3061" s="64"/>
      <c r="C3061" s="52"/>
      <c r="D3061" s="65"/>
      <c r="E3061" s="53"/>
      <c r="F3061" s="54"/>
    </row>
    <row r="3062" spans="2:6">
      <c r="B3062" s="64"/>
      <c r="C3062" s="52"/>
      <c r="D3062" s="65"/>
      <c r="E3062" s="53"/>
      <c r="F3062" s="54"/>
    </row>
    <row r="3063" spans="2:6">
      <c r="B3063" s="64"/>
      <c r="C3063" s="52"/>
      <c r="D3063" s="65"/>
      <c r="E3063" s="53"/>
      <c r="F3063" s="54"/>
    </row>
    <row r="3064" spans="2:6">
      <c r="B3064" s="64"/>
      <c r="C3064" s="52"/>
      <c r="D3064" s="65"/>
      <c r="E3064" s="53"/>
      <c r="F3064" s="54"/>
    </row>
    <row r="3065" spans="2:6">
      <c r="B3065" s="64"/>
      <c r="C3065" s="52"/>
      <c r="D3065" s="65"/>
      <c r="E3065" s="53"/>
      <c r="F3065" s="54"/>
    </row>
    <row r="3066" spans="2:6">
      <c r="B3066" s="64"/>
      <c r="C3066" s="52"/>
      <c r="D3066" s="65"/>
      <c r="E3066" s="53"/>
      <c r="F3066" s="54"/>
    </row>
    <row r="3067" spans="2:6">
      <c r="B3067" s="64"/>
      <c r="C3067" s="52"/>
      <c r="D3067" s="65"/>
      <c r="E3067" s="53"/>
      <c r="F3067" s="54"/>
    </row>
    <row r="3068" spans="2:6">
      <c r="B3068" s="64"/>
      <c r="C3068" s="52"/>
      <c r="D3068" s="65"/>
      <c r="E3068" s="53"/>
      <c r="F3068" s="54"/>
    </row>
    <row r="3069" spans="2:6">
      <c r="B3069" s="64"/>
      <c r="C3069" s="52"/>
      <c r="D3069" s="65"/>
      <c r="E3069" s="53"/>
      <c r="F3069" s="54"/>
    </row>
    <row r="3070" spans="2:6">
      <c r="B3070" s="64"/>
      <c r="C3070" s="52"/>
      <c r="D3070" s="65"/>
      <c r="E3070" s="53"/>
      <c r="F3070" s="54"/>
    </row>
    <row r="3071" spans="2:6">
      <c r="B3071" s="64"/>
      <c r="C3071" s="52"/>
      <c r="D3071" s="65"/>
      <c r="E3071" s="53"/>
      <c r="F3071" s="54"/>
    </row>
    <row r="3072" spans="2:6">
      <c r="B3072" s="64"/>
      <c r="C3072" s="52"/>
      <c r="D3072" s="65"/>
      <c r="E3072" s="53"/>
      <c r="F3072" s="54"/>
    </row>
    <row r="3073" spans="2:6">
      <c r="B3073" s="64"/>
      <c r="C3073" s="52"/>
      <c r="D3073" s="65"/>
      <c r="E3073" s="53"/>
      <c r="F3073" s="54"/>
    </row>
    <row r="3074" spans="2:6">
      <c r="B3074" s="64"/>
      <c r="C3074" s="52"/>
      <c r="D3074" s="65"/>
      <c r="E3074" s="53"/>
      <c r="F3074" s="54"/>
    </row>
    <row r="3075" spans="2:6">
      <c r="B3075" s="64"/>
      <c r="C3075" s="52"/>
      <c r="D3075" s="65"/>
      <c r="E3075" s="53"/>
      <c r="F3075" s="54"/>
    </row>
    <row r="3076" spans="2:6">
      <c r="B3076" s="64"/>
      <c r="C3076" s="52"/>
      <c r="D3076" s="65"/>
      <c r="E3076" s="53"/>
      <c r="F3076" s="54"/>
    </row>
    <row r="3077" spans="2:6">
      <c r="B3077" s="64"/>
      <c r="C3077" s="52"/>
      <c r="D3077" s="65"/>
      <c r="E3077" s="53"/>
      <c r="F3077" s="54"/>
    </row>
    <row r="3078" spans="2:6">
      <c r="B3078" s="64"/>
      <c r="C3078" s="52"/>
      <c r="D3078" s="65"/>
      <c r="E3078" s="53"/>
      <c r="F3078" s="54"/>
    </row>
    <row r="3079" spans="2:6">
      <c r="B3079" s="64"/>
      <c r="C3079" s="52"/>
      <c r="D3079" s="65"/>
      <c r="E3079" s="53"/>
      <c r="F3079" s="54"/>
    </row>
    <row r="3080" spans="2:6">
      <c r="B3080" s="64"/>
      <c r="C3080" s="52"/>
      <c r="D3080" s="65"/>
      <c r="E3080" s="53"/>
      <c r="F3080" s="54"/>
    </row>
    <row r="3081" spans="2:6">
      <c r="B3081" s="64"/>
      <c r="C3081" s="52"/>
      <c r="D3081" s="65"/>
      <c r="E3081" s="53"/>
      <c r="F3081" s="54"/>
    </row>
    <row r="3082" spans="2:6">
      <c r="B3082" s="64"/>
      <c r="C3082" s="52"/>
      <c r="D3082" s="65"/>
      <c r="E3082" s="53"/>
      <c r="F3082" s="54"/>
    </row>
    <row r="3083" spans="2:6">
      <c r="B3083" s="64"/>
      <c r="C3083" s="52"/>
      <c r="D3083" s="65"/>
      <c r="E3083" s="53"/>
      <c r="F3083" s="54"/>
    </row>
    <row r="3084" spans="2:6">
      <c r="B3084" s="64"/>
      <c r="C3084" s="52"/>
      <c r="D3084" s="65"/>
      <c r="E3084" s="53"/>
      <c r="F3084" s="54"/>
    </row>
    <row r="3085" spans="2:6">
      <c r="B3085" s="64"/>
      <c r="C3085" s="52"/>
      <c r="D3085" s="65"/>
      <c r="E3085" s="53"/>
      <c r="F3085" s="54"/>
    </row>
    <row r="3086" spans="2:6">
      <c r="B3086" s="64"/>
      <c r="C3086" s="52"/>
      <c r="D3086" s="65"/>
      <c r="E3086" s="53"/>
      <c r="F3086" s="54"/>
    </row>
    <row r="3087" spans="2:6">
      <c r="B3087" s="64"/>
      <c r="C3087" s="52"/>
      <c r="D3087" s="65"/>
      <c r="E3087" s="53"/>
      <c r="F3087" s="54"/>
    </row>
    <row r="3088" spans="2:6">
      <c r="B3088" s="64"/>
      <c r="C3088" s="52"/>
      <c r="D3088" s="65"/>
      <c r="E3088" s="53"/>
      <c r="F3088" s="54"/>
    </row>
    <row r="3089" spans="2:6">
      <c r="B3089" s="64"/>
      <c r="C3089" s="52"/>
      <c r="D3089" s="65"/>
      <c r="E3089" s="53"/>
      <c r="F3089" s="54"/>
    </row>
    <row r="3090" spans="2:6">
      <c r="B3090" s="64"/>
      <c r="C3090" s="52"/>
      <c r="D3090" s="65"/>
      <c r="E3090" s="53"/>
      <c r="F3090" s="54"/>
    </row>
    <row r="3091" spans="2:6">
      <c r="B3091" s="64"/>
      <c r="C3091" s="52"/>
      <c r="D3091" s="65"/>
      <c r="E3091" s="53"/>
      <c r="F3091" s="54"/>
    </row>
    <row r="3092" spans="2:6">
      <c r="B3092" s="64"/>
      <c r="C3092" s="52"/>
      <c r="D3092" s="65"/>
      <c r="E3092" s="53"/>
      <c r="F3092" s="54"/>
    </row>
    <row r="3093" spans="2:6">
      <c r="B3093" s="64"/>
      <c r="C3093" s="52"/>
      <c r="D3093" s="65"/>
      <c r="E3093" s="53"/>
      <c r="F3093" s="54"/>
    </row>
    <row r="3094" spans="2:6">
      <c r="B3094" s="64"/>
      <c r="C3094" s="52"/>
      <c r="D3094" s="65"/>
      <c r="E3094" s="53"/>
      <c r="F3094" s="54"/>
    </row>
    <row r="3095" spans="2:6">
      <c r="B3095" s="64"/>
      <c r="C3095" s="52"/>
      <c r="D3095" s="65"/>
      <c r="E3095" s="53"/>
      <c r="F3095" s="54"/>
    </row>
    <row r="3096" spans="2:6">
      <c r="B3096" s="64"/>
      <c r="C3096" s="52"/>
      <c r="D3096" s="65"/>
      <c r="E3096" s="53"/>
      <c r="F3096" s="54"/>
    </row>
    <row r="3097" spans="2:6">
      <c r="B3097" s="64"/>
      <c r="C3097" s="52"/>
      <c r="D3097" s="65"/>
      <c r="E3097" s="53"/>
      <c r="F3097" s="54"/>
    </row>
    <row r="3098" spans="2:6">
      <c r="B3098" s="64"/>
      <c r="C3098" s="52"/>
      <c r="D3098" s="65"/>
      <c r="E3098" s="53"/>
      <c r="F3098" s="54"/>
    </row>
    <row r="3099" spans="2:6">
      <c r="B3099" s="64"/>
      <c r="C3099" s="52"/>
      <c r="D3099" s="65"/>
      <c r="E3099" s="53"/>
      <c r="F3099" s="54"/>
    </row>
    <row r="3100" spans="2:6">
      <c r="B3100" s="64"/>
      <c r="C3100" s="52"/>
      <c r="D3100" s="65"/>
      <c r="E3100" s="53"/>
      <c r="F3100" s="54"/>
    </row>
    <row r="3101" spans="2:6">
      <c r="B3101" s="64"/>
      <c r="C3101" s="52"/>
      <c r="D3101" s="65"/>
      <c r="E3101" s="53"/>
      <c r="F3101" s="54"/>
    </row>
    <row r="3102" spans="2:6">
      <c r="B3102" s="64"/>
      <c r="C3102" s="52"/>
      <c r="D3102" s="65"/>
      <c r="E3102" s="53"/>
      <c r="F3102" s="54"/>
    </row>
    <row r="3103" spans="2:6">
      <c r="B3103" s="64"/>
      <c r="C3103" s="52"/>
      <c r="D3103" s="65"/>
      <c r="E3103" s="53"/>
      <c r="F3103" s="54"/>
    </row>
    <row r="3104" spans="2:6">
      <c r="B3104" s="64"/>
      <c r="C3104" s="52"/>
      <c r="D3104" s="65"/>
      <c r="E3104" s="53"/>
      <c r="F3104" s="54"/>
    </row>
    <row r="3105" spans="2:6">
      <c r="B3105" s="64"/>
      <c r="C3105" s="52"/>
      <c r="D3105" s="65"/>
      <c r="E3105" s="53"/>
      <c r="F3105" s="54"/>
    </row>
    <row r="3106" spans="2:6">
      <c r="B3106" s="64"/>
      <c r="C3106" s="52"/>
      <c r="D3106" s="65"/>
      <c r="E3106" s="53"/>
      <c r="F3106" s="54"/>
    </row>
    <row r="3107" spans="2:6">
      <c r="B3107" s="64"/>
      <c r="C3107" s="52"/>
      <c r="D3107" s="65"/>
      <c r="E3107" s="53"/>
      <c r="F3107" s="54"/>
    </row>
    <row r="3108" spans="2:6">
      <c r="B3108" s="64"/>
      <c r="C3108" s="52"/>
      <c r="D3108" s="65"/>
      <c r="E3108" s="53"/>
      <c r="F3108" s="54"/>
    </row>
    <row r="3109" spans="2:6">
      <c r="B3109" s="64"/>
      <c r="C3109" s="52"/>
      <c r="D3109" s="65"/>
      <c r="E3109" s="53"/>
      <c r="F3109" s="54"/>
    </row>
    <row r="3110" spans="2:6">
      <c r="B3110" s="64"/>
      <c r="C3110" s="52"/>
      <c r="D3110" s="65"/>
      <c r="E3110" s="53"/>
      <c r="F3110" s="54"/>
    </row>
    <row r="3111" spans="2:6">
      <c r="B3111" s="64"/>
      <c r="C3111" s="52"/>
      <c r="D3111" s="65"/>
      <c r="E3111" s="53"/>
      <c r="F3111" s="54"/>
    </row>
    <row r="3112" spans="2:6">
      <c r="B3112" s="64"/>
      <c r="C3112" s="52"/>
      <c r="D3112" s="65"/>
      <c r="E3112" s="53"/>
      <c r="F3112" s="54"/>
    </row>
    <row r="3113" spans="2:6">
      <c r="B3113" s="64"/>
      <c r="C3113" s="52"/>
      <c r="D3113" s="65"/>
      <c r="E3113" s="53"/>
      <c r="F3113" s="54"/>
    </row>
    <row r="3114" spans="2:6">
      <c r="B3114" s="64"/>
      <c r="C3114" s="52"/>
      <c r="D3114" s="65"/>
      <c r="E3114" s="53"/>
      <c r="F3114" s="54"/>
    </row>
    <row r="3115" spans="2:6">
      <c r="B3115" s="64"/>
      <c r="C3115" s="52"/>
      <c r="D3115" s="65"/>
      <c r="E3115" s="53"/>
      <c r="F3115" s="54"/>
    </row>
    <row r="3116" spans="2:6">
      <c r="B3116" s="64"/>
      <c r="C3116" s="52"/>
      <c r="D3116" s="65"/>
      <c r="E3116" s="53"/>
      <c r="F3116" s="54"/>
    </row>
    <row r="3117" spans="2:6">
      <c r="B3117" s="64"/>
      <c r="C3117" s="52"/>
      <c r="D3117" s="65"/>
      <c r="E3117" s="53"/>
      <c r="F3117" s="54"/>
    </row>
    <row r="3118" spans="2:6">
      <c r="B3118" s="64"/>
      <c r="C3118" s="52"/>
      <c r="D3118" s="65"/>
      <c r="E3118" s="53"/>
      <c r="F3118" s="54"/>
    </row>
    <row r="3119" spans="2:6">
      <c r="B3119" s="64"/>
      <c r="C3119" s="52"/>
      <c r="D3119" s="65"/>
      <c r="E3119" s="53"/>
      <c r="F3119" s="54"/>
    </row>
    <row r="3120" spans="2:6">
      <c r="B3120" s="64"/>
      <c r="C3120" s="52"/>
      <c r="D3120" s="65"/>
      <c r="E3120" s="53"/>
      <c r="F3120" s="54"/>
    </row>
    <row r="3121" spans="2:6">
      <c r="B3121" s="64"/>
      <c r="C3121" s="52"/>
      <c r="D3121" s="65"/>
      <c r="E3121" s="53"/>
      <c r="F3121" s="54"/>
    </row>
    <row r="3122" spans="2:6">
      <c r="B3122" s="64"/>
      <c r="C3122" s="52"/>
      <c r="D3122" s="65"/>
      <c r="E3122" s="53"/>
      <c r="F3122" s="54"/>
    </row>
    <row r="3123" spans="2:6">
      <c r="B3123" s="64"/>
      <c r="C3123" s="52"/>
      <c r="D3123" s="65"/>
      <c r="E3123" s="53"/>
      <c r="F3123" s="54"/>
    </row>
    <row r="3124" spans="2:6">
      <c r="B3124" s="64"/>
      <c r="C3124" s="52"/>
      <c r="D3124" s="65"/>
      <c r="E3124" s="53"/>
      <c r="F3124" s="54"/>
    </row>
    <row r="3125" spans="2:6">
      <c r="B3125" s="64"/>
      <c r="C3125" s="52"/>
      <c r="D3125" s="65"/>
      <c r="E3125" s="53"/>
      <c r="F3125" s="54"/>
    </row>
    <row r="3126" spans="2:6">
      <c r="B3126" s="64"/>
      <c r="C3126" s="52"/>
      <c r="D3126" s="65"/>
      <c r="E3126" s="53"/>
      <c r="F3126" s="54"/>
    </row>
  </sheetData>
  <autoFilter ref="H4:K4" xr:uid="{67EA1BDD-F25E-446C-8877-D867FD513D42}">
    <sortState xmlns:xlrd2="http://schemas.microsoft.com/office/spreadsheetml/2017/richdata2" ref="H5:K291">
      <sortCondition ref="J4"/>
    </sortState>
  </autoFilter>
  <mergeCells count="1">
    <mergeCell ref="M4:O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69683-A780-4BDA-9927-CD0BF6B86A22}">
  <dimension ref="A1:Q3126"/>
  <sheetViews>
    <sheetView showGridLines="0" zoomScaleNormal="100" workbookViewId="0">
      <selection activeCell="E10" sqref="E10"/>
    </sheetView>
  </sheetViews>
  <sheetFormatPr defaultColWidth="9.140625" defaultRowHeight="12.75"/>
  <cols>
    <col min="1" max="1" width="17.28515625" style="42" customWidth="1"/>
    <col min="2" max="2" width="15.7109375" style="51" customWidth="1"/>
    <col min="3" max="3" width="17.28515625" style="51" customWidth="1"/>
    <col min="4" max="4" width="17.28515625" style="88" customWidth="1"/>
    <col min="5" max="5" width="17.28515625" style="71" customWidth="1"/>
    <col min="6" max="6" width="19.7109375" style="51" customWidth="1"/>
    <col min="7" max="7" width="6.28515625" style="50" hidden="1" customWidth="1"/>
    <col min="8" max="8" width="10.42578125" style="50" hidden="1" customWidth="1"/>
    <col min="9" max="9" width="7.85546875" style="50" hidden="1" customWidth="1"/>
    <col min="10" max="10" width="26" style="50" hidden="1" customWidth="1"/>
    <col min="11" max="11" width="11.5703125" style="50" hidden="1" customWidth="1"/>
    <col min="12" max="12" width="6.42578125" style="48" customWidth="1"/>
    <col min="13" max="13" width="22.42578125" style="50" customWidth="1"/>
    <col min="14" max="14" width="23.85546875" style="50" customWidth="1"/>
    <col min="15" max="15" width="17.85546875" style="50" customWidth="1"/>
    <col min="16" max="16" width="9.140625" style="50"/>
    <col min="17" max="17" width="9.5703125" style="50" bestFit="1" customWidth="1"/>
    <col min="18" max="16384" width="9.140625" style="50"/>
  </cols>
  <sheetData>
    <row r="1" spans="1:17" s="32" customFormat="1" ht="52.5" customHeight="1">
      <c r="A1" s="39" t="s">
        <v>27</v>
      </c>
      <c r="B1" s="38"/>
      <c r="C1" s="34"/>
      <c r="D1" s="38"/>
      <c r="E1" s="37"/>
      <c r="F1" s="36"/>
      <c r="G1" s="41"/>
      <c r="H1" s="41"/>
      <c r="I1" s="41"/>
      <c r="J1" s="41"/>
      <c r="K1" s="41"/>
      <c r="L1" s="33"/>
      <c r="M1" s="35"/>
      <c r="N1" s="35"/>
      <c r="O1" s="35"/>
    </row>
    <row r="2" spans="1:17">
      <c r="B2" s="43"/>
      <c r="C2" s="43"/>
      <c r="D2" s="44"/>
      <c r="E2" s="45"/>
      <c r="F2" s="46"/>
      <c r="G2" s="47"/>
      <c r="H2" s="47"/>
      <c r="I2" s="47"/>
      <c r="J2" s="47"/>
      <c r="K2" s="47"/>
      <c r="M2" s="49"/>
      <c r="N2" s="49"/>
      <c r="O2" s="49"/>
    </row>
    <row r="3" spans="1:17">
      <c r="C3" s="52"/>
      <c r="D3" s="51"/>
      <c r="E3" s="53"/>
      <c r="F3" s="54"/>
      <c r="G3" s="49"/>
      <c r="H3" s="49"/>
      <c r="I3" s="49"/>
      <c r="J3" s="49"/>
      <c r="K3" s="49"/>
      <c r="L3" s="55"/>
      <c r="M3" s="49"/>
      <c r="N3" s="49"/>
      <c r="O3" s="49"/>
    </row>
    <row r="4" spans="1:17">
      <c r="A4" s="56" t="s">
        <v>26</v>
      </c>
      <c r="B4" s="57" t="s">
        <v>25</v>
      </c>
      <c r="C4" s="57" t="s">
        <v>23</v>
      </c>
      <c r="D4" s="57" t="s">
        <v>22</v>
      </c>
      <c r="E4" s="58" t="s">
        <v>24</v>
      </c>
      <c r="F4" s="59" t="s">
        <v>20</v>
      </c>
      <c r="G4" s="60"/>
      <c r="H4" s="61" t="s">
        <v>23</v>
      </c>
      <c r="I4" s="61" t="s">
        <v>22</v>
      </c>
      <c r="J4" s="61" t="s">
        <v>32</v>
      </c>
      <c r="K4" s="61" t="s">
        <v>20</v>
      </c>
      <c r="L4" s="62"/>
      <c r="M4" s="98" t="s">
        <v>21</v>
      </c>
      <c r="N4" s="99"/>
      <c r="O4" s="100"/>
    </row>
    <row r="5" spans="1:17" ht="16.5" customHeight="1">
      <c r="A5" s="63">
        <v>44950</v>
      </c>
      <c r="B5" s="64">
        <f t="shared" ref="B5:B68" si="0">IF(H5=0," ",J5)</f>
        <v>44950.679444444446</v>
      </c>
      <c r="C5" s="52">
        <f t="shared" ref="C5:C68" si="1">IF(H5=0,"",H5)</f>
        <v>162</v>
      </c>
      <c r="D5" s="65">
        <f t="shared" ref="D5:D68" si="2">IF(H5=0,"",I5)</f>
        <v>42.83</v>
      </c>
      <c r="E5" s="53">
        <f t="shared" ref="E5:E68" si="3">IF(H5=0,"",C5*D5)</f>
        <v>6938.46</v>
      </c>
      <c r="F5" s="54" t="str">
        <f>SUBSTITUTE(SUBSTITUTE(K5,"XAMS","Euronext Amsterdam"),"CEUX","Cboe DXE")</f>
        <v>Euronext Amsterdam</v>
      </c>
      <c r="G5" s="49"/>
      <c r="H5" s="50">
        <v>162</v>
      </c>
      <c r="I5" s="50">
        <v>42.83</v>
      </c>
      <c r="J5" s="97">
        <v>44950.679444444446</v>
      </c>
      <c r="K5" s="50" t="s">
        <v>33</v>
      </c>
      <c r="L5" s="55"/>
      <c r="M5" s="68" t="s">
        <v>20</v>
      </c>
      <c r="N5" s="69" t="s">
        <v>19</v>
      </c>
      <c r="O5" s="70" t="s">
        <v>18</v>
      </c>
      <c r="Q5" s="71"/>
    </row>
    <row r="6" spans="1:17" ht="16.5" customHeight="1">
      <c r="A6" s="63">
        <v>44950</v>
      </c>
      <c r="B6" s="64">
        <f t="shared" si="0"/>
        <v>44950.679444444446</v>
      </c>
      <c r="C6" s="52">
        <f t="shared" si="1"/>
        <v>176</v>
      </c>
      <c r="D6" s="65">
        <f t="shared" si="2"/>
        <v>42.83</v>
      </c>
      <c r="E6" s="53">
        <f t="shared" si="3"/>
        <v>7538.08</v>
      </c>
      <c r="F6" s="54" t="str">
        <f t="shared" ref="F6:F69" si="4">SUBSTITUTE(SUBSTITUTE(K6,"XAMS","Euronext Amsterdam"),"CEUX","Cboe DXE")</f>
        <v>Euronext Amsterdam</v>
      </c>
      <c r="G6" s="49"/>
      <c r="H6" s="50">
        <v>176</v>
      </c>
      <c r="I6" s="50">
        <v>42.83</v>
      </c>
      <c r="J6" s="97">
        <v>44950.679444444446</v>
      </c>
      <c r="K6" s="50" t="s">
        <v>33</v>
      </c>
      <c r="L6" s="55"/>
      <c r="M6" s="74" t="s">
        <v>17</v>
      </c>
      <c r="N6" s="75">
        <f>SUMIF(F:F,$M$6,C:C)</f>
        <v>44876</v>
      </c>
      <c r="O6" s="76">
        <f>SUM($M$6,E:E)</f>
        <v>1922815.6899999988</v>
      </c>
      <c r="Q6" s="71"/>
    </row>
    <row r="7" spans="1:17" ht="16.5" customHeight="1">
      <c r="A7" s="63">
        <v>44950</v>
      </c>
      <c r="B7" s="64">
        <f t="shared" si="0"/>
        <v>44950.674722222226</v>
      </c>
      <c r="C7" s="52">
        <f t="shared" si="1"/>
        <v>35</v>
      </c>
      <c r="D7" s="65">
        <f t="shared" si="2"/>
        <v>42.82</v>
      </c>
      <c r="E7" s="53">
        <f t="shared" si="3"/>
        <v>1498.7</v>
      </c>
      <c r="F7" s="54" t="str">
        <f t="shared" si="4"/>
        <v>Euronext Amsterdam</v>
      </c>
      <c r="G7" s="49"/>
      <c r="H7" s="50">
        <v>35</v>
      </c>
      <c r="I7" s="50">
        <v>42.82</v>
      </c>
      <c r="J7" s="97">
        <v>44950.674722222226</v>
      </c>
      <c r="K7" s="50" t="s">
        <v>33</v>
      </c>
      <c r="L7" s="55"/>
      <c r="M7" s="74" t="s">
        <v>29</v>
      </c>
      <c r="N7" s="75">
        <f>SUMIF(F:F,$M$7,C:C)</f>
        <v>0</v>
      </c>
      <c r="O7" s="76">
        <f>SUMIF(F:F,$M$7,E:E)</f>
        <v>0</v>
      </c>
      <c r="Q7" s="71"/>
    </row>
    <row r="8" spans="1:17" ht="16.5" customHeight="1">
      <c r="A8" s="63">
        <v>44950</v>
      </c>
      <c r="B8" s="64">
        <f t="shared" si="0"/>
        <v>44950.674722222226</v>
      </c>
      <c r="C8" s="52">
        <f t="shared" si="1"/>
        <v>128</v>
      </c>
      <c r="D8" s="65">
        <f t="shared" si="2"/>
        <v>42.82</v>
      </c>
      <c r="E8" s="53">
        <f t="shared" si="3"/>
        <v>5480.96</v>
      </c>
      <c r="F8" s="54" t="str">
        <f t="shared" si="4"/>
        <v>Euronext Amsterdam</v>
      </c>
      <c r="G8" s="49"/>
      <c r="H8" s="50">
        <v>128</v>
      </c>
      <c r="I8" s="50">
        <v>42.82</v>
      </c>
      <c r="J8" s="97">
        <v>44950.674722222226</v>
      </c>
      <c r="K8" s="50" t="s">
        <v>33</v>
      </c>
      <c r="L8" s="55"/>
      <c r="M8" s="77" t="s">
        <v>16</v>
      </c>
      <c r="N8" s="78">
        <f>ROUND((O8/SUM(N6:N7)),4)</f>
        <v>42.847299999999997</v>
      </c>
      <c r="O8" s="79">
        <f>SUM(O6:O7)</f>
        <v>1922815.6899999988</v>
      </c>
      <c r="Q8" s="71"/>
    </row>
    <row r="9" spans="1:17" ht="16.5" customHeight="1">
      <c r="A9" s="63">
        <v>44950</v>
      </c>
      <c r="B9" s="64">
        <f t="shared" si="0"/>
        <v>44950.674722222226</v>
      </c>
      <c r="C9" s="52">
        <f t="shared" si="1"/>
        <v>75</v>
      </c>
      <c r="D9" s="65">
        <f t="shared" si="2"/>
        <v>42.82</v>
      </c>
      <c r="E9" s="53">
        <f t="shared" si="3"/>
        <v>3211.5</v>
      </c>
      <c r="F9" s="54" t="str">
        <f t="shared" si="4"/>
        <v>Euronext Amsterdam</v>
      </c>
      <c r="G9" s="49"/>
      <c r="H9" s="50">
        <v>75</v>
      </c>
      <c r="I9" s="50">
        <v>42.82</v>
      </c>
      <c r="J9" s="97">
        <v>44950.674722222226</v>
      </c>
      <c r="K9" s="50" t="s">
        <v>33</v>
      </c>
      <c r="L9" s="55"/>
      <c r="O9" s="49"/>
    </row>
    <row r="10" spans="1:17" ht="16.5" customHeight="1">
      <c r="A10" s="63">
        <v>44950</v>
      </c>
      <c r="B10" s="64">
        <f t="shared" si="0"/>
        <v>44950.674722222226</v>
      </c>
      <c r="C10" s="52">
        <f t="shared" si="1"/>
        <v>16</v>
      </c>
      <c r="D10" s="65">
        <f t="shared" si="2"/>
        <v>42.82</v>
      </c>
      <c r="E10" s="53">
        <f t="shared" si="3"/>
        <v>685.12</v>
      </c>
      <c r="F10" s="54" t="str">
        <f t="shared" si="4"/>
        <v>Euronext Amsterdam</v>
      </c>
      <c r="G10" s="49"/>
      <c r="H10" s="50">
        <v>16</v>
      </c>
      <c r="I10" s="50">
        <v>42.82</v>
      </c>
      <c r="J10" s="97">
        <v>44950.674722222226</v>
      </c>
      <c r="K10" s="50" t="s">
        <v>33</v>
      </c>
      <c r="L10" s="55"/>
      <c r="O10" s="80"/>
    </row>
    <row r="11" spans="1:17" ht="16.5" customHeight="1">
      <c r="A11" s="63">
        <v>44950</v>
      </c>
      <c r="B11" s="64">
        <f t="shared" si="0"/>
        <v>44950.674722222226</v>
      </c>
      <c r="C11" s="52">
        <f t="shared" si="1"/>
        <v>76</v>
      </c>
      <c r="D11" s="65">
        <f t="shared" si="2"/>
        <v>42.82</v>
      </c>
      <c r="E11" s="53">
        <f t="shared" si="3"/>
        <v>3254.32</v>
      </c>
      <c r="F11" s="54" t="str">
        <f t="shared" si="4"/>
        <v>Euronext Amsterdam</v>
      </c>
      <c r="G11" s="49"/>
      <c r="H11" s="50">
        <v>76</v>
      </c>
      <c r="I11" s="50">
        <v>42.82</v>
      </c>
      <c r="J11" s="97">
        <v>44950.674722222226</v>
      </c>
      <c r="K11" s="50" t="s">
        <v>33</v>
      </c>
      <c r="L11" s="55"/>
      <c r="M11" s="81" t="s">
        <v>15</v>
      </c>
      <c r="N11" s="82" t="s">
        <v>14</v>
      </c>
      <c r="O11" s="80"/>
    </row>
    <row r="12" spans="1:17" ht="16.5" customHeight="1">
      <c r="A12" s="63">
        <v>44950</v>
      </c>
      <c r="B12" s="64">
        <f t="shared" si="0"/>
        <v>44950.674722222226</v>
      </c>
      <c r="C12" s="52">
        <f t="shared" si="1"/>
        <v>167</v>
      </c>
      <c r="D12" s="65">
        <f t="shared" si="2"/>
        <v>42.82</v>
      </c>
      <c r="E12" s="53">
        <f t="shared" si="3"/>
        <v>7150.94</v>
      </c>
      <c r="F12" s="54" t="str">
        <f t="shared" si="4"/>
        <v>Euronext Amsterdam</v>
      </c>
      <c r="G12" s="49"/>
      <c r="H12" s="50">
        <v>167</v>
      </c>
      <c r="I12" s="50">
        <v>42.82</v>
      </c>
      <c r="J12" s="97">
        <v>44950.674722222226</v>
      </c>
      <c r="K12" s="50" t="s">
        <v>33</v>
      </c>
      <c r="L12" s="55"/>
      <c r="M12" s="83" t="s">
        <v>13</v>
      </c>
      <c r="N12" s="84" t="s">
        <v>12</v>
      </c>
      <c r="O12" s="49"/>
    </row>
    <row r="13" spans="1:17" ht="16.5" customHeight="1">
      <c r="A13" s="63">
        <v>44950</v>
      </c>
      <c r="B13" s="64">
        <f t="shared" si="0"/>
        <v>44950.67087962963</v>
      </c>
      <c r="C13" s="52">
        <f t="shared" si="1"/>
        <v>85</v>
      </c>
      <c r="D13" s="65">
        <f t="shared" si="2"/>
        <v>42.81</v>
      </c>
      <c r="E13" s="53">
        <f t="shared" si="3"/>
        <v>3638.8500000000004</v>
      </c>
      <c r="F13" s="54" t="str">
        <f t="shared" si="4"/>
        <v>Euronext Amsterdam</v>
      </c>
      <c r="G13" s="49"/>
      <c r="H13" s="50">
        <v>85</v>
      </c>
      <c r="I13" s="50">
        <v>42.81</v>
      </c>
      <c r="J13" s="97">
        <v>44950.67087962963</v>
      </c>
      <c r="K13" s="50" t="s">
        <v>33</v>
      </c>
      <c r="L13" s="55"/>
      <c r="M13" s="83" t="s">
        <v>11</v>
      </c>
      <c r="N13" s="84" t="s">
        <v>30</v>
      </c>
      <c r="O13" s="85"/>
    </row>
    <row r="14" spans="1:17" ht="14.25" customHeight="1">
      <c r="A14" s="63">
        <v>44950</v>
      </c>
      <c r="B14" s="64">
        <f t="shared" si="0"/>
        <v>44950.67087962963</v>
      </c>
      <c r="C14" s="52">
        <f t="shared" si="1"/>
        <v>184</v>
      </c>
      <c r="D14" s="65">
        <f t="shared" si="2"/>
        <v>42.81</v>
      </c>
      <c r="E14" s="53">
        <f t="shared" si="3"/>
        <v>7877.0400000000009</v>
      </c>
      <c r="F14" s="54" t="str">
        <f t="shared" si="4"/>
        <v>Euronext Amsterdam</v>
      </c>
      <c r="G14" s="49"/>
      <c r="H14" s="50">
        <v>184</v>
      </c>
      <c r="I14" s="50">
        <v>42.81</v>
      </c>
      <c r="J14" s="97">
        <v>44950.67087962963</v>
      </c>
      <c r="K14" s="50" t="s">
        <v>33</v>
      </c>
      <c r="L14" s="55"/>
      <c r="M14" s="86" t="s">
        <v>10</v>
      </c>
      <c r="N14" s="87" t="s">
        <v>9</v>
      </c>
      <c r="O14" s="85"/>
    </row>
    <row r="15" spans="1:17" ht="16.5" customHeight="1">
      <c r="A15" s="63">
        <v>44950</v>
      </c>
      <c r="B15" s="64">
        <f t="shared" si="0"/>
        <v>44950.67087962963</v>
      </c>
      <c r="C15" s="52">
        <f t="shared" si="1"/>
        <v>116</v>
      </c>
      <c r="D15" s="65">
        <f t="shared" si="2"/>
        <v>42.81</v>
      </c>
      <c r="E15" s="53">
        <f t="shared" si="3"/>
        <v>4965.96</v>
      </c>
      <c r="F15" s="54" t="str">
        <f t="shared" si="4"/>
        <v>Euronext Amsterdam</v>
      </c>
      <c r="G15" s="49"/>
      <c r="H15" s="50">
        <v>116</v>
      </c>
      <c r="I15" s="50">
        <v>42.81</v>
      </c>
      <c r="J15" s="97">
        <v>44950.67087962963</v>
      </c>
      <c r="K15" s="50" t="s">
        <v>33</v>
      </c>
      <c r="L15" s="55"/>
      <c r="O15" s="49"/>
    </row>
    <row r="16" spans="1:17" ht="16.5" customHeight="1">
      <c r="A16" s="63">
        <v>44950</v>
      </c>
      <c r="B16" s="64">
        <f t="shared" si="0"/>
        <v>44950.67087962963</v>
      </c>
      <c r="C16" s="52">
        <f t="shared" si="1"/>
        <v>79</v>
      </c>
      <c r="D16" s="65">
        <f t="shared" si="2"/>
        <v>42.81</v>
      </c>
      <c r="E16" s="53">
        <f t="shared" si="3"/>
        <v>3381.9900000000002</v>
      </c>
      <c r="F16" s="54" t="str">
        <f t="shared" si="4"/>
        <v>Euronext Amsterdam</v>
      </c>
      <c r="G16" s="49"/>
      <c r="H16" s="50">
        <v>79</v>
      </c>
      <c r="I16" s="50">
        <v>42.81</v>
      </c>
      <c r="J16" s="97">
        <v>44950.67087962963</v>
      </c>
      <c r="K16" s="50" t="s">
        <v>33</v>
      </c>
      <c r="L16" s="55"/>
      <c r="M16" s="49"/>
      <c r="N16" s="49"/>
      <c r="O16" s="49"/>
    </row>
    <row r="17" spans="1:15" ht="16.5" customHeight="1">
      <c r="A17" s="63">
        <v>44950</v>
      </c>
      <c r="B17" s="64">
        <f t="shared" si="0"/>
        <v>44950.67087962963</v>
      </c>
      <c r="C17" s="52">
        <f t="shared" si="1"/>
        <v>55</v>
      </c>
      <c r="D17" s="65">
        <f t="shared" si="2"/>
        <v>42.81</v>
      </c>
      <c r="E17" s="53">
        <f t="shared" si="3"/>
        <v>2354.5500000000002</v>
      </c>
      <c r="F17" s="54" t="str">
        <f t="shared" si="4"/>
        <v>Euronext Amsterdam</v>
      </c>
      <c r="G17" s="49"/>
      <c r="H17" s="50">
        <v>55</v>
      </c>
      <c r="I17" s="50">
        <v>42.81</v>
      </c>
      <c r="J17" s="97">
        <v>44950.67087962963</v>
      </c>
      <c r="K17" s="50" t="s">
        <v>33</v>
      </c>
      <c r="L17" s="55"/>
      <c r="M17" s="49"/>
      <c r="N17" s="49"/>
      <c r="O17" s="49"/>
    </row>
    <row r="18" spans="1:15" ht="16.5" customHeight="1">
      <c r="A18" s="63">
        <v>44950</v>
      </c>
      <c r="B18" s="64">
        <f t="shared" si="0"/>
        <v>44950.67087962963</v>
      </c>
      <c r="C18" s="52">
        <f t="shared" si="1"/>
        <v>204</v>
      </c>
      <c r="D18" s="65">
        <f t="shared" si="2"/>
        <v>42.81</v>
      </c>
      <c r="E18" s="53">
        <f t="shared" si="3"/>
        <v>8733.24</v>
      </c>
      <c r="F18" s="54" t="str">
        <f t="shared" si="4"/>
        <v>Euronext Amsterdam</v>
      </c>
      <c r="G18" s="49"/>
      <c r="H18" s="50">
        <v>204</v>
      </c>
      <c r="I18" s="50">
        <v>42.81</v>
      </c>
      <c r="J18" s="97">
        <v>44950.67087962963</v>
      </c>
      <c r="K18" s="50" t="s">
        <v>33</v>
      </c>
      <c r="L18" s="55"/>
      <c r="M18" s="49"/>
      <c r="N18" s="49"/>
      <c r="O18" s="49"/>
    </row>
    <row r="19" spans="1:15" ht="16.5" customHeight="1">
      <c r="A19" s="63">
        <v>44950</v>
      </c>
      <c r="B19" s="64">
        <f t="shared" si="0"/>
        <v>44950.670370370368</v>
      </c>
      <c r="C19" s="52">
        <f t="shared" si="1"/>
        <v>34</v>
      </c>
      <c r="D19" s="65">
        <f t="shared" si="2"/>
        <v>42.8</v>
      </c>
      <c r="E19" s="53">
        <f t="shared" si="3"/>
        <v>1455.1999999999998</v>
      </c>
      <c r="F19" s="54" t="str">
        <f t="shared" si="4"/>
        <v>Euronext Amsterdam</v>
      </c>
      <c r="G19" s="49"/>
      <c r="H19" s="50">
        <v>34</v>
      </c>
      <c r="I19" s="50">
        <v>42.8</v>
      </c>
      <c r="J19" s="97">
        <v>44950.670370370368</v>
      </c>
      <c r="K19" s="50" t="s">
        <v>33</v>
      </c>
      <c r="L19" s="55"/>
      <c r="M19" s="49"/>
      <c r="N19" s="49"/>
      <c r="O19" s="49"/>
    </row>
    <row r="20" spans="1:15" ht="16.5" customHeight="1">
      <c r="A20" s="63">
        <v>44950</v>
      </c>
      <c r="B20" s="64">
        <f t="shared" si="0"/>
        <v>44950.666712962964</v>
      </c>
      <c r="C20" s="52">
        <f t="shared" si="1"/>
        <v>72</v>
      </c>
      <c r="D20" s="65">
        <f t="shared" si="2"/>
        <v>42.81</v>
      </c>
      <c r="E20" s="53">
        <f t="shared" si="3"/>
        <v>3082.32</v>
      </c>
      <c r="F20" s="54" t="str">
        <f t="shared" si="4"/>
        <v>Euronext Amsterdam</v>
      </c>
      <c r="G20" s="49"/>
      <c r="H20" s="50">
        <v>72</v>
      </c>
      <c r="I20" s="50">
        <v>42.81</v>
      </c>
      <c r="J20" s="97">
        <v>44950.666712962964</v>
      </c>
      <c r="K20" s="50" t="s">
        <v>33</v>
      </c>
      <c r="L20" s="55"/>
      <c r="M20" s="49"/>
      <c r="N20" s="49"/>
      <c r="O20" s="49"/>
    </row>
    <row r="21" spans="1:15" ht="16.5" customHeight="1">
      <c r="A21" s="63">
        <v>44950</v>
      </c>
      <c r="B21" s="64">
        <f t="shared" si="0"/>
        <v>44950.661643518521</v>
      </c>
      <c r="C21" s="52">
        <f t="shared" si="1"/>
        <v>157</v>
      </c>
      <c r="D21" s="65">
        <f t="shared" si="2"/>
        <v>42.83</v>
      </c>
      <c r="E21" s="53">
        <f t="shared" si="3"/>
        <v>6724.3099999999995</v>
      </c>
      <c r="F21" s="54" t="str">
        <f t="shared" si="4"/>
        <v>Euronext Amsterdam</v>
      </c>
      <c r="G21" s="49"/>
      <c r="H21" s="50">
        <v>157</v>
      </c>
      <c r="I21" s="50">
        <v>42.83</v>
      </c>
      <c r="J21" s="97">
        <v>44950.661643518521</v>
      </c>
      <c r="K21" s="50" t="s">
        <v>33</v>
      </c>
      <c r="L21" s="55"/>
      <c r="M21" s="49"/>
      <c r="N21" s="49"/>
      <c r="O21" s="49"/>
    </row>
    <row r="22" spans="1:15" ht="16.5" customHeight="1">
      <c r="A22" s="63">
        <v>44950</v>
      </c>
      <c r="B22" s="64">
        <f t="shared" si="0"/>
        <v>44950.659988425927</v>
      </c>
      <c r="C22" s="52">
        <f t="shared" si="1"/>
        <v>59</v>
      </c>
      <c r="D22" s="65">
        <f t="shared" si="2"/>
        <v>42.81</v>
      </c>
      <c r="E22" s="53">
        <f t="shared" si="3"/>
        <v>2525.79</v>
      </c>
      <c r="F22" s="54" t="str">
        <f t="shared" si="4"/>
        <v>Euronext Amsterdam</v>
      </c>
      <c r="G22" s="49"/>
      <c r="H22" s="50">
        <v>59</v>
      </c>
      <c r="I22" s="50">
        <v>42.81</v>
      </c>
      <c r="J22" s="97">
        <v>44950.659988425927</v>
      </c>
      <c r="K22" s="50" t="s">
        <v>33</v>
      </c>
      <c r="L22" s="55"/>
      <c r="M22" s="49"/>
      <c r="N22" s="49"/>
      <c r="O22" s="49"/>
    </row>
    <row r="23" spans="1:15" ht="16.5" customHeight="1">
      <c r="A23" s="63">
        <v>44950</v>
      </c>
      <c r="B23" s="64">
        <f t="shared" si="0"/>
        <v>44950.659988425927</v>
      </c>
      <c r="C23" s="52">
        <f t="shared" si="1"/>
        <v>143</v>
      </c>
      <c r="D23" s="65">
        <f t="shared" si="2"/>
        <v>42.81</v>
      </c>
      <c r="E23" s="53">
        <f t="shared" si="3"/>
        <v>6121.83</v>
      </c>
      <c r="F23" s="54" t="str">
        <f t="shared" si="4"/>
        <v>Euronext Amsterdam</v>
      </c>
      <c r="G23" s="49"/>
      <c r="H23" s="50">
        <v>143</v>
      </c>
      <c r="I23" s="50">
        <v>42.81</v>
      </c>
      <c r="J23" s="97">
        <v>44950.659988425927</v>
      </c>
      <c r="K23" s="50" t="s">
        <v>33</v>
      </c>
      <c r="L23" s="55"/>
      <c r="M23" s="49"/>
      <c r="N23" s="49"/>
      <c r="O23" s="49"/>
    </row>
    <row r="24" spans="1:15" ht="16.5" customHeight="1">
      <c r="A24" s="63">
        <v>44950</v>
      </c>
      <c r="B24" s="64">
        <f t="shared" si="0"/>
        <v>44950.659988425927</v>
      </c>
      <c r="C24" s="52">
        <f t="shared" si="1"/>
        <v>117</v>
      </c>
      <c r="D24" s="65">
        <f t="shared" si="2"/>
        <v>42.81</v>
      </c>
      <c r="E24" s="53">
        <f t="shared" si="3"/>
        <v>5008.7700000000004</v>
      </c>
      <c r="F24" s="54" t="str">
        <f t="shared" si="4"/>
        <v>Euronext Amsterdam</v>
      </c>
      <c r="G24" s="49"/>
      <c r="H24" s="50">
        <v>117</v>
      </c>
      <c r="I24" s="50">
        <v>42.81</v>
      </c>
      <c r="J24" s="97">
        <v>44950.659988425927</v>
      </c>
      <c r="K24" s="50" t="s">
        <v>33</v>
      </c>
      <c r="L24" s="55"/>
      <c r="M24" s="49"/>
      <c r="N24" s="49"/>
      <c r="O24" s="49"/>
    </row>
    <row r="25" spans="1:15" ht="16.5" customHeight="1">
      <c r="A25" s="63">
        <v>44950</v>
      </c>
      <c r="B25" s="64">
        <f t="shared" si="0"/>
        <v>44950.658819444441</v>
      </c>
      <c r="C25" s="52">
        <f t="shared" si="1"/>
        <v>360</v>
      </c>
      <c r="D25" s="65">
        <f t="shared" si="2"/>
        <v>42.81</v>
      </c>
      <c r="E25" s="53">
        <f t="shared" si="3"/>
        <v>15411.6</v>
      </c>
      <c r="F25" s="54" t="str">
        <f t="shared" si="4"/>
        <v>Euronext Amsterdam</v>
      </c>
      <c r="G25" s="49"/>
      <c r="H25" s="50">
        <v>360</v>
      </c>
      <c r="I25" s="50">
        <v>42.81</v>
      </c>
      <c r="J25" s="97">
        <v>44950.658819444441</v>
      </c>
      <c r="K25" s="50" t="s">
        <v>33</v>
      </c>
      <c r="L25" s="55"/>
      <c r="M25" s="49"/>
      <c r="N25" s="49"/>
      <c r="O25" s="49"/>
    </row>
    <row r="26" spans="1:15" ht="16.5" customHeight="1">
      <c r="A26" s="63">
        <v>44950</v>
      </c>
      <c r="B26" s="64">
        <f t="shared" si="0"/>
        <v>44950.658819444441</v>
      </c>
      <c r="C26" s="52">
        <f t="shared" si="1"/>
        <v>37</v>
      </c>
      <c r="D26" s="65">
        <f t="shared" si="2"/>
        <v>42.81</v>
      </c>
      <c r="E26" s="53">
        <f t="shared" si="3"/>
        <v>1583.97</v>
      </c>
      <c r="F26" s="54" t="str">
        <f t="shared" si="4"/>
        <v>Euronext Amsterdam</v>
      </c>
      <c r="G26" s="49"/>
      <c r="H26" s="50">
        <v>37</v>
      </c>
      <c r="I26" s="50">
        <v>42.81</v>
      </c>
      <c r="J26" s="97">
        <v>44950.658819444441</v>
      </c>
      <c r="K26" s="50" t="s">
        <v>33</v>
      </c>
      <c r="L26" s="55"/>
      <c r="M26" s="49"/>
      <c r="N26" s="49"/>
      <c r="O26" s="49"/>
    </row>
    <row r="27" spans="1:15" ht="16.5" customHeight="1">
      <c r="A27" s="63">
        <v>44950</v>
      </c>
      <c r="B27" s="64">
        <f t="shared" si="0"/>
        <v>44950.658819444441</v>
      </c>
      <c r="C27" s="52">
        <f t="shared" si="1"/>
        <v>100</v>
      </c>
      <c r="D27" s="65">
        <f t="shared" si="2"/>
        <v>42.81</v>
      </c>
      <c r="E27" s="53">
        <f t="shared" si="3"/>
        <v>4281</v>
      </c>
      <c r="F27" s="54" t="str">
        <f t="shared" si="4"/>
        <v>Euronext Amsterdam</v>
      </c>
      <c r="G27" s="49"/>
      <c r="H27" s="50">
        <v>100</v>
      </c>
      <c r="I27" s="50">
        <v>42.81</v>
      </c>
      <c r="J27" s="97">
        <v>44950.658819444441</v>
      </c>
      <c r="K27" s="50" t="s">
        <v>33</v>
      </c>
      <c r="L27" s="55"/>
      <c r="M27" s="49"/>
      <c r="N27" s="49"/>
      <c r="O27" s="49"/>
    </row>
    <row r="28" spans="1:15" ht="16.5" customHeight="1">
      <c r="A28" s="63">
        <v>44950</v>
      </c>
      <c r="B28" s="64">
        <f t="shared" si="0"/>
        <v>44950.658819444441</v>
      </c>
      <c r="C28" s="52">
        <f t="shared" si="1"/>
        <v>40</v>
      </c>
      <c r="D28" s="65">
        <f t="shared" si="2"/>
        <v>42.81</v>
      </c>
      <c r="E28" s="53">
        <f t="shared" si="3"/>
        <v>1712.4</v>
      </c>
      <c r="F28" s="54" t="str">
        <f t="shared" si="4"/>
        <v>Euronext Amsterdam</v>
      </c>
      <c r="G28" s="49"/>
      <c r="H28" s="50">
        <v>40</v>
      </c>
      <c r="I28" s="50">
        <v>42.81</v>
      </c>
      <c r="J28" s="97">
        <v>44950.658819444441</v>
      </c>
      <c r="K28" s="50" t="s">
        <v>33</v>
      </c>
      <c r="L28" s="55"/>
      <c r="M28" s="49"/>
      <c r="N28" s="49"/>
      <c r="O28" s="49"/>
    </row>
    <row r="29" spans="1:15" ht="16.5" customHeight="1">
      <c r="A29" s="63">
        <v>44950</v>
      </c>
      <c r="B29" s="64">
        <f t="shared" si="0"/>
        <v>44950.658819444441</v>
      </c>
      <c r="C29" s="52">
        <f t="shared" si="1"/>
        <v>174</v>
      </c>
      <c r="D29" s="65">
        <f t="shared" si="2"/>
        <v>42.81</v>
      </c>
      <c r="E29" s="53">
        <f t="shared" si="3"/>
        <v>7448.9400000000005</v>
      </c>
      <c r="F29" s="54" t="str">
        <f t="shared" si="4"/>
        <v>Euronext Amsterdam</v>
      </c>
      <c r="G29" s="49"/>
      <c r="H29" s="50">
        <v>174</v>
      </c>
      <c r="I29" s="50">
        <v>42.81</v>
      </c>
      <c r="J29" s="97">
        <v>44950.658819444441</v>
      </c>
      <c r="K29" s="50" t="s">
        <v>33</v>
      </c>
      <c r="L29" s="55"/>
      <c r="M29" s="49"/>
      <c r="N29" s="49"/>
      <c r="O29" s="49"/>
    </row>
    <row r="30" spans="1:15" ht="16.5" customHeight="1">
      <c r="A30" s="63">
        <v>44950</v>
      </c>
      <c r="B30" s="64">
        <f t="shared" si="0"/>
        <v>44950.655127314814</v>
      </c>
      <c r="C30" s="52">
        <f t="shared" si="1"/>
        <v>127</v>
      </c>
      <c r="D30" s="65">
        <f t="shared" si="2"/>
        <v>42.73</v>
      </c>
      <c r="E30" s="53">
        <f t="shared" si="3"/>
        <v>5426.71</v>
      </c>
      <c r="F30" s="54" t="str">
        <f t="shared" si="4"/>
        <v>Euronext Amsterdam</v>
      </c>
      <c r="H30" s="50">
        <v>127</v>
      </c>
      <c r="I30" s="50">
        <v>42.73</v>
      </c>
      <c r="J30" s="97">
        <v>44950.655127314814</v>
      </c>
      <c r="K30" s="50" t="s">
        <v>33</v>
      </c>
    </row>
    <row r="31" spans="1:15" ht="16.5" customHeight="1">
      <c r="A31" s="63">
        <v>44950</v>
      </c>
      <c r="B31" s="64">
        <f t="shared" si="0"/>
        <v>44950.655127314814</v>
      </c>
      <c r="C31" s="52">
        <f t="shared" si="1"/>
        <v>209</v>
      </c>
      <c r="D31" s="65">
        <f t="shared" si="2"/>
        <v>42.73</v>
      </c>
      <c r="E31" s="53">
        <f t="shared" si="3"/>
        <v>8930.57</v>
      </c>
      <c r="F31" s="54" t="str">
        <f t="shared" si="4"/>
        <v>Euronext Amsterdam</v>
      </c>
      <c r="H31" s="50">
        <v>209</v>
      </c>
      <c r="I31" s="50">
        <v>42.73</v>
      </c>
      <c r="J31" s="97">
        <v>44950.655127314814</v>
      </c>
      <c r="K31" s="50" t="s">
        <v>33</v>
      </c>
    </row>
    <row r="32" spans="1:15" ht="16.5" customHeight="1">
      <c r="A32" s="63">
        <v>44950</v>
      </c>
      <c r="B32" s="64">
        <f t="shared" si="0"/>
        <v>44950.655127314814</v>
      </c>
      <c r="C32" s="52">
        <f t="shared" si="1"/>
        <v>90</v>
      </c>
      <c r="D32" s="65">
        <f t="shared" si="2"/>
        <v>42.73</v>
      </c>
      <c r="E32" s="53">
        <f t="shared" si="3"/>
        <v>3845.7</v>
      </c>
      <c r="F32" s="54" t="str">
        <f t="shared" si="4"/>
        <v>Euronext Amsterdam</v>
      </c>
      <c r="H32" s="50">
        <v>90</v>
      </c>
      <c r="I32" s="50">
        <v>42.73</v>
      </c>
      <c r="J32" s="97">
        <v>44950.655127314814</v>
      </c>
      <c r="K32" s="50" t="s">
        <v>33</v>
      </c>
    </row>
    <row r="33" spans="1:17" s="48" customFormat="1" ht="16.5" customHeight="1">
      <c r="A33" s="63">
        <v>44950</v>
      </c>
      <c r="B33" s="64">
        <f t="shared" si="0"/>
        <v>44950.655127314814</v>
      </c>
      <c r="C33" s="52">
        <f t="shared" si="1"/>
        <v>230</v>
      </c>
      <c r="D33" s="65">
        <f t="shared" si="2"/>
        <v>42.73</v>
      </c>
      <c r="E33" s="53">
        <f t="shared" si="3"/>
        <v>9827.9</v>
      </c>
      <c r="F33" s="54" t="str">
        <f t="shared" si="4"/>
        <v>Euronext Amsterdam</v>
      </c>
      <c r="G33" s="50"/>
      <c r="H33" s="50">
        <v>230</v>
      </c>
      <c r="I33" s="50">
        <v>42.73</v>
      </c>
      <c r="J33" s="97">
        <v>44950.655127314814</v>
      </c>
      <c r="K33" s="50" t="s">
        <v>33</v>
      </c>
      <c r="M33" s="50"/>
      <c r="N33" s="50"/>
      <c r="O33" s="50"/>
      <c r="P33" s="50"/>
      <c r="Q33" s="50"/>
    </row>
    <row r="34" spans="1:17" s="48" customFormat="1" ht="16.5" customHeight="1">
      <c r="A34" s="63">
        <v>44950</v>
      </c>
      <c r="B34" s="64">
        <f t="shared" si="0"/>
        <v>44950.655127314814</v>
      </c>
      <c r="C34" s="52">
        <f t="shared" si="1"/>
        <v>119</v>
      </c>
      <c r="D34" s="65">
        <f t="shared" si="2"/>
        <v>42.73</v>
      </c>
      <c r="E34" s="53">
        <f t="shared" si="3"/>
        <v>5084.87</v>
      </c>
      <c r="F34" s="54" t="str">
        <f t="shared" si="4"/>
        <v>Euronext Amsterdam</v>
      </c>
      <c r="G34" s="50"/>
      <c r="H34" s="50">
        <v>119</v>
      </c>
      <c r="I34" s="50">
        <v>42.73</v>
      </c>
      <c r="J34" s="97">
        <v>44950.655127314814</v>
      </c>
      <c r="K34" s="50" t="s">
        <v>33</v>
      </c>
      <c r="M34" s="50"/>
      <c r="N34" s="50"/>
      <c r="O34" s="50"/>
      <c r="P34" s="50"/>
      <c r="Q34" s="50"/>
    </row>
    <row r="35" spans="1:17" s="48" customFormat="1" ht="16.5" customHeight="1">
      <c r="A35" s="63">
        <v>44950</v>
      </c>
      <c r="B35" s="64">
        <f t="shared" si="0"/>
        <v>44950.655127314814</v>
      </c>
      <c r="C35" s="52">
        <f t="shared" si="1"/>
        <v>435</v>
      </c>
      <c r="D35" s="65">
        <f t="shared" si="2"/>
        <v>42.73</v>
      </c>
      <c r="E35" s="53">
        <f t="shared" si="3"/>
        <v>18587.55</v>
      </c>
      <c r="F35" s="54" t="str">
        <f t="shared" si="4"/>
        <v>Euronext Amsterdam</v>
      </c>
      <c r="G35" s="50"/>
      <c r="H35" s="50">
        <v>435</v>
      </c>
      <c r="I35" s="50">
        <v>42.73</v>
      </c>
      <c r="J35" s="97">
        <v>44950.655127314814</v>
      </c>
      <c r="K35" s="50" t="s">
        <v>33</v>
      </c>
      <c r="M35" s="50"/>
      <c r="N35" s="50"/>
      <c r="O35" s="50"/>
      <c r="P35" s="50"/>
      <c r="Q35" s="50"/>
    </row>
    <row r="36" spans="1:17" s="48" customFormat="1" ht="16.5" customHeight="1">
      <c r="A36" s="63">
        <v>44950</v>
      </c>
      <c r="B36" s="64">
        <f t="shared" si="0"/>
        <v>44950.65221064815</v>
      </c>
      <c r="C36" s="52">
        <f t="shared" si="1"/>
        <v>8</v>
      </c>
      <c r="D36" s="65">
        <f t="shared" si="2"/>
        <v>42.7</v>
      </c>
      <c r="E36" s="53">
        <f t="shared" si="3"/>
        <v>341.6</v>
      </c>
      <c r="F36" s="54" t="str">
        <f t="shared" si="4"/>
        <v>Euronext Amsterdam</v>
      </c>
      <c r="G36" s="50"/>
      <c r="H36" s="50">
        <v>8</v>
      </c>
      <c r="I36" s="50">
        <v>42.7</v>
      </c>
      <c r="J36" s="97">
        <v>44950.65221064815</v>
      </c>
      <c r="K36" s="50" t="s">
        <v>33</v>
      </c>
      <c r="M36" s="50"/>
      <c r="N36" s="50"/>
      <c r="O36" s="50"/>
      <c r="P36" s="50"/>
      <c r="Q36" s="50"/>
    </row>
    <row r="37" spans="1:17" s="48" customFormat="1" ht="16.5" customHeight="1">
      <c r="A37" s="63">
        <v>44950</v>
      </c>
      <c r="B37" s="64">
        <f t="shared" si="0"/>
        <v>44950.651770833334</v>
      </c>
      <c r="C37" s="52">
        <f t="shared" si="1"/>
        <v>144</v>
      </c>
      <c r="D37" s="65">
        <f t="shared" si="2"/>
        <v>42.73</v>
      </c>
      <c r="E37" s="53">
        <f t="shared" si="3"/>
        <v>6153.12</v>
      </c>
      <c r="F37" s="54" t="str">
        <f t="shared" si="4"/>
        <v>Euronext Amsterdam</v>
      </c>
      <c r="G37" s="50"/>
      <c r="H37" s="50">
        <v>144</v>
      </c>
      <c r="I37" s="50">
        <v>42.73</v>
      </c>
      <c r="J37" s="97">
        <v>44950.651770833334</v>
      </c>
      <c r="K37" s="50" t="s">
        <v>33</v>
      </c>
      <c r="M37" s="50"/>
      <c r="N37" s="50"/>
      <c r="O37" s="50"/>
      <c r="P37" s="50"/>
      <c r="Q37" s="50"/>
    </row>
    <row r="38" spans="1:17" s="48" customFormat="1" ht="16.5" customHeight="1">
      <c r="A38" s="63">
        <v>44950</v>
      </c>
      <c r="B38" s="64">
        <f t="shared" si="0"/>
        <v>44950.651770833334</v>
      </c>
      <c r="C38" s="52">
        <f t="shared" si="1"/>
        <v>155</v>
      </c>
      <c r="D38" s="65">
        <f t="shared" si="2"/>
        <v>42.73</v>
      </c>
      <c r="E38" s="53">
        <f t="shared" si="3"/>
        <v>6623.15</v>
      </c>
      <c r="F38" s="54" t="str">
        <f t="shared" si="4"/>
        <v>Euronext Amsterdam</v>
      </c>
      <c r="G38" s="50"/>
      <c r="H38" s="50">
        <v>155</v>
      </c>
      <c r="I38" s="50">
        <v>42.73</v>
      </c>
      <c r="J38" s="97">
        <v>44950.651770833334</v>
      </c>
      <c r="K38" s="50" t="s">
        <v>33</v>
      </c>
      <c r="M38" s="50"/>
      <c r="N38" s="50"/>
      <c r="O38" s="50"/>
      <c r="P38" s="50"/>
      <c r="Q38" s="50"/>
    </row>
    <row r="39" spans="1:17" s="48" customFormat="1" ht="16.5" customHeight="1">
      <c r="A39" s="63">
        <v>44950</v>
      </c>
      <c r="B39" s="64">
        <f t="shared" si="0"/>
        <v>44950.650173611109</v>
      </c>
      <c r="C39" s="52">
        <f t="shared" si="1"/>
        <v>23</v>
      </c>
      <c r="D39" s="65">
        <f t="shared" si="2"/>
        <v>42.72</v>
      </c>
      <c r="E39" s="53">
        <f t="shared" si="3"/>
        <v>982.56</v>
      </c>
      <c r="F39" s="54" t="str">
        <f t="shared" si="4"/>
        <v>Euronext Amsterdam</v>
      </c>
      <c r="G39" s="50"/>
      <c r="H39" s="50">
        <v>23</v>
      </c>
      <c r="I39" s="50">
        <v>42.72</v>
      </c>
      <c r="J39" s="97">
        <v>44950.650173611109</v>
      </c>
      <c r="K39" s="50" t="s">
        <v>33</v>
      </c>
      <c r="M39" s="50"/>
      <c r="N39" s="50"/>
      <c r="O39" s="50"/>
      <c r="P39" s="50"/>
      <c r="Q39" s="50"/>
    </row>
    <row r="40" spans="1:17" s="48" customFormat="1" ht="16.5" customHeight="1">
      <c r="A40" s="63">
        <v>44950</v>
      </c>
      <c r="B40" s="64">
        <f t="shared" si="0"/>
        <v>44950.650173611109</v>
      </c>
      <c r="C40" s="52">
        <f t="shared" si="1"/>
        <v>125</v>
      </c>
      <c r="D40" s="65">
        <f t="shared" si="2"/>
        <v>42.72</v>
      </c>
      <c r="E40" s="53">
        <f t="shared" si="3"/>
        <v>5340</v>
      </c>
      <c r="F40" s="54" t="str">
        <f t="shared" si="4"/>
        <v>Euronext Amsterdam</v>
      </c>
      <c r="G40" s="50"/>
      <c r="H40" s="50">
        <v>125</v>
      </c>
      <c r="I40" s="50">
        <v>42.72</v>
      </c>
      <c r="J40" s="97">
        <v>44950.650173611109</v>
      </c>
      <c r="K40" s="50" t="s">
        <v>33</v>
      </c>
      <c r="M40" s="50"/>
      <c r="N40" s="50"/>
      <c r="O40" s="50"/>
      <c r="P40" s="50"/>
      <c r="Q40" s="50"/>
    </row>
    <row r="41" spans="1:17" s="48" customFormat="1" ht="16.5" customHeight="1">
      <c r="A41" s="63">
        <v>44950</v>
      </c>
      <c r="B41" s="64">
        <f t="shared" si="0"/>
        <v>44950.649398148147</v>
      </c>
      <c r="C41" s="52">
        <f t="shared" si="1"/>
        <v>164</v>
      </c>
      <c r="D41" s="65">
        <f t="shared" si="2"/>
        <v>42.71</v>
      </c>
      <c r="E41" s="53">
        <f t="shared" si="3"/>
        <v>7004.4400000000005</v>
      </c>
      <c r="F41" s="54" t="str">
        <f t="shared" si="4"/>
        <v>Euronext Amsterdam</v>
      </c>
      <c r="G41" s="50"/>
      <c r="H41" s="50">
        <v>164</v>
      </c>
      <c r="I41" s="50">
        <v>42.71</v>
      </c>
      <c r="J41" s="97">
        <v>44950.649398148147</v>
      </c>
      <c r="K41" s="50" t="s">
        <v>33</v>
      </c>
      <c r="M41" s="50"/>
      <c r="N41" s="50"/>
      <c r="O41" s="50"/>
      <c r="P41" s="50"/>
      <c r="Q41" s="50"/>
    </row>
    <row r="42" spans="1:17" s="48" customFormat="1" ht="16.5" customHeight="1">
      <c r="A42" s="63">
        <v>44950</v>
      </c>
      <c r="B42" s="64">
        <f t="shared" si="0"/>
        <v>44950.649398148147</v>
      </c>
      <c r="C42" s="52">
        <f t="shared" si="1"/>
        <v>154</v>
      </c>
      <c r="D42" s="65">
        <f t="shared" si="2"/>
        <v>42.71</v>
      </c>
      <c r="E42" s="53">
        <f t="shared" si="3"/>
        <v>6577.34</v>
      </c>
      <c r="F42" s="54" t="str">
        <f t="shared" si="4"/>
        <v>Euronext Amsterdam</v>
      </c>
      <c r="G42" s="50"/>
      <c r="H42" s="50">
        <v>154</v>
      </c>
      <c r="I42" s="50">
        <v>42.71</v>
      </c>
      <c r="J42" s="97">
        <v>44950.649398148147</v>
      </c>
      <c r="K42" s="50" t="s">
        <v>33</v>
      </c>
      <c r="M42" s="50"/>
      <c r="N42" s="50"/>
      <c r="O42" s="50"/>
      <c r="P42" s="50"/>
      <c r="Q42" s="50"/>
    </row>
    <row r="43" spans="1:17" s="48" customFormat="1" ht="16.5" customHeight="1">
      <c r="A43" s="63">
        <v>44950</v>
      </c>
      <c r="B43" s="64">
        <f t="shared" si="0"/>
        <v>44950.649328703701</v>
      </c>
      <c r="C43" s="52">
        <f t="shared" si="1"/>
        <v>143</v>
      </c>
      <c r="D43" s="65">
        <f t="shared" si="2"/>
        <v>42.72</v>
      </c>
      <c r="E43" s="53">
        <f t="shared" si="3"/>
        <v>6108.96</v>
      </c>
      <c r="F43" s="54" t="str">
        <f t="shared" si="4"/>
        <v>Euronext Amsterdam</v>
      </c>
      <c r="G43" s="50"/>
      <c r="H43" s="50">
        <v>143</v>
      </c>
      <c r="I43" s="50">
        <v>42.72</v>
      </c>
      <c r="J43" s="97">
        <v>44950.649328703701</v>
      </c>
      <c r="K43" s="50" t="s">
        <v>33</v>
      </c>
      <c r="M43" s="50"/>
      <c r="N43" s="50"/>
      <c r="O43" s="50"/>
      <c r="P43" s="50"/>
      <c r="Q43" s="50"/>
    </row>
    <row r="44" spans="1:17" s="48" customFormat="1" ht="16.5" customHeight="1">
      <c r="A44" s="63">
        <v>44950</v>
      </c>
      <c r="B44" s="64">
        <f t="shared" si="0"/>
        <v>44950.648159722223</v>
      </c>
      <c r="C44" s="52">
        <f t="shared" si="1"/>
        <v>159</v>
      </c>
      <c r="D44" s="65">
        <f t="shared" si="2"/>
        <v>42.72</v>
      </c>
      <c r="E44" s="53">
        <f t="shared" si="3"/>
        <v>6792.48</v>
      </c>
      <c r="F44" s="54" t="str">
        <f t="shared" si="4"/>
        <v>Euronext Amsterdam</v>
      </c>
      <c r="G44" s="50"/>
      <c r="H44" s="50">
        <v>159</v>
      </c>
      <c r="I44" s="50">
        <v>42.72</v>
      </c>
      <c r="J44" s="97">
        <v>44950.648159722223</v>
      </c>
      <c r="K44" s="50" t="s">
        <v>33</v>
      </c>
      <c r="M44" s="50"/>
      <c r="N44" s="50"/>
      <c r="O44" s="50"/>
      <c r="P44" s="50"/>
      <c r="Q44" s="50"/>
    </row>
    <row r="45" spans="1:17" s="48" customFormat="1" ht="16.5" customHeight="1">
      <c r="A45" s="63">
        <v>44950</v>
      </c>
      <c r="B45" s="64">
        <f t="shared" si="0"/>
        <v>44950.648032407407</v>
      </c>
      <c r="C45" s="52">
        <f t="shared" si="1"/>
        <v>140</v>
      </c>
      <c r="D45" s="65">
        <f t="shared" si="2"/>
        <v>42.74</v>
      </c>
      <c r="E45" s="53">
        <f t="shared" si="3"/>
        <v>5983.6</v>
      </c>
      <c r="F45" s="54" t="str">
        <f t="shared" si="4"/>
        <v>Euronext Amsterdam</v>
      </c>
      <c r="G45" s="50"/>
      <c r="H45" s="50">
        <v>140</v>
      </c>
      <c r="I45" s="50">
        <v>42.74</v>
      </c>
      <c r="J45" s="97">
        <v>44950.648032407407</v>
      </c>
      <c r="K45" s="50" t="s">
        <v>33</v>
      </c>
      <c r="M45" s="50"/>
      <c r="N45" s="50"/>
      <c r="O45" s="50"/>
      <c r="P45" s="50"/>
      <c r="Q45" s="50"/>
    </row>
    <row r="46" spans="1:17" s="48" customFormat="1" ht="16.5" customHeight="1">
      <c r="A46" s="63">
        <v>44950</v>
      </c>
      <c r="B46" s="64">
        <f t="shared" si="0"/>
        <v>44950.648032407407</v>
      </c>
      <c r="C46" s="52">
        <f t="shared" si="1"/>
        <v>197</v>
      </c>
      <c r="D46" s="65">
        <f t="shared" si="2"/>
        <v>42.74</v>
      </c>
      <c r="E46" s="53">
        <f t="shared" si="3"/>
        <v>8419.7800000000007</v>
      </c>
      <c r="F46" s="54" t="str">
        <f t="shared" si="4"/>
        <v>Euronext Amsterdam</v>
      </c>
      <c r="G46" s="50"/>
      <c r="H46" s="50">
        <v>197</v>
      </c>
      <c r="I46" s="50">
        <v>42.74</v>
      </c>
      <c r="J46" s="97">
        <v>44950.648032407407</v>
      </c>
      <c r="K46" s="50" t="s">
        <v>33</v>
      </c>
      <c r="M46" s="50"/>
      <c r="N46" s="50"/>
      <c r="O46" s="50"/>
      <c r="P46" s="50"/>
      <c r="Q46" s="50"/>
    </row>
    <row r="47" spans="1:17" s="48" customFormat="1" ht="16.5" customHeight="1">
      <c r="A47" s="63">
        <v>44950</v>
      </c>
      <c r="B47" s="64">
        <f t="shared" si="0"/>
        <v>44950.647256944445</v>
      </c>
      <c r="C47" s="52">
        <f t="shared" si="1"/>
        <v>153</v>
      </c>
      <c r="D47" s="65">
        <f t="shared" si="2"/>
        <v>42.76</v>
      </c>
      <c r="E47" s="53">
        <f t="shared" si="3"/>
        <v>6542.28</v>
      </c>
      <c r="F47" s="54" t="str">
        <f t="shared" si="4"/>
        <v>Euronext Amsterdam</v>
      </c>
      <c r="G47" s="50"/>
      <c r="H47" s="50">
        <v>153</v>
      </c>
      <c r="I47" s="50">
        <v>42.76</v>
      </c>
      <c r="J47" s="97">
        <v>44950.647256944445</v>
      </c>
      <c r="K47" s="50" t="s">
        <v>33</v>
      </c>
      <c r="M47" s="50"/>
      <c r="N47" s="50"/>
      <c r="O47" s="50"/>
      <c r="P47" s="50"/>
      <c r="Q47" s="50"/>
    </row>
    <row r="48" spans="1:17" s="48" customFormat="1" ht="16.5" customHeight="1">
      <c r="A48" s="63">
        <v>44950</v>
      </c>
      <c r="B48" s="64">
        <f t="shared" si="0"/>
        <v>44950.647256944445</v>
      </c>
      <c r="C48" s="52">
        <f t="shared" si="1"/>
        <v>147</v>
      </c>
      <c r="D48" s="65">
        <f t="shared" si="2"/>
        <v>42.76</v>
      </c>
      <c r="E48" s="53">
        <f t="shared" si="3"/>
        <v>6285.7199999999993</v>
      </c>
      <c r="F48" s="54" t="str">
        <f t="shared" si="4"/>
        <v>Euronext Amsterdam</v>
      </c>
      <c r="G48" s="50"/>
      <c r="H48" s="50">
        <v>147</v>
      </c>
      <c r="I48" s="50">
        <v>42.76</v>
      </c>
      <c r="J48" s="97">
        <v>44950.647256944445</v>
      </c>
      <c r="K48" s="50" t="s">
        <v>33</v>
      </c>
      <c r="M48" s="50"/>
      <c r="N48" s="50"/>
      <c r="O48" s="50"/>
      <c r="P48" s="50"/>
      <c r="Q48" s="50"/>
    </row>
    <row r="49" spans="1:11" s="48" customFormat="1" ht="16.5" customHeight="1">
      <c r="A49" s="63">
        <v>44950</v>
      </c>
      <c r="B49" s="64">
        <f t="shared" si="0"/>
        <v>44950.645937499998</v>
      </c>
      <c r="C49" s="52">
        <f t="shared" si="1"/>
        <v>162</v>
      </c>
      <c r="D49" s="65">
        <f t="shared" si="2"/>
        <v>42.78</v>
      </c>
      <c r="E49" s="53">
        <f t="shared" si="3"/>
        <v>6930.3600000000006</v>
      </c>
      <c r="F49" s="54" t="str">
        <f t="shared" si="4"/>
        <v>Euronext Amsterdam</v>
      </c>
      <c r="G49" s="50"/>
      <c r="H49" s="50">
        <v>162</v>
      </c>
      <c r="I49" s="50">
        <v>42.78</v>
      </c>
      <c r="J49" s="97">
        <v>44950.645937499998</v>
      </c>
      <c r="K49" s="50" t="s">
        <v>33</v>
      </c>
    </row>
    <row r="50" spans="1:11" s="48" customFormat="1" ht="16.5" customHeight="1">
      <c r="A50" s="63">
        <v>44950</v>
      </c>
      <c r="B50" s="64">
        <f t="shared" si="0"/>
        <v>44950.645902777775</v>
      </c>
      <c r="C50" s="52">
        <f t="shared" si="1"/>
        <v>184</v>
      </c>
      <c r="D50" s="65">
        <f t="shared" si="2"/>
        <v>42.79</v>
      </c>
      <c r="E50" s="53">
        <f t="shared" si="3"/>
        <v>7873.36</v>
      </c>
      <c r="F50" s="54" t="str">
        <f t="shared" si="4"/>
        <v>Euronext Amsterdam</v>
      </c>
      <c r="G50" s="50"/>
      <c r="H50" s="50">
        <v>184</v>
      </c>
      <c r="I50" s="50">
        <v>42.79</v>
      </c>
      <c r="J50" s="97">
        <v>44950.645902777775</v>
      </c>
      <c r="K50" s="50" t="s">
        <v>33</v>
      </c>
    </row>
    <row r="51" spans="1:11" s="48" customFormat="1" ht="16.5" customHeight="1">
      <c r="A51" s="63">
        <v>44950</v>
      </c>
      <c r="B51" s="64">
        <f t="shared" si="0"/>
        <v>44950.645902777775</v>
      </c>
      <c r="C51" s="52">
        <f t="shared" si="1"/>
        <v>102</v>
      </c>
      <c r="D51" s="65">
        <f t="shared" si="2"/>
        <v>42.79</v>
      </c>
      <c r="E51" s="53">
        <f t="shared" si="3"/>
        <v>4364.58</v>
      </c>
      <c r="F51" s="54" t="str">
        <f t="shared" si="4"/>
        <v>Euronext Amsterdam</v>
      </c>
      <c r="G51" s="50"/>
      <c r="H51" s="50">
        <v>102</v>
      </c>
      <c r="I51" s="50">
        <v>42.79</v>
      </c>
      <c r="J51" s="97">
        <v>44950.645902777775</v>
      </c>
      <c r="K51" s="50" t="s">
        <v>33</v>
      </c>
    </row>
    <row r="52" spans="1:11" s="48" customFormat="1" ht="16.5" customHeight="1">
      <c r="A52" s="63">
        <v>44950</v>
      </c>
      <c r="B52" s="64">
        <f t="shared" si="0"/>
        <v>44950.64539351852</v>
      </c>
      <c r="C52" s="52">
        <f t="shared" si="1"/>
        <v>204</v>
      </c>
      <c r="D52" s="65">
        <f t="shared" si="2"/>
        <v>42.79</v>
      </c>
      <c r="E52" s="53">
        <f t="shared" si="3"/>
        <v>8729.16</v>
      </c>
      <c r="F52" s="54" t="str">
        <f t="shared" si="4"/>
        <v>Euronext Amsterdam</v>
      </c>
      <c r="G52" s="50"/>
      <c r="H52" s="50">
        <v>204</v>
      </c>
      <c r="I52" s="50">
        <v>42.79</v>
      </c>
      <c r="J52" s="97">
        <v>44950.64539351852</v>
      </c>
      <c r="K52" s="50" t="s">
        <v>33</v>
      </c>
    </row>
    <row r="53" spans="1:11" s="48" customFormat="1" ht="16.5" customHeight="1">
      <c r="A53" s="63">
        <v>44950</v>
      </c>
      <c r="B53" s="64">
        <f t="shared" si="0"/>
        <v>44950.64539351852</v>
      </c>
      <c r="C53" s="52">
        <f t="shared" si="1"/>
        <v>247</v>
      </c>
      <c r="D53" s="65">
        <f t="shared" si="2"/>
        <v>42.79</v>
      </c>
      <c r="E53" s="53">
        <f t="shared" si="3"/>
        <v>10569.13</v>
      </c>
      <c r="F53" s="54" t="str">
        <f t="shared" si="4"/>
        <v>Euronext Amsterdam</v>
      </c>
      <c r="G53" s="50"/>
      <c r="H53" s="50">
        <v>247</v>
      </c>
      <c r="I53" s="50">
        <v>42.79</v>
      </c>
      <c r="J53" s="97">
        <v>44950.64539351852</v>
      </c>
      <c r="K53" s="50" t="s">
        <v>33</v>
      </c>
    </row>
    <row r="54" spans="1:11" s="48" customFormat="1" ht="16.5" customHeight="1">
      <c r="A54" s="63">
        <v>44950</v>
      </c>
      <c r="B54" s="64">
        <f t="shared" si="0"/>
        <v>44950.64539351852</v>
      </c>
      <c r="C54" s="52">
        <f t="shared" si="1"/>
        <v>157</v>
      </c>
      <c r="D54" s="65">
        <f t="shared" si="2"/>
        <v>42.79</v>
      </c>
      <c r="E54" s="53">
        <f t="shared" si="3"/>
        <v>6718.03</v>
      </c>
      <c r="F54" s="54" t="str">
        <f t="shared" si="4"/>
        <v>Euronext Amsterdam</v>
      </c>
      <c r="G54" s="50"/>
      <c r="H54" s="50">
        <v>157</v>
      </c>
      <c r="I54" s="50">
        <v>42.79</v>
      </c>
      <c r="J54" s="97">
        <v>44950.64539351852</v>
      </c>
      <c r="K54" s="50" t="s">
        <v>33</v>
      </c>
    </row>
    <row r="55" spans="1:11" s="48" customFormat="1" ht="16.5" customHeight="1">
      <c r="A55" s="63">
        <v>44950</v>
      </c>
      <c r="B55" s="64">
        <f t="shared" si="0"/>
        <v>44950.64539351852</v>
      </c>
      <c r="C55" s="52">
        <f t="shared" si="1"/>
        <v>143</v>
      </c>
      <c r="D55" s="65">
        <f t="shared" si="2"/>
        <v>42.79</v>
      </c>
      <c r="E55" s="53">
        <f t="shared" si="3"/>
        <v>6118.97</v>
      </c>
      <c r="F55" s="54" t="str">
        <f t="shared" si="4"/>
        <v>Euronext Amsterdam</v>
      </c>
      <c r="G55" s="50"/>
      <c r="H55" s="50">
        <v>143</v>
      </c>
      <c r="I55" s="50">
        <v>42.79</v>
      </c>
      <c r="J55" s="97">
        <v>44950.64539351852</v>
      </c>
      <c r="K55" s="50" t="s">
        <v>33</v>
      </c>
    </row>
    <row r="56" spans="1:11" s="48" customFormat="1" ht="16.5" customHeight="1">
      <c r="A56" s="63">
        <v>44950</v>
      </c>
      <c r="B56" s="64">
        <f t="shared" si="0"/>
        <v>44950.642500000002</v>
      </c>
      <c r="C56" s="52">
        <f t="shared" si="1"/>
        <v>73</v>
      </c>
      <c r="D56" s="65">
        <f t="shared" si="2"/>
        <v>42.77</v>
      </c>
      <c r="E56" s="53">
        <f t="shared" si="3"/>
        <v>3122.21</v>
      </c>
      <c r="F56" s="54" t="str">
        <f t="shared" si="4"/>
        <v>Euronext Amsterdam</v>
      </c>
      <c r="G56" s="50"/>
      <c r="H56" s="50">
        <v>73</v>
      </c>
      <c r="I56" s="50">
        <v>42.77</v>
      </c>
      <c r="J56" s="97">
        <v>44950.642500000002</v>
      </c>
      <c r="K56" s="50" t="s">
        <v>33</v>
      </c>
    </row>
    <row r="57" spans="1:11" s="48" customFormat="1" ht="16.5" customHeight="1">
      <c r="A57" s="63">
        <v>44950</v>
      </c>
      <c r="B57" s="64">
        <f t="shared" si="0"/>
        <v>44950.642500000002</v>
      </c>
      <c r="C57" s="52">
        <f t="shared" si="1"/>
        <v>61</v>
      </c>
      <c r="D57" s="65">
        <f t="shared" si="2"/>
        <v>42.77</v>
      </c>
      <c r="E57" s="53">
        <f t="shared" si="3"/>
        <v>2608.9700000000003</v>
      </c>
      <c r="F57" s="54" t="str">
        <f t="shared" si="4"/>
        <v>Euronext Amsterdam</v>
      </c>
      <c r="G57" s="50"/>
      <c r="H57" s="50">
        <v>61</v>
      </c>
      <c r="I57" s="50">
        <v>42.77</v>
      </c>
      <c r="J57" s="97">
        <v>44950.642500000002</v>
      </c>
      <c r="K57" s="50" t="s">
        <v>33</v>
      </c>
    </row>
    <row r="58" spans="1:11" s="48" customFormat="1" ht="16.5" customHeight="1">
      <c r="A58" s="63">
        <v>44950</v>
      </c>
      <c r="B58" s="64">
        <f t="shared" si="0"/>
        <v>44950.641817129632</v>
      </c>
      <c r="C58" s="52">
        <f t="shared" si="1"/>
        <v>198</v>
      </c>
      <c r="D58" s="65">
        <f t="shared" si="2"/>
        <v>42.78</v>
      </c>
      <c r="E58" s="53">
        <f t="shared" si="3"/>
        <v>8470.44</v>
      </c>
      <c r="F58" s="54" t="str">
        <f t="shared" si="4"/>
        <v>Euronext Amsterdam</v>
      </c>
      <c r="G58" s="50"/>
      <c r="H58" s="50">
        <v>198</v>
      </c>
      <c r="I58" s="50">
        <v>42.78</v>
      </c>
      <c r="J58" s="97">
        <v>44950.641817129632</v>
      </c>
      <c r="K58" s="50" t="s">
        <v>33</v>
      </c>
    </row>
    <row r="59" spans="1:11" s="48" customFormat="1" ht="16.5" customHeight="1">
      <c r="A59" s="63">
        <v>44950</v>
      </c>
      <c r="B59" s="64">
        <f t="shared" si="0"/>
        <v>44950.641817129632</v>
      </c>
      <c r="C59" s="52">
        <f t="shared" si="1"/>
        <v>149</v>
      </c>
      <c r="D59" s="65">
        <f t="shared" si="2"/>
        <v>42.78</v>
      </c>
      <c r="E59" s="53">
        <f t="shared" si="3"/>
        <v>6374.22</v>
      </c>
      <c r="F59" s="54" t="str">
        <f t="shared" si="4"/>
        <v>Euronext Amsterdam</v>
      </c>
      <c r="G59" s="50"/>
      <c r="H59" s="50">
        <v>149</v>
      </c>
      <c r="I59" s="50">
        <v>42.78</v>
      </c>
      <c r="J59" s="97">
        <v>44950.641817129632</v>
      </c>
      <c r="K59" s="50" t="s">
        <v>33</v>
      </c>
    </row>
    <row r="60" spans="1:11" s="48" customFormat="1" ht="16.5" customHeight="1">
      <c r="A60" s="63">
        <v>44950</v>
      </c>
      <c r="B60" s="64">
        <f t="shared" si="0"/>
        <v>44950.641817129632</v>
      </c>
      <c r="C60" s="52">
        <f t="shared" si="1"/>
        <v>147</v>
      </c>
      <c r="D60" s="65">
        <f t="shared" si="2"/>
        <v>42.78</v>
      </c>
      <c r="E60" s="53">
        <f t="shared" si="3"/>
        <v>6288.66</v>
      </c>
      <c r="F60" s="54" t="str">
        <f t="shared" si="4"/>
        <v>Euronext Amsterdam</v>
      </c>
      <c r="G60" s="50"/>
      <c r="H60" s="50">
        <v>147</v>
      </c>
      <c r="I60" s="50">
        <v>42.78</v>
      </c>
      <c r="J60" s="97">
        <v>44950.641817129632</v>
      </c>
      <c r="K60" s="50" t="s">
        <v>33</v>
      </c>
    </row>
    <row r="61" spans="1:11" s="48" customFormat="1" ht="16.5" customHeight="1">
      <c r="A61" s="63">
        <v>44950</v>
      </c>
      <c r="B61" s="64">
        <f t="shared" si="0"/>
        <v>44950.638611111113</v>
      </c>
      <c r="C61" s="52">
        <f t="shared" si="1"/>
        <v>699</v>
      </c>
      <c r="D61" s="65">
        <f t="shared" si="2"/>
        <v>42.75</v>
      </c>
      <c r="E61" s="53">
        <f t="shared" si="3"/>
        <v>29882.25</v>
      </c>
      <c r="F61" s="54" t="str">
        <f t="shared" si="4"/>
        <v>Euronext Amsterdam</v>
      </c>
      <c r="G61" s="50"/>
      <c r="H61" s="50">
        <v>699</v>
      </c>
      <c r="I61" s="50">
        <v>42.75</v>
      </c>
      <c r="J61" s="97">
        <v>44950.638611111113</v>
      </c>
      <c r="K61" s="50" t="s">
        <v>33</v>
      </c>
    </row>
    <row r="62" spans="1:11" s="48" customFormat="1" ht="16.5" customHeight="1">
      <c r="A62" s="63">
        <v>44950</v>
      </c>
      <c r="B62" s="64">
        <f t="shared" si="0"/>
        <v>44950.638564814813</v>
      </c>
      <c r="C62" s="52">
        <f t="shared" si="1"/>
        <v>199</v>
      </c>
      <c r="D62" s="65">
        <f t="shared" si="2"/>
        <v>42.75</v>
      </c>
      <c r="E62" s="53">
        <f t="shared" si="3"/>
        <v>8507.25</v>
      </c>
      <c r="F62" s="54" t="str">
        <f t="shared" si="4"/>
        <v>Euronext Amsterdam</v>
      </c>
      <c r="G62" s="50"/>
      <c r="H62" s="50">
        <v>199</v>
      </c>
      <c r="I62" s="50">
        <v>42.75</v>
      </c>
      <c r="J62" s="97">
        <v>44950.638564814813</v>
      </c>
      <c r="K62" s="50" t="s">
        <v>33</v>
      </c>
    </row>
    <row r="63" spans="1:11" s="48" customFormat="1" ht="16.5" customHeight="1">
      <c r="A63" s="63">
        <v>44950</v>
      </c>
      <c r="B63" s="64">
        <f t="shared" si="0"/>
        <v>44950.638553240744</v>
      </c>
      <c r="C63" s="52">
        <f t="shared" si="1"/>
        <v>33</v>
      </c>
      <c r="D63" s="65">
        <f t="shared" si="2"/>
        <v>42.76</v>
      </c>
      <c r="E63" s="53">
        <f t="shared" si="3"/>
        <v>1411.08</v>
      </c>
      <c r="F63" s="54" t="str">
        <f t="shared" si="4"/>
        <v>Euronext Amsterdam</v>
      </c>
      <c r="G63" s="50"/>
      <c r="H63" s="50">
        <v>33</v>
      </c>
      <c r="I63" s="50">
        <v>42.76</v>
      </c>
      <c r="J63" s="97">
        <v>44950.638553240744</v>
      </c>
      <c r="K63" s="50" t="s">
        <v>33</v>
      </c>
    </row>
    <row r="64" spans="1:11" s="48" customFormat="1" ht="16.5" customHeight="1">
      <c r="A64" s="63">
        <v>44950</v>
      </c>
      <c r="B64" s="64">
        <f t="shared" si="0"/>
        <v>44950.638553240744</v>
      </c>
      <c r="C64" s="52">
        <f t="shared" si="1"/>
        <v>141</v>
      </c>
      <c r="D64" s="65">
        <f t="shared" si="2"/>
        <v>42.76</v>
      </c>
      <c r="E64" s="53">
        <f t="shared" si="3"/>
        <v>6029.16</v>
      </c>
      <c r="F64" s="54" t="str">
        <f t="shared" si="4"/>
        <v>Euronext Amsterdam</v>
      </c>
      <c r="G64" s="50"/>
      <c r="H64" s="50">
        <v>141</v>
      </c>
      <c r="I64" s="50">
        <v>42.76</v>
      </c>
      <c r="J64" s="97">
        <v>44950.638553240744</v>
      </c>
      <c r="K64" s="50" t="s">
        <v>33</v>
      </c>
    </row>
    <row r="65" spans="1:11" s="48" customFormat="1" ht="16.5" customHeight="1">
      <c r="A65" s="63">
        <v>44950</v>
      </c>
      <c r="B65" s="64">
        <f t="shared" si="0"/>
        <v>44950.638553240744</v>
      </c>
      <c r="C65" s="52">
        <f t="shared" si="1"/>
        <v>316</v>
      </c>
      <c r="D65" s="65">
        <f t="shared" si="2"/>
        <v>42.76</v>
      </c>
      <c r="E65" s="53">
        <f t="shared" si="3"/>
        <v>13512.16</v>
      </c>
      <c r="F65" s="54" t="str">
        <f t="shared" si="4"/>
        <v>Euronext Amsterdam</v>
      </c>
      <c r="G65" s="50"/>
      <c r="H65" s="50">
        <v>316</v>
      </c>
      <c r="I65" s="50">
        <v>42.76</v>
      </c>
      <c r="J65" s="97">
        <v>44950.638553240744</v>
      </c>
      <c r="K65" s="50" t="s">
        <v>33</v>
      </c>
    </row>
    <row r="66" spans="1:11" s="48" customFormat="1" ht="16.5" customHeight="1">
      <c r="A66" s="63">
        <v>44950</v>
      </c>
      <c r="B66" s="64">
        <f t="shared" si="0"/>
        <v>44950.638553240744</v>
      </c>
      <c r="C66" s="52">
        <f t="shared" si="1"/>
        <v>152</v>
      </c>
      <c r="D66" s="65">
        <f t="shared" si="2"/>
        <v>42.76</v>
      </c>
      <c r="E66" s="53">
        <f t="shared" si="3"/>
        <v>6499.5199999999995</v>
      </c>
      <c r="F66" s="54" t="str">
        <f t="shared" si="4"/>
        <v>Euronext Amsterdam</v>
      </c>
      <c r="G66" s="50"/>
      <c r="H66" s="50">
        <v>152</v>
      </c>
      <c r="I66" s="50">
        <v>42.76</v>
      </c>
      <c r="J66" s="97">
        <v>44950.638553240744</v>
      </c>
      <c r="K66" s="50" t="s">
        <v>33</v>
      </c>
    </row>
    <row r="67" spans="1:11" s="48" customFormat="1" ht="16.5" customHeight="1">
      <c r="A67" s="63">
        <v>44950</v>
      </c>
      <c r="B67" s="64">
        <f t="shared" si="0"/>
        <v>44950.638553240744</v>
      </c>
      <c r="C67" s="52">
        <f t="shared" si="1"/>
        <v>132</v>
      </c>
      <c r="D67" s="65">
        <f t="shared" si="2"/>
        <v>42.76</v>
      </c>
      <c r="E67" s="53">
        <f t="shared" si="3"/>
        <v>5644.32</v>
      </c>
      <c r="F67" s="54" t="str">
        <f t="shared" si="4"/>
        <v>Euronext Amsterdam</v>
      </c>
      <c r="G67" s="50"/>
      <c r="H67" s="50">
        <v>132</v>
      </c>
      <c r="I67" s="50">
        <v>42.76</v>
      </c>
      <c r="J67" s="97">
        <v>44950.638553240744</v>
      </c>
      <c r="K67" s="50" t="s">
        <v>33</v>
      </c>
    </row>
    <row r="68" spans="1:11" s="48" customFormat="1" ht="16.5" customHeight="1">
      <c r="A68" s="63">
        <v>44950</v>
      </c>
      <c r="B68" s="64">
        <f t="shared" si="0"/>
        <v>44950.637592592589</v>
      </c>
      <c r="C68" s="52">
        <f t="shared" si="1"/>
        <v>12</v>
      </c>
      <c r="D68" s="65">
        <f t="shared" si="2"/>
        <v>42.76</v>
      </c>
      <c r="E68" s="53">
        <f t="shared" si="3"/>
        <v>513.12</v>
      </c>
      <c r="F68" s="54" t="str">
        <f t="shared" si="4"/>
        <v>Euronext Amsterdam</v>
      </c>
      <c r="G68" s="50"/>
      <c r="H68" s="50">
        <v>12</v>
      </c>
      <c r="I68" s="50">
        <v>42.76</v>
      </c>
      <c r="J68" s="97">
        <v>44950.637592592589</v>
      </c>
      <c r="K68" s="50" t="s">
        <v>33</v>
      </c>
    </row>
    <row r="69" spans="1:11" s="48" customFormat="1" ht="16.5" customHeight="1">
      <c r="A69" s="63">
        <v>44950</v>
      </c>
      <c r="B69" s="64">
        <f t="shared" ref="B69:B132" si="5">IF(H69=0," ",J69)</f>
        <v>44950.634444444448</v>
      </c>
      <c r="C69" s="52">
        <f t="shared" ref="C69:C132" si="6">IF(H69=0,"",H69)</f>
        <v>145</v>
      </c>
      <c r="D69" s="65">
        <f t="shared" ref="D69:D132" si="7">IF(H69=0,"",I69)</f>
        <v>42.77</v>
      </c>
      <c r="E69" s="53">
        <f t="shared" ref="E69:E132" si="8">IF(H69=0,"",C69*D69)</f>
        <v>6201.6500000000005</v>
      </c>
      <c r="F69" s="54" t="str">
        <f t="shared" si="4"/>
        <v>Euronext Amsterdam</v>
      </c>
      <c r="G69" s="50"/>
      <c r="H69" s="50">
        <v>145</v>
      </c>
      <c r="I69" s="50">
        <v>42.77</v>
      </c>
      <c r="J69" s="97">
        <v>44950.634444444448</v>
      </c>
      <c r="K69" s="50" t="s">
        <v>33</v>
      </c>
    </row>
    <row r="70" spans="1:11" s="48" customFormat="1" ht="16.5" customHeight="1">
      <c r="A70" s="63">
        <v>44950</v>
      </c>
      <c r="B70" s="64">
        <f t="shared" si="5"/>
        <v>44950.634444444448</v>
      </c>
      <c r="C70" s="52">
        <f t="shared" si="6"/>
        <v>95</v>
      </c>
      <c r="D70" s="65">
        <f t="shared" si="7"/>
        <v>42.77</v>
      </c>
      <c r="E70" s="53">
        <f t="shared" si="8"/>
        <v>4063.15</v>
      </c>
      <c r="F70" s="54" t="str">
        <f t="shared" ref="F70:F133" si="9">SUBSTITUTE(SUBSTITUTE(K70,"XAMS","Euronext Amsterdam"),"CEUX","Cboe DXE")</f>
        <v>Euronext Amsterdam</v>
      </c>
      <c r="G70" s="50"/>
      <c r="H70" s="50">
        <v>95</v>
      </c>
      <c r="I70" s="50">
        <v>42.77</v>
      </c>
      <c r="J70" s="97">
        <v>44950.634444444448</v>
      </c>
      <c r="K70" s="50" t="s">
        <v>33</v>
      </c>
    </row>
    <row r="71" spans="1:11" s="48" customFormat="1" ht="16.5" customHeight="1">
      <c r="A71" s="63">
        <v>44950</v>
      </c>
      <c r="B71" s="64">
        <f t="shared" si="5"/>
        <v>44950.634444444448</v>
      </c>
      <c r="C71" s="52">
        <f t="shared" si="6"/>
        <v>55</v>
      </c>
      <c r="D71" s="65">
        <f t="shared" si="7"/>
        <v>42.77</v>
      </c>
      <c r="E71" s="53">
        <f t="shared" si="8"/>
        <v>2352.3500000000004</v>
      </c>
      <c r="F71" s="54" t="str">
        <f t="shared" si="9"/>
        <v>Euronext Amsterdam</v>
      </c>
      <c r="G71" s="50"/>
      <c r="H71" s="50">
        <v>55</v>
      </c>
      <c r="I71" s="50">
        <v>42.77</v>
      </c>
      <c r="J71" s="97">
        <v>44950.634444444448</v>
      </c>
      <c r="K71" s="50" t="s">
        <v>33</v>
      </c>
    </row>
    <row r="72" spans="1:11" s="48" customFormat="1" ht="16.5" customHeight="1">
      <c r="A72" s="63">
        <v>44950</v>
      </c>
      <c r="B72" s="64">
        <f t="shared" si="5"/>
        <v>44950.634444444448</v>
      </c>
      <c r="C72" s="52">
        <f t="shared" si="6"/>
        <v>23</v>
      </c>
      <c r="D72" s="65">
        <f t="shared" si="7"/>
        <v>42.77</v>
      </c>
      <c r="E72" s="53">
        <f t="shared" si="8"/>
        <v>983.71</v>
      </c>
      <c r="F72" s="54" t="str">
        <f t="shared" si="9"/>
        <v>Euronext Amsterdam</v>
      </c>
      <c r="G72" s="50"/>
      <c r="H72" s="50">
        <v>23</v>
      </c>
      <c r="I72" s="50">
        <v>42.77</v>
      </c>
      <c r="J72" s="97">
        <v>44950.634444444448</v>
      </c>
      <c r="K72" s="50" t="s">
        <v>33</v>
      </c>
    </row>
    <row r="73" spans="1:11" s="48" customFormat="1" ht="16.5" customHeight="1">
      <c r="A73" s="63">
        <v>44950</v>
      </c>
      <c r="B73" s="64">
        <f t="shared" si="5"/>
        <v>44950.634444444448</v>
      </c>
      <c r="C73" s="52">
        <f t="shared" si="6"/>
        <v>27</v>
      </c>
      <c r="D73" s="65">
        <f t="shared" si="7"/>
        <v>42.77</v>
      </c>
      <c r="E73" s="53">
        <f t="shared" si="8"/>
        <v>1154.7900000000002</v>
      </c>
      <c r="F73" s="54" t="str">
        <f t="shared" si="9"/>
        <v>Euronext Amsterdam</v>
      </c>
      <c r="G73" s="50"/>
      <c r="H73" s="50">
        <v>27</v>
      </c>
      <c r="I73" s="50">
        <v>42.77</v>
      </c>
      <c r="J73" s="97">
        <v>44950.634444444448</v>
      </c>
      <c r="K73" s="50" t="s">
        <v>33</v>
      </c>
    </row>
    <row r="74" spans="1:11" ht="16.5" customHeight="1">
      <c r="A74" s="63">
        <v>44950</v>
      </c>
      <c r="B74" s="64">
        <f t="shared" si="5"/>
        <v>44950.634444444448</v>
      </c>
      <c r="C74" s="52">
        <f t="shared" si="6"/>
        <v>355</v>
      </c>
      <c r="D74" s="65">
        <f t="shared" si="7"/>
        <v>42.77</v>
      </c>
      <c r="E74" s="53">
        <f t="shared" si="8"/>
        <v>15183.35</v>
      </c>
      <c r="F74" s="54" t="str">
        <f t="shared" si="9"/>
        <v>Euronext Amsterdam</v>
      </c>
      <c r="H74" s="50">
        <v>355</v>
      </c>
      <c r="I74" s="50">
        <v>42.77</v>
      </c>
      <c r="J74" s="97">
        <v>44950.634444444448</v>
      </c>
      <c r="K74" s="50" t="s">
        <v>33</v>
      </c>
    </row>
    <row r="75" spans="1:11" ht="16.5" customHeight="1">
      <c r="A75" s="63">
        <v>44950</v>
      </c>
      <c r="B75" s="64">
        <f t="shared" si="5"/>
        <v>44950.634444444448</v>
      </c>
      <c r="C75" s="52">
        <f t="shared" si="6"/>
        <v>159</v>
      </c>
      <c r="D75" s="65">
        <f t="shared" si="7"/>
        <v>42.77</v>
      </c>
      <c r="E75" s="53">
        <f t="shared" si="8"/>
        <v>6800.43</v>
      </c>
      <c r="F75" s="54" t="str">
        <f t="shared" si="9"/>
        <v>Euronext Amsterdam</v>
      </c>
      <c r="H75" s="50">
        <v>159</v>
      </c>
      <c r="I75" s="50">
        <v>42.77</v>
      </c>
      <c r="J75" s="97">
        <v>44950.634444444448</v>
      </c>
      <c r="K75" s="50" t="s">
        <v>33</v>
      </c>
    </row>
    <row r="76" spans="1:11" ht="16.5" customHeight="1">
      <c r="A76" s="63">
        <v>44950</v>
      </c>
      <c r="B76" s="64">
        <f t="shared" si="5"/>
        <v>44950.634444444448</v>
      </c>
      <c r="C76" s="52">
        <f t="shared" si="6"/>
        <v>150</v>
      </c>
      <c r="D76" s="65">
        <f t="shared" si="7"/>
        <v>42.77</v>
      </c>
      <c r="E76" s="53">
        <f t="shared" si="8"/>
        <v>6415.5000000000009</v>
      </c>
      <c r="F76" s="54" t="str">
        <f t="shared" si="9"/>
        <v>Euronext Amsterdam</v>
      </c>
      <c r="H76" s="50">
        <v>150</v>
      </c>
      <c r="I76" s="50">
        <v>42.77</v>
      </c>
      <c r="J76" s="97">
        <v>44950.634444444448</v>
      </c>
      <c r="K76" s="50" t="s">
        <v>33</v>
      </c>
    </row>
    <row r="77" spans="1:11" ht="16.5" customHeight="1">
      <c r="A77" s="63">
        <v>44950</v>
      </c>
      <c r="B77" s="64">
        <f t="shared" si="5"/>
        <v>44950.634444444448</v>
      </c>
      <c r="C77" s="52">
        <f t="shared" si="6"/>
        <v>40</v>
      </c>
      <c r="D77" s="65">
        <f t="shared" si="7"/>
        <v>42.77</v>
      </c>
      <c r="E77" s="53">
        <f t="shared" si="8"/>
        <v>1710.8000000000002</v>
      </c>
      <c r="F77" s="54" t="str">
        <f t="shared" si="9"/>
        <v>Euronext Amsterdam</v>
      </c>
      <c r="H77" s="50">
        <v>40</v>
      </c>
      <c r="I77" s="50">
        <v>42.77</v>
      </c>
      <c r="J77" s="97">
        <v>44950.634444444448</v>
      </c>
      <c r="K77" s="50" t="s">
        <v>33</v>
      </c>
    </row>
    <row r="78" spans="1:11" ht="16.5" customHeight="1">
      <c r="A78" s="63">
        <v>44950</v>
      </c>
      <c r="B78" s="64">
        <f t="shared" si="5"/>
        <v>44950.634444444448</v>
      </c>
      <c r="C78" s="52">
        <f t="shared" si="6"/>
        <v>260</v>
      </c>
      <c r="D78" s="65">
        <f t="shared" si="7"/>
        <v>42.77</v>
      </c>
      <c r="E78" s="53">
        <f t="shared" si="8"/>
        <v>11120.2</v>
      </c>
      <c r="F78" s="54" t="str">
        <f t="shared" si="9"/>
        <v>Euronext Amsterdam</v>
      </c>
      <c r="H78" s="50">
        <v>260</v>
      </c>
      <c r="I78" s="50">
        <v>42.77</v>
      </c>
      <c r="J78" s="97">
        <v>44950.634444444448</v>
      </c>
      <c r="K78" s="50" t="s">
        <v>33</v>
      </c>
    </row>
    <row r="79" spans="1:11" ht="16.5" customHeight="1">
      <c r="A79" s="63">
        <v>44950</v>
      </c>
      <c r="B79" s="64">
        <f t="shared" si="5"/>
        <v>44950.634444444448</v>
      </c>
      <c r="C79" s="52">
        <f t="shared" si="6"/>
        <v>40</v>
      </c>
      <c r="D79" s="65">
        <f t="shared" si="7"/>
        <v>42.77</v>
      </c>
      <c r="E79" s="53">
        <f t="shared" si="8"/>
        <v>1710.8000000000002</v>
      </c>
      <c r="F79" s="54" t="str">
        <f t="shared" si="9"/>
        <v>Euronext Amsterdam</v>
      </c>
      <c r="H79" s="50">
        <v>40</v>
      </c>
      <c r="I79" s="50">
        <v>42.77</v>
      </c>
      <c r="J79" s="97">
        <v>44950.634444444448</v>
      </c>
      <c r="K79" s="50" t="s">
        <v>33</v>
      </c>
    </row>
    <row r="80" spans="1:11" ht="16.5" customHeight="1">
      <c r="A80" s="63">
        <v>44950</v>
      </c>
      <c r="B80" s="64">
        <f t="shared" si="5"/>
        <v>44950.634444444448</v>
      </c>
      <c r="C80" s="52">
        <f t="shared" si="6"/>
        <v>300</v>
      </c>
      <c r="D80" s="65">
        <f t="shared" si="7"/>
        <v>42.77</v>
      </c>
      <c r="E80" s="53">
        <f t="shared" si="8"/>
        <v>12831.000000000002</v>
      </c>
      <c r="F80" s="54" t="str">
        <f t="shared" si="9"/>
        <v>Euronext Amsterdam</v>
      </c>
      <c r="H80" s="50">
        <v>300</v>
      </c>
      <c r="I80" s="50">
        <v>42.77</v>
      </c>
      <c r="J80" s="97">
        <v>44950.634444444448</v>
      </c>
      <c r="K80" s="50" t="s">
        <v>33</v>
      </c>
    </row>
    <row r="81" spans="1:11" ht="16.5" customHeight="1">
      <c r="A81" s="63">
        <v>44950</v>
      </c>
      <c r="B81" s="64">
        <f t="shared" si="5"/>
        <v>44950.634444444448</v>
      </c>
      <c r="C81" s="52">
        <f t="shared" si="6"/>
        <v>160</v>
      </c>
      <c r="D81" s="65">
        <f t="shared" si="7"/>
        <v>42.77</v>
      </c>
      <c r="E81" s="53">
        <f t="shared" si="8"/>
        <v>6843.2000000000007</v>
      </c>
      <c r="F81" s="54" t="str">
        <f t="shared" si="9"/>
        <v>Euronext Amsterdam</v>
      </c>
      <c r="H81" s="50">
        <v>160</v>
      </c>
      <c r="I81" s="50">
        <v>42.77</v>
      </c>
      <c r="J81" s="97">
        <v>44950.634444444448</v>
      </c>
      <c r="K81" s="50" t="s">
        <v>33</v>
      </c>
    </row>
    <row r="82" spans="1:11" ht="16.5" customHeight="1">
      <c r="A82" s="63">
        <v>44950</v>
      </c>
      <c r="B82" s="64">
        <f t="shared" si="5"/>
        <v>44950.634444444448</v>
      </c>
      <c r="C82" s="52">
        <f t="shared" si="6"/>
        <v>304</v>
      </c>
      <c r="D82" s="65">
        <f t="shared" si="7"/>
        <v>42.77</v>
      </c>
      <c r="E82" s="53">
        <f t="shared" si="8"/>
        <v>13002.080000000002</v>
      </c>
      <c r="F82" s="54" t="str">
        <f t="shared" si="9"/>
        <v>Euronext Amsterdam</v>
      </c>
      <c r="H82" s="50">
        <v>304</v>
      </c>
      <c r="I82" s="50">
        <v>42.77</v>
      </c>
      <c r="J82" s="97">
        <v>44950.634444444448</v>
      </c>
      <c r="K82" s="50" t="s">
        <v>33</v>
      </c>
    </row>
    <row r="83" spans="1:11" ht="16.5" customHeight="1">
      <c r="A83" s="63">
        <v>44950</v>
      </c>
      <c r="B83" s="64">
        <f t="shared" si="5"/>
        <v>44950.634444444448</v>
      </c>
      <c r="C83" s="52">
        <f t="shared" si="6"/>
        <v>196</v>
      </c>
      <c r="D83" s="65">
        <f t="shared" si="7"/>
        <v>42.77</v>
      </c>
      <c r="E83" s="53">
        <f t="shared" si="8"/>
        <v>8382.92</v>
      </c>
      <c r="F83" s="54" t="str">
        <f t="shared" si="9"/>
        <v>Euronext Amsterdam</v>
      </c>
      <c r="H83" s="50">
        <v>196</v>
      </c>
      <c r="I83" s="50">
        <v>42.77</v>
      </c>
      <c r="J83" s="97">
        <v>44950.634444444448</v>
      </c>
      <c r="K83" s="50" t="s">
        <v>33</v>
      </c>
    </row>
    <row r="84" spans="1:11" ht="16.5" customHeight="1">
      <c r="A84" s="63">
        <v>44950</v>
      </c>
      <c r="B84" s="64">
        <f t="shared" si="5"/>
        <v>44950.633483796293</v>
      </c>
      <c r="C84" s="52">
        <f t="shared" si="6"/>
        <v>148</v>
      </c>
      <c r="D84" s="65">
        <f t="shared" si="7"/>
        <v>42.77</v>
      </c>
      <c r="E84" s="53">
        <f t="shared" si="8"/>
        <v>6329.96</v>
      </c>
      <c r="F84" s="54" t="str">
        <f t="shared" si="9"/>
        <v>Euronext Amsterdam</v>
      </c>
      <c r="H84" s="50">
        <v>148</v>
      </c>
      <c r="I84" s="50">
        <v>42.77</v>
      </c>
      <c r="J84" s="97">
        <v>44950.633483796293</v>
      </c>
      <c r="K84" s="50" t="s">
        <v>33</v>
      </c>
    </row>
    <row r="85" spans="1:11" ht="16.5" customHeight="1">
      <c r="A85" s="63">
        <v>44950</v>
      </c>
      <c r="B85" s="64">
        <f t="shared" si="5"/>
        <v>44950.631863425922</v>
      </c>
      <c r="C85" s="52">
        <f t="shared" si="6"/>
        <v>137</v>
      </c>
      <c r="D85" s="65">
        <f t="shared" si="7"/>
        <v>42.78</v>
      </c>
      <c r="E85" s="53">
        <f t="shared" si="8"/>
        <v>5860.8600000000006</v>
      </c>
      <c r="F85" s="54" t="str">
        <f t="shared" si="9"/>
        <v>Euronext Amsterdam</v>
      </c>
      <c r="H85" s="50">
        <v>137</v>
      </c>
      <c r="I85" s="50">
        <v>42.78</v>
      </c>
      <c r="J85" s="97">
        <v>44950.631863425922</v>
      </c>
      <c r="K85" s="50" t="s">
        <v>33</v>
      </c>
    </row>
    <row r="86" spans="1:11" ht="16.5" customHeight="1">
      <c r="A86" s="63">
        <v>44950</v>
      </c>
      <c r="B86" s="64">
        <f t="shared" si="5"/>
        <v>44950.631863425922</v>
      </c>
      <c r="C86" s="52">
        <f t="shared" si="6"/>
        <v>209</v>
      </c>
      <c r="D86" s="65">
        <f t="shared" si="7"/>
        <v>42.78</v>
      </c>
      <c r="E86" s="53">
        <f t="shared" si="8"/>
        <v>8941.02</v>
      </c>
      <c r="F86" s="54" t="str">
        <f t="shared" si="9"/>
        <v>Euronext Amsterdam</v>
      </c>
      <c r="H86" s="50">
        <v>209</v>
      </c>
      <c r="I86" s="50">
        <v>42.78</v>
      </c>
      <c r="J86" s="97">
        <v>44950.631863425922</v>
      </c>
      <c r="K86" s="50" t="s">
        <v>33</v>
      </c>
    </row>
    <row r="87" spans="1:11" ht="16.5" customHeight="1">
      <c r="A87" s="63">
        <v>44950</v>
      </c>
      <c r="B87" s="64">
        <f t="shared" si="5"/>
        <v>44950.631863425922</v>
      </c>
      <c r="C87" s="52">
        <f t="shared" si="6"/>
        <v>145</v>
      </c>
      <c r="D87" s="65">
        <f t="shared" si="7"/>
        <v>42.78</v>
      </c>
      <c r="E87" s="53">
        <f t="shared" si="8"/>
        <v>6203.1</v>
      </c>
      <c r="F87" s="54" t="str">
        <f t="shared" si="9"/>
        <v>Euronext Amsterdam</v>
      </c>
      <c r="H87" s="50">
        <v>145</v>
      </c>
      <c r="I87" s="50">
        <v>42.78</v>
      </c>
      <c r="J87" s="97">
        <v>44950.631863425922</v>
      </c>
      <c r="K87" s="50" t="s">
        <v>33</v>
      </c>
    </row>
    <row r="88" spans="1:11" ht="16.5" customHeight="1">
      <c r="A88" s="63">
        <v>44950</v>
      </c>
      <c r="B88" s="64">
        <f t="shared" si="5"/>
        <v>44950.631863425922</v>
      </c>
      <c r="C88" s="52">
        <f t="shared" si="6"/>
        <v>100</v>
      </c>
      <c r="D88" s="65">
        <f t="shared" si="7"/>
        <v>42.78</v>
      </c>
      <c r="E88" s="53">
        <f t="shared" si="8"/>
        <v>4278</v>
      </c>
      <c r="F88" s="54" t="str">
        <f t="shared" si="9"/>
        <v>Euronext Amsterdam</v>
      </c>
      <c r="H88" s="50">
        <v>100</v>
      </c>
      <c r="I88" s="50">
        <v>42.78</v>
      </c>
      <c r="J88" s="97">
        <v>44950.631863425922</v>
      </c>
      <c r="K88" s="50" t="s">
        <v>33</v>
      </c>
    </row>
    <row r="89" spans="1:11" ht="16.5" customHeight="1">
      <c r="A89" s="63">
        <v>44950</v>
      </c>
      <c r="B89" s="64">
        <f t="shared" si="5"/>
        <v>44950.627638888887</v>
      </c>
      <c r="C89" s="52">
        <f t="shared" si="6"/>
        <v>147</v>
      </c>
      <c r="D89" s="65">
        <f t="shared" si="7"/>
        <v>42.79</v>
      </c>
      <c r="E89" s="53">
        <f t="shared" si="8"/>
        <v>6290.13</v>
      </c>
      <c r="F89" s="54" t="str">
        <f t="shared" si="9"/>
        <v>Euronext Amsterdam</v>
      </c>
      <c r="H89" s="50">
        <v>147</v>
      </c>
      <c r="I89" s="50">
        <v>42.79</v>
      </c>
      <c r="J89" s="97">
        <v>44950.627638888887</v>
      </c>
      <c r="K89" s="50" t="s">
        <v>33</v>
      </c>
    </row>
    <row r="90" spans="1:11" ht="16.5" customHeight="1">
      <c r="A90" s="63">
        <v>44950</v>
      </c>
      <c r="B90" s="64">
        <f t="shared" si="5"/>
        <v>44950.626574074071</v>
      </c>
      <c r="C90" s="52">
        <f t="shared" si="6"/>
        <v>144</v>
      </c>
      <c r="D90" s="65">
        <f t="shared" si="7"/>
        <v>42.8</v>
      </c>
      <c r="E90" s="53">
        <f t="shared" si="8"/>
        <v>6163.2</v>
      </c>
      <c r="F90" s="54" t="str">
        <f t="shared" si="9"/>
        <v>Euronext Amsterdam</v>
      </c>
      <c r="H90" s="50">
        <v>144</v>
      </c>
      <c r="I90" s="50">
        <v>42.8</v>
      </c>
      <c r="J90" s="97">
        <v>44950.626574074071</v>
      </c>
      <c r="K90" s="50" t="s">
        <v>33</v>
      </c>
    </row>
    <row r="91" spans="1:11" ht="16.5" customHeight="1">
      <c r="A91" s="63">
        <v>44950</v>
      </c>
      <c r="B91" s="64">
        <f t="shared" si="5"/>
        <v>44950.626574074071</v>
      </c>
      <c r="C91" s="52">
        <f t="shared" si="6"/>
        <v>291</v>
      </c>
      <c r="D91" s="65">
        <f t="shared" si="7"/>
        <v>42.8</v>
      </c>
      <c r="E91" s="53">
        <f t="shared" si="8"/>
        <v>12454.8</v>
      </c>
      <c r="F91" s="54" t="str">
        <f t="shared" si="9"/>
        <v>Euronext Amsterdam</v>
      </c>
      <c r="H91" s="50">
        <v>291</v>
      </c>
      <c r="I91" s="50">
        <v>42.8</v>
      </c>
      <c r="J91" s="97">
        <v>44950.626574074071</v>
      </c>
      <c r="K91" s="50" t="s">
        <v>33</v>
      </c>
    </row>
    <row r="92" spans="1:11" ht="16.5" customHeight="1">
      <c r="A92" s="63">
        <v>44950</v>
      </c>
      <c r="B92" s="64">
        <f t="shared" si="5"/>
        <v>44950.623854166668</v>
      </c>
      <c r="C92" s="52">
        <f t="shared" si="6"/>
        <v>162</v>
      </c>
      <c r="D92" s="65">
        <f t="shared" si="7"/>
        <v>42.8</v>
      </c>
      <c r="E92" s="53">
        <f t="shared" si="8"/>
        <v>6933.5999999999995</v>
      </c>
      <c r="F92" s="54" t="str">
        <f t="shared" si="9"/>
        <v>Euronext Amsterdam</v>
      </c>
      <c r="H92" s="50">
        <v>162</v>
      </c>
      <c r="I92" s="50">
        <v>42.8</v>
      </c>
      <c r="J92" s="97">
        <v>44950.623854166668</v>
      </c>
      <c r="K92" s="50" t="s">
        <v>33</v>
      </c>
    </row>
    <row r="93" spans="1:11" ht="16.5" customHeight="1">
      <c r="A93" s="63">
        <v>44950</v>
      </c>
      <c r="B93" s="64">
        <f t="shared" si="5"/>
        <v>44950.621030092596</v>
      </c>
      <c r="C93" s="52">
        <f t="shared" si="6"/>
        <v>159</v>
      </c>
      <c r="D93" s="65">
        <f t="shared" si="7"/>
        <v>42.77</v>
      </c>
      <c r="E93" s="53">
        <f t="shared" si="8"/>
        <v>6800.43</v>
      </c>
      <c r="F93" s="54" t="str">
        <f t="shared" si="9"/>
        <v>Euronext Amsterdam</v>
      </c>
      <c r="H93" s="50">
        <v>159</v>
      </c>
      <c r="I93" s="50">
        <v>42.77</v>
      </c>
      <c r="J93" s="97">
        <v>44950.621030092596</v>
      </c>
      <c r="K93" s="50" t="s">
        <v>33</v>
      </c>
    </row>
    <row r="94" spans="1:11" ht="16.5" customHeight="1">
      <c r="A94" s="63">
        <v>44950</v>
      </c>
      <c r="B94" s="64">
        <f t="shared" si="5"/>
        <v>44950.621030092596</v>
      </c>
      <c r="C94" s="52">
        <f t="shared" si="6"/>
        <v>134</v>
      </c>
      <c r="D94" s="65">
        <f t="shared" si="7"/>
        <v>42.77</v>
      </c>
      <c r="E94" s="53">
        <f t="shared" si="8"/>
        <v>5731.18</v>
      </c>
      <c r="F94" s="54" t="str">
        <f t="shared" si="9"/>
        <v>Euronext Amsterdam</v>
      </c>
      <c r="H94" s="50">
        <v>134</v>
      </c>
      <c r="I94" s="50">
        <v>42.77</v>
      </c>
      <c r="J94" s="97">
        <v>44950.621030092596</v>
      </c>
      <c r="K94" s="50" t="s">
        <v>33</v>
      </c>
    </row>
    <row r="95" spans="1:11" ht="16.5" customHeight="1">
      <c r="A95" s="63">
        <v>44950</v>
      </c>
      <c r="B95" s="64">
        <f t="shared" si="5"/>
        <v>44950.619375000002</v>
      </c>
      <c r="C95" s="52">
        <f t="shared" si="6"/>
        <v>125</v>
      </c>
      <c r="D95" s="65">
        <f t="shared" si="7"/>
        <v>42.77</v>
      </c>
      <c r="E95" s="53">
        <f t="shared" si="8"/>
        <v>5346.25</v>
      </c>
      <c r="F95" s="54" t="str">
        <f t="shared" si="9"/>
        <v>Euronext Amsterdam</v>
      </c>
      <c r="H95" s="50">
        <v>125</v>
      </c>
      <c r="I95" s="50">
        <v>42.77</v>
      </c>
      <c r="J95" s="97">
        <v>44950.619375000002</v>
      </c>
      <c r="K95" s="50" t="s">
        <v>33</v>
      </c>
    </row>
    <row r="96" spans="1:11" ht="16.5" customHeight="1">
      <c r="A96" s="63">
        <v>44950</v>
      </c>
      <c r="B96" s="64">
        <f t="shared" si="5"/>
        <v>44950.619375000002</v>
      </c>
      <c r="C96" s="52">
        <f t="shared" si="6"/>
        <v>56</v>
      </c>
      <c r="D96" s="65">
        <f t="shared" si="7"/>
        <v>42.77</v>
      </c>
      <c r="E96" s="53">
        <f t="shared" si="8"/>
        <v>2395.1200000000003</v>
      </c>
      <c r="F96" s="54" t="str">
        <f t="shared" si="9"/>
        <v>Euronext Amsterdam</v>
      </c>
      <c r="H96" s="50">
        <v>56</v>
      </c>
      <c r="I96" s="50">
        <v>42.77</v>
      </c>
      <c r="J96" s="97">
        <v>44950.619375000002</v>
      </c>
      <c r="K96" s="50" t="s">
        <v>33</v>
      </c>
    </row>
    <row r="97" spans="1:11" ht="16.5" customHeight="1">
      <c r="A97" s="63">
        <v>44950</v>
      </c>
      <c r="B97" s="64">
        <f t="shared" si="5"/>
        <v>44950.619375000002</v>
      </c>
      <c r="C97" s="52">
        <f t="shared" si="6"/>
        <v>151</v>
      </c>
      <c r="D97" s="65">
        <f t="shared" si="7"/>
        <v>42.77</v>
      </c>
      <c r="E97" s="53">
        <f t="shared" si="8"/>
        <v>6458.27</v>
      </c>
      <c r="F97" s="54" t="str">
        <f t="shared" si="9"/>
        <v>Euronext Amsterdam</v>
      </c>
      <c r="H97" s="50">
        <v>151</v>
      </c>
      <c r="I97" s="50">
        <v>42.77</v>
      </c>
      <c r="J97" s="97">
        <v>44950.619375000002</v>
      </c>
      <c r="K97" s="50" t="s">
        <v>33</v>
      </c>
    </row>
    <row r="98" spans="1:11" ht="16.5" customHeight="1">
      <c r="A98" s="63">
        <v>44950</v>
      </c>
      <c r="B98" s="64">
        <f t="shared" si="5"/>
        <v>44950.619375000002</v>
      </c>
      <c r="C98" s="52">
        <f t="shared" si="6"/>
        <v>118</v>
      </c>
      <c r="D98" s="65">
        <f t="shared" si="7"/>
        <v>42.77</v>
      </c>
      <c r="E98" s="53">
        <f t="shared" si="8"/>
        <v>5046.8600000000006</v>
      </c>
      <c r="F98" s="54" t="str">
        <f t="shared" si="9"/>
        <v>Euronext Amsterdam</v>
      </c>
      <c r="H98" s="50">
        <v>118</v>
      </c>
      <c r="I98" s="50">
        <v>42.77</v>
      </c>
      <c r="J98" s="97">
        <v>44950.619375000002</v>
      </c>
      <c r="K98" s="50" t="s">
        <v>33</v>
      </c>
    </row>
    <row r="99" spans="1:11" ht="16.5" customHeight="1">
      <c r="A99" s="63">
        <v>44950</v>
      </c>
      <c r="B99" s="64">
        <f t="shared" si="5"/>
        <v>44950.616319444445</v>
      </c>
      <c r="C99" s="52">
        <f t="shared" si="6"/>
        <v>104</v>
      </c>
      <c r="D99" s="65">
        <f t="shared" si="7"/>
        <v>42.8</v>
      </c>
      <c r="E99" s="53">
        <f t="shared" si="8"/>
        <v>4451.2</v>
      </c>
      <c r="F99" s="54" t="str">
        <f t="shared" si="9"/>
        <v>Euronext Amsterdam</v>
      </c>
      <c r="H99" s="50">
        <v>104</v>
      </c>
      <c r="I99" s="50">
        <v>42.8</v>
      </c>
      <c r="J99" s="97">
        <v>44950.616319444445</v>
      </c>
      <c r="K99" s="50" t="s">
        <v>33</v>
      </c>
    </row>
    <row r="100" spans="1:11" ht="16.5" customHeight="1">
      <c r="A100" s="63">
        <v>44950</v>
      </c>
      <c r="B100" s="64">
        <f t="shared" si="5"/>
        <v>44950.616319444445</v>
      </c>
      <c r="C100" s="52">
        <f t="shared" si="6"/>
        <v>201</v>
      </c>
      <c r="D100" s="65">
        <f t="shared" si="7"/>
        <v>42.8</v>
      </c>
      <c r="E100" s="53">
        <f t="shared" si="8"/>
        <v>8602.7999999999993</v>
      </c>
      <c r="F100" s="54" t="str">
        <f t="shared" si="9"/>
        <v>Euronext Amsterdam</v>
      </c>
      <c r="H100" s="50">
        <v>201</v>
      </c>
      <c r="I100" s="50">
        <v>42.8</v>
      </c>
      <c r="J100" s="97">
        <v>44950.616319444445</v>
      </c>
      <c r="K100" s="50" t="s">
        <v>33</v>
      </c>
    </row>
    <row r="101" spans="1:11" ht="16.5" customHeight="1">
      <c r="A101" s="63">
        <v>44950</v>
      </c>
      <c r="B101" s="64">
        <f t="shared" si="5"/>
        <v>44950.616319444445</v>
      </c>
      <c r="C101" s="52">
        <f t="shared" si="6"/>
        <v>14</v>
      </c>
      <c r="D101" s="65">
        <f t="shared" si="7"/>
        <v>42.8</v>
      </c>
      <c r="E101" s="53">
        <f t="shared" si="8"/>
        <v>599.19999999999993</v>
      </c>
      <c r="F101" s="54" t="str">
        <f t="shared" si="9"/>
        <v>Euronext Amsterdam</v>
      </c>
      <c r="H101" s="50">
        <v>14</v>
      </c>
      <c r="I101" s="50">
        <v>42.8</v>
      </c>
      <c r="J101" s="97">
        <v>44950.616319444445</v>
      </c>
      <c r="K101" s="50" t="s">
        <v>33</v>
      </c>
    </row>
    <row r="102" spans="1:11" ht="16.5" customHeight="1">
      <c r="A102" s="63">
        <v>44950</v>
      </c>
      <c r="B102" s="64">
        <f t="shared" si="5"/>
        <v>44950.616319444445</v>
      </c>
      <c r="C102" s="52">
        <f t="shared" si="6"/>
        <v>260</v>
      </c>
      <c r="D102" s="65">
        <f t="shared" si="7"/>
        <v>42.8</v>
      </c>
      <c r="E102" s="53">
        <f t="shared" si="8"/>
        <v>11128</v>
      </c>
      <c r="F102" s="54" t="str">
        <f t="shared" si="9"/>
        <v>Euronext Amsterdam</v>
      </c>
      <c r="H102" s="50">
        <v>260</v>
      </c>
      <c r="I102" s="50">
        <v>42.8</v>
      </c>
      <c r="J102" s="97">
        <v>44950.616319444445</v>
      </c>
      <c r="K102" s="50" t="s">
        <v>33</v>
      </c>
    </row>
    <row r="103" spans="1:11" ht="16.5" customHeight="1">
      <c r="A103" s="63">
        <v>44950</v>
      </c>
      <c r="B103" s="64">
        <f t="shared" si="5"/>
        <v>44950.613263888888</v>
      </c>
      <c r="C103" s="52">
        <f t="shared" si="6"/>
        <v>17</v>
      </c>
      <c r="D103" s="65">
        <f t="shared" si="7"/>
        <v>42.75</v>
      </c>
      <c r="E103" s="53">
        <f t="shared" si="8"/>
        <v>726.75</v>
      </c>
      <c r="F103" s="54" t="str">
        <f t="shared" si="9"/>
        <v>Euronext Amsterdam</v>
      </c>
      <c r="H103" s="50">
        <v>17</v>
      </c>
      <c r="I103" s="50">
        <v>42.75</v>
      </c>
      <c r="J103" s="97">
        <v>44950.613263888888</v>
      </c>
      <c r="K103" s="50" t="s">
        <v>33</v>
      </c>
    </row>
    <row r="104" spans="1:11" ht="16.5" customHeight="1">
      <c r="A104" s="63">
        <v>44950</v>
      </c>
      <c r="B104" s="64">
        <f t="shared" si="5"/>
        <v>44950.613263888888</v>
      </c>
      <c r="C104" s="52">
        <f t="shared" si="6"/>
        <v>61</v>
      </c>
      <c r="D104" s="65">
        <f t="shared" si="7"/>
        <v>42.75</v>
      </c>
      <c r="E104" s="53">
        <f t="shared" si="8"/>
        <v>2607.75</v>
      </c>
      <c r="F104" s="54" t="str">
        <f t="shared" si="9"/>
        <v>Euronext Amsterdam</v>
      </c>
      <c r="H104" s="50">
        <v>61</v>
      </c>
      <c r="I104" s="50">
        <v>42.75</v>
      </c>
      <c r="J104" s="97">
        <v>44950.613263888888</v>
      </c>
      <c r="K104" s="50" t="s">
        <v>33</v>
      </c>
    </row>
    <row r="105" spans="1:11" ht="16.5" customHeight="1">
      <c r="A105" s="63">
        <v>44950</v>
      </c>
      <c r="B105" s="64">
        <f t="shared" si="5"/>
        <v>44950.613263888888</v>
      </c>
      <c r="C105" s="52">
        <f t="shared" si="6"/>
        <v>24</v>
      </c>
      <c r="D105" s="65">
        <f t="shared" si="7"/>
        <v>42.75</v>
      </c>
      <c r="E105" s="53">
        <f t="shared" si="8"/>
        <v>1026</v>
      </c>
      <c r="F105" s="54" t="str">
        <f t="shared" si="9"/>
        <v>Euronext Amsterdam</v>
      </c>
      <c r="H105" s="50">
        <v>24</v>
      </c>
      <c r="I105" s="50">
        <v>42.75</v>
      </c>
      <c r="J105" s="97">
        <v>44950.613263888888</v>
      </c>
      <c r="K105" s="50" t="s">
        <v>33</v>
      </c>
    </row>
    <row r="106" spans="1:11" ht="16.5" customHeight="1">
      <c r="A106" s="63">
        <v>44950</v>
      </c>
      <c r="B106" s="64">
        <f t="shared" si="5"/>
        <v>44950.611261574071</v>
      </c>
      <c r="C106" s="52">
        <f t="shared" si="6"/>
        <v>154</v>
      </c>
      <c r="D106" s="65">
        <f t="shared" si="7"/>
        <v>42.76</v>
      </c>
      <c r="E106" s="53">
        <f t="shared" si="8"/>
        <v>6585.04</v>
      </c>
      <c r="F106" s="54" t="str">
        <f t="shared" si="9"/>
        <v>Euronext Amsterdam</v>
      </c>
      <c r="H106" s="50">
        <v>154</v>
      </c>
      <c r="I106" s="50">
        <v>42.76</v>
      </c>
      <c r="J106" s="97">
        <v>44950.611261574071</v>
      </c>
      <c r="K106" s="50" t="s">
        <v>33</v>
      </c>
    </row>
    <row r="107" spans="1:11" ht="16.5" customHeight="1">
      <c r="A107" s="63">
        <v>44950</v>
      </c>
      <c r="B107" s="64">
        <f t="shared" si="5"/>
        <v>44950.611261574071</v>
      </c>
      <c r="C107" s="52">
        <f t="shared" si="6"/>
        <v>159</v>
      </c>
      <c r="D107" s="65">
        <f t="shared" si="7"/>
        <v>42.76</v>
      </c>
      <c r="E107" s="53">
        <f t="shared" si="8"/>
        <v>6798.8399999999992</v>
      </c>
      <c r="F107" s="54" t="str">
        <f t="shared" si="9"/>
        <v>Euronext Amsterdam</v>
      </c>
      <c r="H107" s="50">
        <v>159</v>
      </c>
      <c r="I107" s="50">
        <v>42.76</v>
      </c>
      <c r="J107" s="97">
        <v>44950.611261574071</v>
      </c>
      <c r="K107" s="50" t="s">
        <v>33</v>
      </c>
    </row>
    <row r="108" spans="1:11" ht="16.5" customHeight="1">
      <c r="A108" s="63">
        <v>44950</v>
      </c>
      <c r="B108" s="64">
        <f t="shared" si="5"/>
        <v>44950.609606481485</v>
      </c>
      <c r="C108" s="52">
        <f t="shared" si="6"/>
        <v>143</v>
      </c>
      <c r="D108" s="65">
        <f t="shared" si="7"/>
        <v>42.78</v>
      </c>
      <c r="E108" s="53">
        <f t="shared" si="8"/>
        <v>6117.54</v>
      </c>
      <c r="F108" s="54" t="str">
        <f t="shared" si="9"/>
        <v>Euronext Amsterdam</v>
      </c>
      <c r="H108" s="50">
        <v>143</v>
      </c>
      <c r="I108" s="50">
        <v>42.78</v>
      </c>
      <c r="J108" s="97">
        <v>44950.609606481485</v>
      </c>
      <c r="K108" s="50" t="s">
        <v>33</v>
      </c>
    </row>
    <row r="109" spans="1:11" ht="16.5" customHeight="1">
      <c r="A109" s="63">
        <v>44950</v>
      </c>
      <c r="B109" s="64">
        <f t="shared" si="5"/>
        <v>44950.609606481485</v>
      </c>
      <c r="C109" s="52">
        <f t="shared" si="6"/>
        <v>140</v>
      </c>
      <c r="D109" s="65">
        <f t="shared" si="7"/>
        <v>42.78</v>
      </c>
      <c r="E109" s="53">
        <f t="shared" si="8"/>
        <v>5989.2</v>
      </c>
      <c r="F109" s="54" t="str">
        <f t="shared" si="9"/>
        <v>Euronext Amsterdam</v>
      </c>
      <c r="H109" s="50">
        <v>140</v>
      </c>
      <c r="I109" s="50">
        <v>42.78</v>
      </c>
      <c r="J109" s="97">
        <v>44950.609606481485</v>
      </c>
      <c r="K109" s="50" t="s">
        <v>33</v>
      </c>
    </row>
    <row r="110" spans="1:11" ht="16.5" customHeight="1">
      <c r="A110" s="63">
        <v>44950</v>
      </c>
      <c r="B110" s="64">
        <f t="shared" si="5"/>
        <v>44950.607870370368</v>
      </c>
      <c r="C110" s="52">
        <f t="shared" si="6"/>
        <v>145</v>
      </c>
      <c r="D110" s="65">
        <f t="shared" si="7"/>
        <v>42.8</v>
      </c>
      <c r="E110" s="53">
        <f t="shared" si="8"/>
        <v>6206</v>
      </c>
      <c r="F110" s="54" t="str">
        <f t="shared" si="9"/>
        <v>Euronext Amsterdam</v>
      </c>
      <c r="H110" s="50">
        <v>145</v>
      </c>
      <c r="I110" s="50">
        <v>42.8</v>
      </c>
      <c r="J110" s="97">
        <v>44950.607870370368</v>
      </c>
      <c r="K110" s="50" t="s">
        <v>33</v>
      </c>
    </row>
    <row r="111" spans="1:11" ht="16.5" customHeight="1">
      <c r="A111" s="63">
        <v>44950</v>
      </c>
      <c r="B111" s="64">
        <f t="shared" si="5"/>
        <v>44950.607002314813</v>
      </c>
      <c r="C111" s="52">
        <f t="shared" si="6"/>
        <v>154</v>
      </c>
      <c r="D111" s="65">
        <f t="shared" si="7"/>
        <v>42.81</v>
      </c>
      <c r="E111" s="53">
        <f t="shared" si="8"/>
        <v>6592.7400000000007</v>
      </c>
      <c r="F111" s="54" t="str">
        <f t="shared" si="9"/>
        <v>Euronext Amsterdam</v>
      </c>
      <c r="H111" s="50">
        <v>154</v>
      </c>
      <c r="I111" s="50">
        <v>42.81</v>
      </c>
      <c r="J111" s="97">
        <v>44950.607002314813</v>
      </c>
      <c r="K111" s="50" t="s">
        <v>33</v>
      </c>
    </row>
    <row r="112" spans="1:11" ht="16.5" customHeight="1">
      <c r="A112" s="63">
        <v>44950</v>
      </c>
      <c r="B112" s="64">
        <f t="shared" si="5"/>
        <v>44950.607002314813</v>
      </c>
      <c r="C112" s="52">
        <f t="shared" si="6"/>
        <v>32</v>
      </c>
      <c r="D112" s="65">
        <f t="shared" si="7"/>
        <v>42.81</v>
      </c>
      <c r="E112" s="53">
        <f t="shared" si="8"/>
        <v>1369.92</v>
      </c>
      <c r="F112" s="54" t="str">
        <f t="shared" si="9"/>
        <v>Euronext Amsterdam</v>
      </c>
      <c r="H112" s="50">
        <v>32</v>
      </c>
      <c r="I112" s="50">
        <v>42.81</v>
      </c>
      <c r="J112" s="97">
        <v>44950.607002314813</v>
      </c>
      <c r="K112" s="50" t="s">
        <v>33</v>
      </c>
    </row>
    <row r="113" spans="1:11" ht="16.5" customHeight="1">
      <c r="A113" s="63">
        <v>44950</v>
      </c>
      <c r="B113" s="64">
        <f t="shared" si="5"/>
        <v>44950.607002314813</v>
      </c>
      <c r="C113" s="52">
        <f t="shared" si="6"/>
        <v>125</v>
      </c>
      <c r="D113" s="65">
        <f t="shared" si="7"/>
        <v>42.81</v>
      </c>
      <c r="E113" s="53">
        <f t="shared" si="8"/>
        <v>5351.25</v>
      </c>
      <c r="F113" s="54" t="str">
        <f t="shared" si="9"/>
        <v>Euronext Amsterdam</v>
      </c>
      <c r="H113" s="50">
        <v>125</v>
      </c>
      <c r="I113" s="50">
        <v>42.81</v>
      </c>
      <c r="J113" s="97">
        <v>44950.607002314813</v>
      </c>
      <c r="K113" s="50" t="s">
        <v>33</v>
      </c>
    </row>
    <row r="114" spans="1:11" ht="16.5" customHeight="1">
      <c r="A114" s="63">
        <v>44950</v>
      </c>
      <c r="B114" s="64">
        <f t="shared" si="5"/>
        <v>44950.605578703704</v>
      </c>
      <c r="C114" s="52">
        <f t="shared" si="6"/>
        <v>23</v>
      </c>
      <c r="D114" s="65">
        <f t="shared" si="7"/>
        <v>42.82</v>
      </c>
      <c r="E114" s="53">
        <f t="shared" si="8"/>
        <v>984.86</v>
      </c>
      <c r="F114" s="54" t="str">
        <f t="shared" si="9"/>
        <v>Euronext Amsterdam</v>
      </c>
      <c r="H114" s="50">
        <v>23</v>
      </c>
      <c r="I114" s="50">
        <v>42.82</v>
      </c>
      <c r="J114" s="97">
        <v>44950.605578703704</v>
      </c>
      <c r="K114" s="50" t="s">
        <v>33</v>
      </c>
    </row>
    <row r="115" spans="1:11" ht="16.5" customHeight="1">
      <c r="A115" s="63">
        <v>44950</v>
      </c>
      <c r="B115" s="64">
        <f t="shared" si="5"/>
        <v>44950.605578703704</v>
      </c>
      <c r="C115" s="52">
        <f t="shared" si="6"/>
        <v>123</v>
      </c>
      <c r="D115" s="65">
        <f t="shared" si="7"/>
        <v>42.82</v>
      </c>
      <c r="E115" s="53">
        <f t="shared" si="8"/>
        <v>5266.86</v>
      </c>
      <c r="F115" s="54" t="str">
        <f t="shared" si="9"/>
        <v>Euronext Amsterdam</v>
      </c>
      <c r="H115" s="50">
        <v>123</v>
      </c>
      <c r="I115" s="50">
        <v>42.82</v>
      </c>
      <c r="J115" s="97">
        <v>44950.605578703704</v>
      </c>
      <c r="K115" s="50" t="s">
        <v>33</v>
      </c>
    </row>
    <row r="116" spans="1:11" ht="16.5" customHeight="1">
      <c r="A116" s="63">
        <v>44950</v>
      </c>
      <c r="B116" s="64">
        <f t="shared" si="5"/>
        <v>44950.604814814818</v>
      </c>
      <c r="C116" s="52">
        <f t="shared" si="6"/>
        <v>138</v>
      </c>
      <c r="D116" s="65">
        <f t="shared" si="7"/>
        <v>42.82</v>
      </c>
      <c r="E116" s="53">
        <f t="shared" si="8"/>
        <v>5909.16</v>
      </c>
      <c r="F116" s="54" t="str">
        <f t="shared" si="9"/>
        <v>Euronext Amsterdam</v>
      </c>
      <c r="H116" s="50">
        <v>138</v>
      </c>
      <c r="I116" s="50">
        <v>42.82</v>
      </c>
      <c r="J116" s="97">
        <v>44950.604814814818</v>
      </c>
      <c r="K116" s="50" t="s">
        <v>33</v>
      </c>
    </row>
    <row r="117" spans="1:11" ht="16.5">
      <c r="A117" s="63">
        <v>44950</v>
      </c>
      <c r="B117" s="64">
        <f t="shared" si="5"/>
        <v>44950.602546296293</v>
      </c>
      <c r="C117" s="52">
        <f t="shared" si="6"/>
        <v>161</v>
      </c>
      <c r="D117" s="65">
        <f t="shared" si="7"/>
        <v>42.83</v>
      </c>
      <c r="E117" s="53">
        <f t="shared" si="8"/>
        <v>6895.63</v>
      </c>
      <c r="F117" s="54" t="str">
        <f t="shared" si="9"/>
        <v>Euronext Amsterdam</v>
      </c>
      <c r="H117" s="94">
        <v>161</v>
      </c>
      <c r="I117" s="94">
        <v>42.83</v>
      </c>
      <c r="J117" s="95">
        <v>44950.602546296293</v>
      </c>
      <c r="K117" s="50" t="s">
        <v>33</v>
      </c>
    </row>
    <row r="118" spans="1:11" ht="12.75" customHeight="1">
      <c r="A118" s="63">
        <v>44950</v>
      </c>
      <c r="B118" s="64">
        <f t="shared" si="5"/>
        <v>44950.601354166669</v>
      </c>
      <c r="C118" s="52">
        <f t="shared" si="6"/>
        <v>140</v>
      </c>
      <c r="D118" s="65">
        <f t="shared" si="7"/>
        <v>42.83</v>
      </c>
      <c r="E118" s="53">
        <f t="shared" si="8"/>
        <v>5996.2</v>
      </c>
      <c r="F118" s="54" t="str">
        <f t="shared" si="9"/>
        <v>Euronext Amsterdam</v>
      </c>
      <c r="H118" s="94">
        <v>140</v>
      </c>
      <c r="I118" s="94">
        <v>42.83</v>
      </c>
      <c r="J118" s="95">
        <v>44950.601354166669</v>
      </c>
      <c r="K118" s="50" t="s">
        <v>33</v>
      </c>
    </row>
    <row r="119" spans="1:11" ht="12.75" customHeight="1">
      <c r="A119" s="63">
        <v>44950</v>
      </c>
      <c r="B119" s="64">
        <f t="shared" si="5"/>
        <v>44950.601354166669</v>
      </c>
      <c r="C119" s="52">
        <f t="shared" si="6"/>
        <v>70</v>
      </c>
      <c r="D119" s="65">
        <f t="shared" si="7"/>
        <v>42.83</v>
      </c>
      <c r="E119" s="53">
        <f t="shared" si="8"/>
        <v>2998.1</v>
      </c>
      <c r="F119" s="54" t="str">
        <f t="shared" si="9"/>
        <v>Euronext Amsterdam</v>
      </c>
      <c r="H119" s="94">
        <v>70</v>
      </c>
      <c r="I119" s="94">
        <v>42.83</v>
      </c>
      <c r="J119" s="95">
        <v>44950.601354166669</v>
      </c>
      <c r="K119" s="50" t="s">
        <v>33</v>
      </c>
    </row>
    <row r="120" spans="1:11" ht="12.75" customHeight="1">
      <c r="A120" s="63">
        <v>44950</v>
      </c>
      <c r="B120" s="64">
        <f t="shared" si="5"/>
        <v>44950.601354166669</v>
      </c>
      <c r="C120" s="52">
        <f t="shared" si="6"/>
        <v>143</v>
      </c>
      <c r="D120" s="65">
        <f t="shared" si="7"/>
        <v>42.83</v>
      </c>
      <c r="E120" s="53">
        <f t="shared" si="8"/>
        <v>6124.69</v>
      </c>
      <c r="F120" s="54" t="str">
        <f t="shared" si="9"/>
        <v>Euronext Amsterdam</v>
      </c>
      <c r="H120" s="94">
        <v>143</v>
      </c>
      <c r="I120" s="94">
        <v>42.83</v>
      </c>
      <c r="J120" s="95">
        <v>44950.601354166669</v>
      </c>
      <c r="K120" s="50" t="s">
        <v>33</v>
      </c>
    </row>
    <row r="121" spans="1:11" ht="12.75" customHeight="1">
      <c r="A121" s="63">
        <v>44950</v>
      </c>
      <c r="B121" s="64">
        <f t="shared" si="5"/>
        <v>44950.601354166669</v>
      </c>
      <c r="C121" s="52">
        <f t="shared" si="6"/>
        <v>243</v>
      </c>
      <c r="D121" s="65">
        <f t="shared" si="7"/>
        <v>42.83</v>
      </c>
      <c r="E121" s="53">
        <f t="shared" si="8"/>
        <v>10407.689999999999</v>
      </c>
      <c r="F121" s="54" t="str">
        <f t="shared" si="9"/>
        <v>Euronext Amsterdam</v>
      </c>
      <c r="H121" s="94">
        <v>243</v>
      </c>
      <c r="I121" s="94">
        <v>42.83</v>
      </c>
      <c r="J121" s="95">
        <v>44950.601354166669</v>
      </c>
      <c r="K121" s="50" t="s">
        <v>33</v>
      </c>
    </row>
    <row r="122" spans="1:11" ht="12.75" customHeight="1">
      <c r="A122" s="63">
        <v>44950</v>
      </c>
      <c r="B122" s="64">
        <f t="shared" si="5"/>
        <v>44950.597430555557</v>
      </c>
      <c r="C122" s="52">
        <f t="shared" si="6"/>
        <v>155</v>
      </c>
      <c r="D122" s="65">
        <f t="shared" si="7"/>
        <v>42.84</v>
      </c>
      <c r="E122" s="53">
        <f t="shared" si="8"/>
        <v>6640.2000000000007</v>
      </c>
      <c r="F122" s="54" t="str">
        <f t="shared" si="9"/>
        <v>Euronext Amsterdam</v>
      </c>
      <c r="H122" s="94">
        <v>155</v>
      </c>
      <c r="I122" s="94">
        <v>42.84</v>
      </c>
      <c r="J122" s="95">
        <v>44950.597430555557</v>
      </c>
      <c r="K122" s="50" t="s">
        <v>33</v>
      </c>
    </row>
    <row r="123" spans="1:11" ht="12.75" customHeight="1">
      <c r="A123" s="63">
        <v>44950</v>
      </c>
      <c r="B123" s="64">
        <f t="shared" si="5"/>
        <v>44950.594571759262</v>
      </c>
      <c r="C123" s="52">
        <f t="shared" si="6"/>
        <v>8</v>
      </c>
      <c r="D123" s="65">
        <f t="shared" si="7"/>
        <v>42.82</v>
      </c>
      <c r="E123" s="53">
        <f t="shared" si="8"/>
        <v>342.56</v>
      </c>
      <c r="F123" s="54" t="str">
        <f t="shared" si="9"/>
        <v>Euronext Amsterdam</v>
      </c>
      <c r="H123" s="94">
        <v>8</v>
      </c>
      <c r="I123" s="94">
        <v>42.82</v>
      </c>
      <c r="J123" s="95">
        <v>44950.594571759262</v>
      </c>
      <c r="K123" s="50" t="s">
        <v>33</v>
      </c>
    </row>
    <row r="124" spans="1:11" ht="12.75" customHeight="1">
      <c r="A124" s="63">
        <v>44950</v>
      </c>
      <c r="B124" s="64">
        <f t="shared" si="5"/>
        <v>44950.594571759262</v>
      </c>
      <c r="C124" s="52">
        <f t="shared" si="6"/>
        <v>157</v>
      </c>
      <c r="D124" s="65">
        <f t="shared" si="7"/>
        <v>42.82</v>
      </c>
      <c r="E124" s="53">
        <f t="shared" si="8"/>
        <v>6722.74</v>
      </c>
      <c r="F124" s="54" t="str">
        <f t="shared" si="9"/>
        <v>Euronext Amsterdam</v>
      </c>
      <c r="H124" s="94">
        <v>157</v>
      </c>
      <c r="I124" s="94">
        <v>42.82</v>
      </c>
      <c r="J124" s="95">
        <v>44950.594571759262</v>
      </c>
      <c r="K124" s="50" t="s">
        <v>33</v>
      </c>
    </row>
    <row r="125" spans="1:11" ht="12.75" customHeight="1">
      <c r="A125" s="63">
        <v>44950</v>
      </c>
      <c r="B125" s="64">
        <f t="shared" si="5"/>
        <v>44950.594571759262</v>
      </c>
      <c r="C125" s="52">
        <f t="shared" si="6"/>
        <v>343</v>
      </c>
      <c r="D125" s="65">
        <f t="shared" si="7"/>
        <v>42.82</v>
      </c>
      <c r="E125" s="53">
        <f t="shared" si="8"/>
        <v>14687.26</v>
      </c>
      <c r="F125" s="54" t="str">
        <f t="shared" si="9"/>
        <v>Euronext Amsterdam</v>
      </c>
      <c r="H125" s="94">
        <v>343</v>
      </c>
      <c r="I125" s="94">
        <v>42.82</v>
      </c>
      <c r="J125" s="95">
        <v>44950.594571759262</v>
      </c>
      <c r="K125" s="50" t="s">
        <v>33</v>
      </c>
    </row>
    <row r="126" spans="1:11" ht="12.75" customHeight="1">
      <c r="A126" s="63">
        <v>44950</v>
      </c>
      <c r="B126" s="64">
        <f t="shared" si="5"/>
        <v>44950.588935185187</v>
      </c>
      <c r="C126" s="52">
        <f t="shared" si="6"/>
        <v>51</v>
      </c>
      <c r="D126" s="65">
        <f t="shared" si="7"/>
        <v>42.82</v>
      </c>
      <c r="E126" s="53">
        <f t="shared" si="8"/>
        <v>2183.8200000000002</v>
      </c>
      <c r="F126" s="54" t="str">
        <f t="shared" si="9"/>
        <v>Euronext Amsterdam</v>
      </c>
      <c r="H126" s="94">
        <v>51</v>
      </c>
      <c r="I126" s="94">
        <v>42.82</v>
      </c>
      <c r="J126" s="95">
        <v>44950.588935185187</v>
      </c>
      <c r="K126" s="50" t="s">
        <v>33</v>
      </c>
    </row>
    <row r="127" spans="1:11" ht="12.75" customHeight="1">
      <c r="A127" s="63">
        <v>44950</v>
      </c>
      <c r="B127" s="64">
        <f t="shared" si="5"/>
        <v>44950.588935185187</v>
      </c>
      <c r="C127" s="52">
        <f t="shared" si="6"/>
        <v>108</v>
      </c>
      <c r="D127" s="65">
        <f t="shared" si="7"/>
        <v>42.82</v>
      </c>
      <c r="E127" s="53">
        <f t="shared" si="8"/>
        <v>4624.5600000000004</v>
      </c>
      <c r="F127" s="54" t="str">
        <f t="shared" si="9"/>
        <v>Euronext Amsterdam</v>
      </c>
      <c r="H127" s="94">
        <v>108</v>
      </c>
      <c r="I127" s="94">
        <v>42.82</v>
      </c>
      <c r="J127" s="95">
        <v>44950.588935185187</v>
      </c>
      <c r="K127" s="50" t="s">
        <v>33</v>
      </c>
    </row>
    <row r="128" spans="1:11" ht="12.75" customHeight="1">
      <c r="A128" s="63">
        <v>44950</v>
      </c>
      <c r="B128" s="64">
        <f t="shared" si="5"/>
        <v>44950.588935185187</v>
      </c>
      <c r="C128" s="52">
        <f t="shared" si="6"/>
        <v>139</v>
      </c>
      <c r="D128" s="65">
        <f t="shared" si="7"/>
        <v>42.82</v>
      </c>
      <c r="E128" s="53">
        <f t="shared" si="8"/>
        <v>5951.9800000000005</v>
      </c>
      <c r="F128" s="54" t="str">
        <f t="shared" si="9"/>
        <v>Euronext Amsterdam</v>
      </c>
      <c r="H128" s="94">
        <v>139</v>
      </c>
      <c r="I128" s="94">
        <v>42.82</v>
      </c>
      <c r="J128" s="95">
        <v>44950.588935185187</v>
      </c>
      <c r="K128" s="50" t="s">
        <v>33</v>
      </c>
    </row>
    <row r="129" spans="1:11" ht="12.75" customHeight="1">
      <c r="A129" s="63">
        <v>44950</v>
      </c>
      <c r="B129" s="64">
        <f t="shared" si="5"/>
        <v>44950.587129629632</v>
      </c>
      <c r="C129" s="52">
        <f t="shared" si="6"/>
        <v>145</v>
      </c>
      <c r="D129" s="65">
        <f t="shared" si="7"/>
        <v>42.84</v>
      </c>
      <c r="E129" s="53">
        <f t="shared" si="8"/>
        <v>6211.8</v>
      </c>
      <c r="F129" s="54" t="str">
        <f t="shared" si="9"/>
        <v>Euronext Amsterdam</v>
      </c>
      <c r="H129" s="94">
        <v>145</v>
      </c>
      <c r="I129" s="94">
        <v>42.84</v>
      </c>
      <c r="J129" s="95">
        <v>44950.587129629632</v>
      </c>
      <c r="K129" s="50" t="s">
        <v>33</v>
      </c>
    </row>
    <row r="130" spans="1:11" ht="12.75" customHeight="1">
      <c r="A130" s="63">
        <v>44950</v>
      </c>
      <c r="B130" s="64">
        <f t="shared" si="5"/>
        <v>44950.585439814815</v>
      </c>
      <c r="C130" s="52">
        <f t="shared" si="6"/>
        <v>142</v>
      </c>
      <c r="D130" s="65">
        <f t="shared" si="7"/>
        <v>42.83</v>
      </c>
      <c r="E130" s="53">
        <f t="shared" si="8"/>
        <v>6081.86</v>
      </c>
      <c r="F130" s="54" t="str">
        <f t="shared" si="9"/>
        <v>Euronext Amsterdam</v>
      </c>
      <c r="H130" s="94">
        <v>142</v>
      </c>
      <c r="I130" s="94">
        <v>42.83</v>
      </c>
      <c r="J130" s="95">
        <v>44950.585439814815</v>
      </c>
      <c r="K130" s="50" t="s">
        <v>33</v>
      </c>
    </row>
    <row r="131" spans="1:11" ht="12.75" customHeight="1">
      <c r="A131" s="63">
        <v>44950</v>
      </c>
      <c r="B131" s="64">
        <f t="shared" si="5"/>
        <v>44950.581643518519</v>
      </c>
      <c r="C131" s="52">
        <f t="shared" si="6"/>
        <v>143</v>
      </c>
      <c r="D131" s="65">
        <f t="shared" si="7"/>
        <v>42.81</v>
      </c>
      <c r="E131" s="53">
        <f t="shared" si="8"/>
        <v>6121.83</v>
      </c>
      <c r="F131" s="54" t="str">
        <f t="shared" si="9"/>
        <v>Euronext Amsterdam</v>
      </c>
      <c r="H131" s="94">
        <v>143</v>
      </c>
      <c r="I131" s="94">
        <v>42.81</v>
      </c>
      <c r="J131" s="95">
        <v>44950.581643518519</v>
      </c>
      <c r="K131" s="50" t="s">
        <v>33</v>
      </c>
    </row>
    <row r="132" spans="1:11" ht="12.75" customHeight="1">
      <c r="A132" s="63">
        <v>44950</v>
      </c>
      <c r="B132" s="64">
        <f t="shared" si="5"/>
        <v>44950.58116898148</v>
      </c>
      <c r="C132" s="52">
        <f t="shared" si="6"/>
        <v>156</v>
      </c>
      <c r="D132" s="65">
        <f t="shared" si="7"/>
        <v>42.82</v>
      </c>
      <c r="E132" s="53">
        <f t="shared" si="8"/>
        <v>6679.92</v>
      </c>
      <c r="F132" s="54" t="str">
        <f t="shared" si="9"/>
        <v>Euronext Amsterdam</v>
      </c>
      <c r="H132" s="94">
        <v>156</v>
      </c>
      <c r="I132" s="94">
        <v>42.82</v>
      </c>
      <c r="J132" s="95">
        <v>44950.58116898148</v>
      </c>
      <c r="K132" s="50" t="s">
        <v>33</v>
      </c>
    </row>
    <row r="133" spans="1:11" ht="12.75" customHeight="1">
      <c r="A133" s="63">
        <v>44950</v>
      </c>
      <c r="B133" s="64">
        <f t="shared" ref="B133:B196" si="10">IF(H133=0," ",J133)</f>
        <v>44950.579872685186</v>
      </c>
      <c r="C133" s="52">
        <f t="shared" ref="C133:C196" si="11">IF(H133=0,"",H133)</f>
        <v>145</v>
      </c>
      <c r="D133" s="65">
        <f t="shared" ref="D133:D196" si="12">IF(H133=0,"",I133)</f>
        <v>42.81</v>
      </c>
      <c r="E133" s="53">
        <f t="shared" ref="E133:E196" si="13">IF(H133=0,"",C133*D133)</f>
        <v>6207.4500000000007</v>
      </c>
      <c r="F133" s="54" t="str">
        <f t="shared" si="9"/>
        <v>Euronext Amsterdam</v>
      </c>
      <c r="H133" s="94">
        <v>145</v>
      </c>
      <c r="I133" s="94">
        <v>42.81</v>
      </c>
      <c r="J133" s="95">
        <v>44950.579872685186</v>
      </c>
      <c r="K133" s="50" t="s">
        <v>33</v>
      </c>
    </row>
    <row r="134" spans="1:11" ht="12.75" customHeight="1">
      <c r="A134" s="63">
        <v>44950</v>
      </c>
      <c r="B134" s="64">
        <f t="shared" si="10"/>
        <v>44950.578182870369</v>
      </c>
      <c r="C134" s="52">
        <f t="shared" si="11"/>
        <v>181</v>
      </c>
      <c r="D134" s="65">
        <f t="shared" si="12"/>
        <v>42.83</v>
      </c>
      <c r="E134" s="53">
        <f t="shared" si="13"/>
        <v>7752.23</v>
      </c>
      <c r="F134" s="54" t="str">
        <f t="shared" ref="F134:F197" si="14">SUBSTITUTE(SUBSTITUTE(K134,"XAMS","Euronext Amsterdam"),"CEUX","Cboe DXE")</f>
        <v>Euronext Amsterdam</v>
      </c>
      <c r="H134" s="94">
        <v>181</v>
      </c>
      <c r="I134" s="94">
        <v>42.83</v>
      </c>
      <c r="J134" s="95">
        <v>44950.578182870369</v>
      </c>
      <c r="K134" s="50" t="s">
        <v>33</v>
      </c>
    </row>
    <row r="135" spans="1:11" ht="12.75" customHeight="1">
      <c r="A135" s="63">
        <v>44950</v>
      </c>
      <c r="B135" s="64">
        <f t="shared" si="10"/>
        <v>44950.578182870369</v>
      </c>
      <c r="C135" s="52">
        <f t="shared" si="11"/>
        <v>152</v>
      </c>
      <c r="D135" s="65">
        <f t="shared" si="12"/>
        <v>42.83</v>
      </c>
      <c r="E135" s="53">
        <f t="shared" si="13"/>
        <v>6510.16</v>
      </c>
      <c r="F135" s="54" t="str">
        <f t="shared" si="14"/>
        <v>Euronext Amsterdam</v>
      </c>
      <c r="H135" s="94">
        <v>152</v>
      </c>
      <c r="I135" s="94">
        <v>42.83</v>
      </c>
      <c r="J135" s="95">
        <v>44950.578182870369</v>
      </c>
      <c r="K135" s="50" t="s">
        <v>33</v>
      </c>
    </row>
    <row r="136" spans="1:11" ht="12.75" customHeight="1">
      <c r="A136" s="63">
        <v>44950</v>
      </c>
      <c r="B136" s="64">
        <f t="shared" si="10"/>
        <v>44950.578182870369</v>
      </c>
      <c r="C136" s="52">
        <f t="shared" si="11"/>
        <v>295</v>
      </c>
      <c r="D136" s="65">
        <f t="shared" si="12"/>
        <v>42.83</v>
      </c>
      <c r="E136" s="53">
        <f t="shared" si="13"/>
        <v>12634.85</v>
      </c>
      <c r="F136" s="54" t="str">
        <f t="shared" si="14"/>
        <v>Euronext Amsterdam</v>
      </c>
      <c r="H136" s="94">
        <v>295</v>
      </c>
      <c r="I136" s="94">
        <v>42.83</v>
      </c>
      <c r="J136" s="95">
        <v>44950.578182870369</v>
      </c>
      <c r="K136" s="50" t="s">
        <v>33</v>
      </c>
    </row>
    <row r="137" spans="1:11" ht="12.75" customHeight="1">
      <c r="A137" s="63">
        <v>44950</v>
      </c>
      <c r="B137" s="64">
        <f t="shared" si="10"/>
        <v>44950.578182870369</v>
      </c>
      <c r="C137" s="52">
        <f t="shared" si="11"/>
        <v>104</v>
      </c>
      <c r="D137" s="65">
        <f t="shared" si="12"/>
        <v>42.83</v>
      </c>
      <c r="E137" s="53">
        <f t="shared" si="13"/>
        <v>4454.32</v>
      </c>
      <c r="F137" s="54" t="str">
        <f t="shared" si="14"/>
        <v>Euronext Amsterdam</v>
      </c>
      <c r="H137" s="94">
        <v>104</v>
      </c>
      <c r="I137" s="94">
        <v>42.83</v>
      </c>
      <c r="J137" s="95">
        <v>44950.578182870369</v>
      </c>
      <c r="K137" s="50" t="s">
        <v>33</v>
      </c>
    </row>
    <row r="138" spans="1:11" ht="12.75" customHeight="1">
      <c r="A138" s="63">
        <v>44950</v>
      </c>
      <c r="B138" s="64">
        <f t="shared" si="10"/>
        <v>44950.57402777778</v>
      </c>
      <c r="C138" s="52">
        <f t="shared" si="11"/>
        <v>7</v>
      </c>
      <c r="D138" s="65">
        <f t="shared" si="12"/>
        <v>42.85</v>
      </c>
      <c r="E138" s="53">
        <f t="shared" si="13"/>
        <v>299.95</v>
      </c>
      <c r="F138" s="54" t="str">
        <f t="shared" si="14"/>
        <v>Euronext Amsterdam</v>
      </c>
      <c r="H138" s="94">
        <v>7</v>
      </c>
      <c r="I138" s="94">
        <v>42.85</v>
      </c>
      <c r="J138" s="95">
        <v>44950.57402777778</v>
      </c>
      <c r="K138" s="50" t="s">
        <v>33</v>
      </c>
    </row>
    <row r="139" spans="1:11" ht="12.75" customHeight="1">
      <c r="A139" s="63">
        <v>44950</v>
      </c>
      <c r="B139" s="64">
        <f t="shared" si="10"/>
        <v>44950.57402777778</v>
      </c>
      <c r="C139" s="52">
        <f t="shared" si="11"/>
        <v>69</v>
      </c>
      <c r="D139" s="65">
        <f t="shared" si="12"/>
        <v>42.85</v>
      </c>
      <c r="E139" s="53">
        <f t="shared" si="13"/>
        <v>2956.65</v>
      </c>
      <c r="F139" s="54" t="str">
        <f t="shared" si="14"/>
        <v>Euronext Amsterdam</v>
      </c>
      <c r="H139" s="94">
        <v>69</v>
      </c>
      <c r="I139" s="94">
        <v>42.85</v>
      </c>
      <c r="J139" s="95">
        <v>44950.57402777778</v>
      </c>
      <c r="K139" s="50" t="s">
        <v>33</v>
      </c>
    </row>
    <row r="140" spans="1:11" ht="12.75" customHeight="1">
      <c r="A140" s="63">
        <v>44950</v>
      </c>
      <c r="B140" s="64">
        <f t="shared" si="10"/>
        <v>44950.57402777778</v>
      </c>
      <c r="C140" s="52">
        <f t="shared" si="11"/>
        <v>140</v>
      </c>
      <c r="D140" s="65">
        <f t="shared" si="12"/>
        <v>42.85</v>
      </c>
      <c r="E140" s="53">
        <f t="shared" si="13"/>
        <v>5999</v>
      </c>
      <c r="F140" s="54" t="str">
        <f t="shared" si="14"/>
        <v>Euronext Amsterdam</v>
      </c>
      <c r="H140" s="94">
        <v>140</v>
      </c>
      <c r="I140" s="94">
        <v>42.85</v>
      </c>
      <c r="J140" s="95">
        <v>44950.57402777778</v>
      </c>
      <c r="K140" s="50" t="s">
        <v>33</v>
      </c>
    </row>
    <row r="141" spans="1:11" ht="12.75" customHeight="1">
      <c r="A141" s="63">
        <v>44950</v>
      </c>
      <c r="B141" s="64">
        <f t="shared" si="10"/>
        <v>44950.57402777778</v>
      </c>
      <c r="C141" s="52">
        <f t="shared" si="11"/>
        <v>127</v>
      </c>
      <c r="D141" s="65">
        <f t="shared" si="12"/>
        <v>42.85</v>
      </c>
      <c r="E141" s="53">
        <f t="shared" si="13"/>
        <v>5441.95</v>
      </c>
      <c r="F141" s="54" t="str">
        <f t="shared" si="14"/>
        <v>Euronext Amsterdam</v>
      </c>
      <c r="H141" s="94">
        <v>127</v>
      </c>
      <c r="I141" s="94">
        <v>42.85</v>
      </c>
      <c r="J141" s="95">
        <v>44950.57402777778</v>
      </c>
      <c r="K141" s="50" t="s">
        <v>33</v>
      </c>
    </row>
    <row r="142" spans="1:11" ht="12.75" customHeight="1">
      <c r="A142" s="63">
        <v>44950</v>
      </c>
      <c r="B142" s="64">
        <f t="shared" si="10"/>
        <v>44950.57402777778</v>
      </c>
      <c r="C142" s="52">
        <f t="shared" si="11"/>
        <v>82</v>
      </c>
      <c r="D142" s="65">
        <f t="shared" si="12"/>
        <v>42.85</v>
      </c>
      <c r="E142" s="53">
        <f t="shared" si="13"/>
        <v>3513.7000000000003</v>
      </c>
      <c r="F142" s="54" t="str">
        <f t="shared" si="14"/>
        <v>Euronext Amsterdam</v>
      </c>
      <c r="H142" s="94">
        <v>82</v>
      </c>
      <c r="I142" s="94">
        <v>42.85</v>
      </c>
      <c r="J142" s="95">
        <v>44950.57402777778</v>
      </c>
      <c r="K142" s="50" t="s">
        <v>33</v>
      </c>
    </row>
    <row r="143" spans="1:11" ht="12.75" customHeight="1">
      <c r="A143" s="63">
        <v>44950</v>
      </c>
      <c r="B143" s="64">
        <f t="shared" si="10"/>
        <v>44950.566747685189</v>
      </c>
      <c r="C143" s="52">
        <f t="shared" si="11"/>
        <v>3</v>
      </c>
      <c r="D143" s="65">
        <f t="shared" si="12"/>
        <v>42.87</v>
      </c>
      <c r="E143" s="53">
        <f t="shared" si="13"/>
        <v>128.60999999999999</v>
      </c>
      <c r="F143" s="54" t="str">
        <f t="shared" si="14"/>
        <v>Euronext Amsterdam</v>
      </c>
      <c r="H143" s="94">
        <v>3</v>
      </c>
      <c r="I143" s="94">
        <v>42.87</v>
      </c>
      <c r="J143" s="95">
        <v>44950.566747685189</v>
      </c>
      <c r="K143" s="50" t="s">
        <v>33</v>
      </c>
    </row>
    <row r="144" spans="1:11" ht="12.75" customHeight="1">
      <c r="A144" s="63">
        <v>44950</v>
      </c>
      <c r="B144" s="64">
        <f t="shared" si="10"/>
        <v>44950.566747685189</v>
      </c>
      <c r="C144" s="52">
        <f t="shared" si="11"/>
        <v>17</v>
      </c>
      <c r="D144" s="65">
        <f t="shared" si="12"/>
        <v>42.87</v>
      </c>
      <c r="E144" s="53">
        <f t="shared" si="13"/>
        <v>728.79</v>
      </c>
      <c r="F144" s="54" t="str">
        <f t="shared" si="14"/>
        <v>Euronext Amsterdam</v>
      </c>
      <c r="H144" s="94">
        <v>17</v>
      </c>
      <c r="I144" s="94">
        <v>42.87</v>
      </c>
      <c r="J144" s="95">
        <v>44950.566747685189</v>
      </c>
      <c r="K144" s="50" t="s">
        <v>33</v>
      </c>
    </row>
    <row r="145" spans="1:11" ht="12.75" customHeight="1">
      <c r="A145" s="63">
        <v>44950</v>
      </c>
      <c r="B145" s="64">
        <f t="shared" si="10"/>
        <v>44950.566747685189</v>
      </c>
      <c r="C145" s="52">
        <f t="shared" si="11"/>
        <v>270</v>
      </c>
      <c r="D145" s="65">
        <f t="shared" si="12"/>
        <v>42.87</v>
      </c>
      <c r="E145" s="53">
        <f t="shared" si="13"/>
        <v>11574.9</v>
      </c>
      <c r="F145" s="54" t="str">
        <f t="shared" si="14"/>
        <v>Euronext Amsterdam</v>
      </c>
      <c r="H145" s="94">
        <v>270</v>
      </c>
      <c r="I145" s="94">
        <v>42.87</v>
      </c>
      <c r="J145" s="95">
        <v>44950.566747685189</v>
      </c>
      <c r="K145" s="50" t="s">
        <v>33</v>
      </c>
    </row>
    <row r="146" spans="1:11" ht="12.75" customHeight="1">
      <c r="A146" s="63">
        <v>44950</v>
      </c>
      <c r="B146" s="64">
        <f t="shared" si="10"/>
        <v>44950.566354166665</v>
      </c>
      <c r="C146" s="52">
        <f t="shared" si="11"/>
        <v>141</v>
      </c>
      <c r="D146" s="65">
        <f t="shared" si="12"/>
        <v>42.87</v>
      </c>
      <c r="E146" s="53">
        <f t="shared" si="13"/>
        <v>6044.67</v>
      </c>
      <c r="F146" s="54" t="str">
        <f t="shared" si="14"/>
        <v>Euronext Amsterdam</v>
      </c>
      <c r="H146" s="94">
        <v>141</v>
      </c>
      <c r="I146" s="94">
        <v>42.87</v>
      </c>
      <c r="J146" s="95">
        <v>44950.566354166665</v>
      </c>
      <c r="K146" s="50" t="s">
        <v>33</v>
      </c>
    </row>
    <row r="147" spans="1:11" ht="12.75" customHeight="1">
      <c r="A147" s="63">
        <v>44950</v>
      </c>
      <c r="B147" s="64">
        <f t="shared" si="10"/>
        <v>44950.55809027778</v>
      </c>
      <c r="C147" s="52">
        <f t="shared" si="11"/>
        <v>148</v>
      </c>
      <c r="D147" s="65">
        <f t="shared" si="12"/>
        <v>42.84</v>
      </c>
      <c r="E147" s="53">
        <f t="shared" si="13"/>
        <v>6340.3200000000006</v>
      </c>
      <c r="F147" s="54" t="str">
        <f t="shared" si="14"/>
        <v>Euronext Amsterdam</v>
      </c>
      <c r="H147" s="94">
        <v>148</v>
      </c>
      <c r="I147" s="94">
        <v>42.84</v>
      </c>
      <c r="J147" s="95">
        <v>44950.55809027778</v>
      </c>
      <c r="K147" s="50" t="s">
        <v>33</v>
      </c>
    </row>
    <row r="148" spans="1:11" ht="12.75" customHeight="1">
      <c r="A148" s="63">
        <v>44950</v>
      </c>
      <c r="B148" s="64">
        <f t="shared" si="10"/>
        <v>44950.55809027778</v>
      </c>
      <c r="C148" s="52">
        <f t="shared" si="11"/>
        <v>305</v>
      </c>
      <c r="D148" s="65">
        <f t="shared" si="12"/>
        <v>42.84</v>
      </c>
      <c r="E148" s="53">
        <f t="shared" si="13"/>
        <v>13066.2</v>
      </c>
      <c r="F148" s="54" t="str">
        <f t="shared" si="14"/>
        <v>Euronext Amsterdam</v>
      </c>
      <c r="H148" s="94">
        <v>305</v>
      </c>
      <c r="I148" s="94">
        <v>42.84</v>
      </c>
      <c r="J148" s="95">
        <v>44950.55809027778</v>
      </c>
      <c r="K148" s="50" t="s">
        <v>33</v>
      </c>
    </row>
    <row r="149" spans="1:11" ht="12.75" customHeight="1">
      <c r="A149" s="63">
        <v>44950</v>
      </c>
      <c r="B149" s="64">
        <f t="shared" si="10"/>
        <v>44950.55809027778</v>
      </c>
      <c r="C149" s="52">
        <f t="shared" si="11"/>
        <v>48</v>
      </c>
      <c r="D149" s="65">
        <f t="shared" si="12"/>
        <v>42.84</v>
      </c>
      <c r="E149" s="53">
        <f t="shared" si="13"/>
        <v>2056.3200000000002</v>
      </c>
      <c r="F149" s="54" t="str">
        <f t="shared" si="14"/>
        <v>Euronext Amsterdam</v>
      </c>
      <c r="H149" s="94">
        <v>48</v>
      </c>
      <c r="I149" s="94">
        <v>42.84</v>
      </c>
      <c r="J149" s="95">
        <v>44950.55809027778</v>
      </c>
      <c r="K149" s="50" t="s">
        <v>33</v>
      </c>
    </row>
    <row r="150" spans="1:11" ht="12.75" customHeight="1">
      <c r="A150" s="63">
        <v>44950</v>
      </c>
      <c r="B150" s="64">
        <f t="shared" si="10"/>
        <v>44950.55809027778</v>
      </c>
      <c r="C150" s="52">
        <f t="shared" si="11"/>
        <v>152</v>
      </c>
      <c r="D150" s="65">
        <f t="shared" si="12"/>
        <v>42.84</v>
      </c>
      <c r="E150" s="53">
        <f t="shared" si="13"/>
        <v>6511.68</v>
      </c>
      <c r="F150" s="54" t="str">
        <f t="shared" si="14"/>
        <v>Euronext Amsterdam</v>
      </c>
      <c r="H150" s="94">
        <v>152</v>
      </c>
      <c r="I150" s="94">
        <v>42.84</v>
      </c>
      <c r="J150" s="95">
        <v>44950.55809027778</v>
      </c>
      <c r="K150" s="50" t="s">
        <v>33</v>
      </c>
    </row>
    <row r="151" spans="1:11" ht="12.75" customHeight="1">
      <c r="A151" s="63">
        <v>44950</v>
      </c>
      <c r="B151" s="64">
        <f t="shared" si="10"/>
        <v>44950.55809027778</v>
      </c>
      <c r="C151" s="52">
        <f t="shared" si="11"/>
        <v>249</v>
      </c>
      <c r="D151" s="65">
        <f t="shared" si="12"/>
        <v>42.84</v>
      </c>
      <c r="E151" s="53">
        <f t="shared" si="13"/>
        <v>10667.160000000002</v>
      </c>
      <c r="F151" s="54" t="str">
        <f t="shared" si="14"/>
        <v>Euronext Amsterdam</v>
      </c>
      <c r="H151" s="94">
        <v>249</v>
      </c>
      <c r="I151" s="94">
        <v>42.84</v>
      </c>
      <c r="J151" s="95">
        <v>44950.55809027778</v>
      </c>
      <c r="K151" s="50" t="s">
        <v>33</v>
      </c>
    </row>
    <row r="152" spans="1:11" ht="12.75" customHeight="1">
      <c r="A152" s="63">
        <v>44950</v>
      </c>
      <c r="B152" s="64">
        <f t="shared" si="10"/>
        <v>44950.552303240744</v>
      </c>
      <c r="C152" s="52">
        <f t="shared" si="11"/>
        <v>126</v>
      </c>
      <c r="D152" s="65">
        <f t="shared" si="12"/>
        <v>42.83</v>
      </c>
      <c r="E152" s="53">
        <f t="shared" si="13"/>
        <v>5396.58</v>
      </c>
      <c r="F152" s="54" t="str">
        <f t="shared" si="14"/>
        <v>Euronext Amsterdam</v>
      </c>
      <c r="H152" s="94">
        <v>126</v>
      </c>
      <c r="I152" s="94">
        <v>42.83</v>
      </c>
      <c r="J152" s="95">
        <v>44950.552303240744</v>
      </c>
      <c r="K152" s="50" t="s">
        <v>33</v>
      </c>
    </row>
    <row r="153" spans="1:11" ht="12.75" customHeight="1">
      <c r="A153" s="63">
        <v>44950</v>
      </c>
      <c r="B153" s="64">
        <f t="shared" si="10"/>
        <v>44950.551747685182</v>
      </c>
      <c r="C153" s="52">
        <f t="shared" si="11"/>
        <v>142</v>
      </c>
      <c r="D153" s="65">
        <f t="shared" si="12"/>
        <v>42.86</v>
      </c>
      <c r="E153" s="53">
        <f t="shared" si="13"/>
        <v>6086.12</v>
      </c>
      <c r="F153" s="54" t="str">
        <f t="shared" si="14"/>
        <v>Euronext Amsterdam</v>
      </c>
      <c r="H153" s="94">
        <v>142</v>
      </c>
      <c r="I153" s="94">
        <v>42.86</v>
      </c>
      <c r="J153" s="95">
        <v>44950.551747685182</v>
      </c>
      <c r="K153" s="50" t="s">
        <v>33</v>
      </c>
    </row>
    <row r="154" spans="1:11" ht="12.75" customHeight="1">
      <c r="A154" s="63">
        <v>44950</v>
      </c>
      <c r="B154" s="64">
        <f t="shared" si="10"/>
        <v>44950.54614583333</v>
      </c>
      <c r="C154" s="52">
        <f t="shared" si="11"/>
        <v>49</v>
      </c>
      <c r="D154" s="65">
        <f t="shared" si="12"/>
        <v>42.81</v>
      </c>
      <c r="E154" s="53">
        <f t="shared" si="13"/>
        <v>2097.69</v>
      </c>
      <c r="F154" s="54" t="str">
        <f t="shared" si="14"/>
        <v>Euronext Amsterdam</v>
      </c>
      <c r="H154" s="94">
        <v>49</v>
      </c>
      <c r="I154" s="94">
        <v>42.81</v>
      </c>
      <c r="J154" s="95">
        <v>44950.54614583333</v>
      </c>
      <c r="K154" s="50" t="s">
        <v>33</v>
      </c>
    </row>
    <row r="155" spans="1:11" ht="12.75" customHeight="1">
      <c r="A155" s="63">
        <v>44950</v>
      </c>
      <c r="B155" s="64">
        <f t="shared" si="10"/>
        <v>44950.54614583333</v>
      </c>
      <c r="C155" s="52">
        <f t="shared" si="11"/>
        <v>145</v>
      </c>
      <c r="D155" s="65">
        <f t="shared" si="12"/>
        <v>42.82</v>
      </c>
      <c r="E155" s="53">
        <f t="shared" si="13"/>
        <v>6208.9</v>
      </c>
      <c r="F155" s="54" t="str">
        <f t="shared" si="14"/>
        <v>Euronext Amsterdam</v>
      </c>
      <c r="H155" s="94">
        <v>145</v>
      </c>
      <c r="I155" s="94">
        <v>42.82</v>
      </c>
      <c r="J155" s="95">
        <v>44950.54614583333</v>
      </c>
      <c r="K155" s="50" t="s">
        <v>33</v>
      </c>
    </row>
    <row r="156" spans="1:11" ht="12.75" customHeight="1">
      <c r="A156" s="63">
        <v>44950</v>
      </c>
      <c r="B156" s="64">
        <f t="shared" si="10"/>
        <v>44950.542303240742</v>
      </c>
      <c r="C156" s="52">
        <f t="shared" si="11"/>
        <v>141</v>
      </c>
      <c r="D156" s="65">
        <f t="shared" si="12"/>
        <v>42.82</v>
      </c>
      <c r="E156" s="53">
        <f t="shared" si="13"/>
        <v>6037.62</v>
      </c>
      <c r="F156" s="54" t="str">
        <f t="shared" si="14"/>
        <v>Euronext Amsterdam</v>
      </c>
      <c r="H156" s="94">
        <v>141</v>
      </c>
      <c r="I156" s="94">
        <v>42.82</v>
      </c>
      <c r="J156" s="95">
        <v>44950.542303240742</v>
      </c>
      <c r="K156" s="50" t="s">
        <v>33</v>
      </c>
    </row>
    <row r="157" spans="1:11" ht="12.75" customHeight="1">
      <c r="A157" s="63">
        <v>44950</v>
      </c>
      <c r="B157" s="64">
        <f t="shared" si="10"/>
        <v>44950.540509259263</v>
      </c>
      <c r="C157" s="52">
        <f t="shared" si="11"/>
        <v>158</v>
      </c>
      <c r="D157" s="65">
        <f t="shared" si="12"/>
        <v>42.81</v>
      </c>
      <c r="E157" s="53">
        <f t="shared" si="13"/>
        <v>6763.9800000000005</v>
      </c>
      <c r="F157" s="54" t="str">
        <f t="shared" si="14"/>
        <v>Euronext Amsterdam</v>
      </c>
      <c r="H157" s="94">
        <v>158</v>
      </c>
      <c r="I157" s="94">
        <v>42.81</v>
      </c>
      <c r="J157" s="95">
        <v>44950.540509259263</v>
      </c>
      <c r="K157" s="50" t="s">
        <v>33</v>
      </c>
    </row>
    <row r="158" spans="1:11" ht="12.75" customHeight="1">
      <c r="A158" s="63">
        <v>44950</v>
      </c>
      <c r="B158" s="64">
        <f t="shared" si="10"/>
        <v>44950.538703703707</v>
      </c>
      <c r="C158" s="52">
        <f t="shared" si="11"/>
        <v>16</v>
      </c>
      <c r="D158" s="65">
        <f t="shared" si="12"/>
        <v>42.82</v>
      </c>
      <c r="E158" s="53">
        <f t="shared" si="13"/>
        <v>685.12</v>
      </c>
      <c r="F158" s="54" t="str">
        <f t="shared" si="14"/>
        <v>Euronext Amsterdam</v>
      </c>
      <c r="H158" s="94">
        <v>16</v>
      </c>
      <c r="I158" s="94">
        <v>42.82</v>
      </c>
      <c r="J158" s="95">
        <v>44950.538703703707</v>
      </c>
      <c r="K158" s="50" t="s">
        <v>33</v>
      </c>
    </row>
    <row r="159" spans="1:11" ht="12.75" customHeight="1">
      <c r="A159" s="63">
        <v>44950</v>
      </c>
      <c r="B159" s="64">
        <f t="shared" si="10"/>
        <v>44950.538703703707</v>
      </c>
      <c r="C159" s="52">
        <f t="shared" si="11"/>
        <v>39</v>
      </c>
      <c r="D159" s="65">
        <f t="shared" si="12"/>
        <v>42.82</v>
      </c>
      <c r="E159" s="53">
        <f t="shared" si="13"/>
        <v>1669.98</v>
      </c>
      <c r="F159" s="54" t="str">
        <f t="shared" si="14"/>
        <v>Euronext Amsterdam</v>
      </c>
      <c r="H159" s="94">
        <v>39</v>
      </c>
      <c r="I159" s="94">
        <v>42.82</v>
      </c>
      <c r="J159" s="95">
        <v>44950.538703703707</v>
      </c>
      <c r="K159" s="50" t="s">
        <v>33</v>
      </c>
    </row>
    <row r="160" spans="1:11" ht="12.75" customHeight="1">
      <c r="A160" s="63">
        <v>44950</v>
      </c>
      <c r="B160" s="64">
        <f t="shared" si="10"/>
        <v>44950.538703703707</v>
      </c>
      <c r="C160" s="52">
        <f t="shared" si="11"/>
        <v>37</v>
      </c>
      <c r="D160" s="65">
        <f t="shared" si="12"/>
        <v>42.82</v>
      </c>
      <c r="E160" s="53">
        <f t="shared" si="13"/>
        <v>1584.34</v>
      </c>
      <c r="F160" s="54" t="str">
        <f t="shared" si="14"/>
        <v>Euronext Amsterdam</v>
      </c>
      <c r="H160" s="94">
        <v>37</v>
      </c>
      <c r="I160" s="94">
        <v>42.82</v>
      </c>
      <c r="J160" s="95">
        <v>44950.538703703707</v>
      </c>
      <c r="K160" s="72" t="s">
        <v>33</v>
      </c>
    </row>
    <row r="161" spans="1:11" ht="12.75" customHeight="1">
      <c r="A161" s="63">
        <v>44950</v>
      </c>
      <c r="B161" s="64">
        <f t="shared" si="10"/>
        <v>44950.538703703707</v>
      </c>
      <c r="C161" s="52">
        <f t="shared" si="11"/>
        <v>142</v>
      </c>
      <c r="D161" s="65">
        <f t="shared" si="12"/>
        <v>42.83</v>
      </c>
      <c r="E161" s="53">
        <f t="shared" si="13"/>
        <v>6081.86</v>
      </c>
      <c r="F161" s="54" t="str">
        <f t="shared" si="14"/>
        <v>Euronext Amsterdam</v>
      </c>
      <c r="H161" s="94">
        <v>142</v>
      </c>
      <c r="I161" s="94">
        <v>42.83</v>
      </c>
      <c r="J161" s="95">
        <v>44950.538703703707</v>
      </c>
      <c r="K161" s="72" t="s">
        <v>33</v>
      </c>
    </row>
    <row r="162" spans="1:11" ht="12.75" customHeight="1">
      <c r="A162" s="63">
        <v>44950</v>
      </c>
      <c r="B162" s="64">
        <f t="shared" si="10"/>
        <v>44950.538703703707</v>
      </c>
      <c r="C162" s="52">
        <f t="shared" si="11"/>
        <v>137</v>
      </c>
      <c r="D162" s="65">
        <f t="shared" si="12"/>
        <v>42.83</v>
      </c>
      <c r="E162" s="53">
        <f t="shared" si="13"/>
        <v>5867.71</v>
      </c>
      <c r="F162" s="54" t="str">
        <f t="shared" si="14"/>
        <v>Euronext Amsterdam</v>
      </c>
      <c r="H162" s="94">
        <v>137</v>
      </c>
      <c r="I162" s="94">
        <v>42.83</v>
      </c>
      <c r="J162" s="95">
        <v>44950.538703703707</v>
      </c>
      <c r="K162" s="72" t="s">
        <v>33</v>
      </c>
    </row>
    <row r="163" spans="1:11" ht="12.75" customHeight="1">
      <c r="A163" s="63">
        <v>44950</v>
      </c>
      <c r="B163" s="64">
        <f t="shared" si="10"/>
        <v>44950.538703703707</v>
      </c>
      <c r="C163" s="52">
        <f t="shared" si="11"/>
        <v>142</v>
      </c>
      <c r="D163" s="65">
        <f t="shared" si="12"/>
        <v>42.84</v>
      </c>
      <c r="E163" s="53">
        <f t="shared" si="13"/>
        <v>6083.2800000000007</v>
      </c>
      <c r="F163" s="54" t="str">
        <f t="shared" si="14"/>
        <v>Euronext Amsterdam</v>
      </c>
      <c r="H163" s="94">
        <v>142</v>
      </c>
      <c r="I163" s="94">
        <v>42.84</v>
      </c>
      <c r="J163" s="95">
        <v>44950.538703703707</v>
      </c>
      <c r="K163" s="72" t="s">
        <v>33</v>
      </c>
    </row>
    <row r="164" spans="1:11" ht="12.75" customHeight="1">
      <c r="A164" s="63">
        <v>44950</v>
      </c>
      <c r="B164" s="64">
        <f t="shared" si="10"/>
        <v>44950.538703703707</v>
      </c>
      <c r="C164" s="52">
        <f t="shared" si="11"/>
        <v>8</v>
      </c>
      <c r="D164" s="65">
        <f t="shared" si="12"/>
        <v>42.84</v>
      </c>
      <c r="E164" s="53">
        <f t="shared" si="13"/>
        <v>342.72</v>
      </c>
      <c r="F164" s="54" t="str">
        <f t="shared" si="14"/>
        <v>Euronext Amsterdam</v>
      </c>
      <c r="H164" s="94">
        <v>8</v>
      </c>
      <c r="I164" s="94">
        <v>42.84</v>
      </c>
      <c r="J164" s="95">
        <v>44950.538703703707</v>
      </c>
      <c r="K164" s="72" t="s">
        <v>33</v>
      </c>
    </row>
    <row r="165" spans="1:11" ht="12.75" customHeight="1">
      <c r="A165" s="63">
        <v>44950</v>
      </c>
      <c r="B165" s="64">
        <f t="shared" si="10"/>
        <v>44950.538703703707</v>
      </c>
      <c r="C165" s="52">
        <f t="shared" si="11"/>
        <v>131</v>
      </c>
      <c r="D165" s="65">
        <f t="shared" si="12"/>
        <v>42.84</v>
      </c>
      <c r="E165" s="53">
        <f t="shared" si="13"/>
        <v>5612.0400000000009</v>
      </c>
      <c r="F165" s="54" t="str">
        <f t="shared" si="14"/>
        <v>Euronext Amsterdam</v>
      </c>
      <c r="H165" s="94">
        <v>131</v>
      </c>
      <c r="I165" s="94">
        <v>42.84</v>
      </c>
      <c r="J165" s="95">
        <v>44950.538703703707</v>
      </c>
      <c r="K165" s="72" t="s">
        <v>33</v>
      </c>
    </row>
    <row r="166" spans="1:11" ht="12.75" customHeight="1">
      <c r="A166" s="63">
        <v>44950</v>
      </c>
      <c r="B166" s="64">
        <f t="shared" si="10"/>
        <v>44950.538564814815</v>
      </c>
      <c r="C166" s="52">
        <f t="shared" si="11"/>
        <v>282</v>
      </c>
      <c r="D166" s="65">
        <f t="shared" si="12"/>
        <v>42.85</v>
      </c>
      <c r="E166" s="53">
        <f t="shared" si="13"/>
        <v>12083.7</v>
      </c>
      <c r="F166" s="54" t="str">
        <f t="shared" si="14"/>
        <v>Euronext Amsterdam</v>
      </c>
      <c r="H166" s="94">
        <v>282</v>
      </c>
      <c r="I166" s="94">
        <v>42.85</v>
      </c>
      <c r="J166" s="95">
        <v>44950.538564814815</v>
      </c>
      <c r="K166" s="72" t="s">
        <v>33</v>
      </c>
    </row>
    <row r="167" spans="1:11" ht="12.75" customHeight="1">
      <c r="A167" s="63">
        <v>44950</v>
      </c>
      <c r="B167" s="64">
        <f t="shared" si="10"/>
        <v>44950.536446759259</v>
      </c>
      <c r="C167" s="52">
        <f t="shared" si="11"/>
        <v>27</v>
      </c>
      <c r="D167" s="65">
        <f t="shared" si="12"/>
        <v>42.86</v>
      </c>
      <c r="E167" s="53">
        <f t="shared" si="13"/>
        <v>1157.22</v>
      </c>
      <c r="F167" s="54" t="str">
        <f t="shared" si="14"/>
        <v>Euronext Amsterdam</v>
      </c>
      <c r="H167" s="94">
        <v>27</v>
      </c>
      <c r="I167" s="94">
        <v>42.86</v>
      </c>
      <c r="J167" s="95">
        <v>44950.536446759259</v>
      </c>
      <c r="K167" s="72" t="s">
        <v>33</v>
      </c>
    </row>
    <row r="168" spans="1:11" ht="12.75" customHeight="1">
      <c r="A168" s="63">
        <v>44950</v>
      </c>
      <c r="B168" s="64">
        <f t="shared" si="10"/>
        <v>44950.536446759259</v>
      </c>
      <c r="C168" s="52">
        <f t="shared" si="11"/>
        <v>20</v>
      </c>
      <c r="D168" s="65">
        <f t="shared" si="12"/>
        <v>42.86</v>
      </c>
      <c r="E168" s="53">
        <f t="shared" si="13"/>
        <v>857.2</v>
      </c>
      <c r="F168" s="54" t="str">
        <f t="shared" si="14"/>
        <v>Euronext Amsterdam</v>
      </c>
      <c r="H168" s="94">
        <v>20</v>
      </c>
      <c r="I168" s="94">
        <v>42.86</v>
      </c>
      <c r="J168" s="95">
        <v>44950.536446759259</v>
      </c>
      <c r="K168" s="50" t="s">
        <v>33</v>
      </c>
    </row>
    <row r="169" spans="1:11" ht="12.75" customHeight="1">
      <c r="A169" s="63">
        <v>44950</v>
      </c>
      <c r="B169" s="64">
        <f t="shared" si="10"/>
        <v>44950.536446759259</v>
      </c>
      <c r="C169" s="52">
        <f t="shared" si="11"/>
        <v>31</v>
      </c>
      <c r="D169" s="65">
        <f t="shared" si="12"/>
        <v>42.86</v>
      </c>
      <c r="E169" s="53">
        <f t="shared" si="13"/>
        <v>1328.66</v>
      </c>
      <c r="F169" s="54" t="str">
        <f t="shared" si="14"/>
        <v>Euronext Amsterdam</v>
      </c>
      <c r="H169" s="94">
        <v>31</v>
      </c>
      <c r="I169" s="94">
        <v>42.86</v>
      </c>
      <c r="J169" s="95">
        <v>44950.536446759259</v>
      </c>
      <c r="K169" s="72" t="s">
        <v>33</v>
      </c>
    </row>
    <row r="170" spans="1:11" ht="12.75" customHeight="1">
      <c r="A170" s="63">
        <v>44950</v>
      </c>
      <c r="B170" s="64">
        <f t="shared" si="10"/>
        <v>44950.536446759259</v>
      </c>
      <c r="C170" s="52">
        <f t="shared" si="11"/>
        <v>76</v>
      </c>
      <c r="D170" s="65">
        <f t="shared" si="12"/>
        <v>42.86</v>
      </c>
      <c r="E170" s="53">
        <f t="shared" si="13"/>
        <v>3257.36</v>
      </c>
      <c r="F170" s="54" t="str">
        <f t="shared" si="14"/>
        <v>Euronext Amsterdam</v>
      </c>
      <c r="H170" s="94">
        <v>76</v>
      </c>
      <c r="I170" s="94">
        <v>42.86</v>
      </c>
      <c r="J170" s="95">
        <v>44950.536446759259</v>
      </c>
      <c r="K170" s="72" t="s">
        <v>33</v>
      </c>
    </row>
    <row r="171" spans="1:11" ht="12.75" customHeight="1">
      <c r="A171" s="63">
        <v>44950</v>
      </c>
      <c r="B171" s="64">
        <f t="shared" si="10"/>
        <v>44950.534479166665</v>
      </c>
      <c r="C171" s="52">
        <f t="shared" si="11"/>
        <v>151</v>
      </c>
      <c r="D171" s="65">
        <f t="shared" si="12"/>
        <v>42.86</v>
      </c>
      <c r="E171" s="53">
        <f t="shared" si="13"/>
        <v>6471.86</v>
      </c>
      <c r="F171" s="54" t="str">
        <f t="shared" si="14"/>
        <v>Euronext Amsterdam</v>
      </c>
      <c r="H171" s="94">
        <v>151</v>
      </c>
      <c r="I171" s="94">
        <v>42.86</v>
      </c>
      <c r="J171" s="95">
        <v>44950.534479166665</v>
      </c>
      <c r="K171" s="72" t="s">
        <v>33</v>
      </c>
    </row>
    <row r="172" spans="1:11" ht="12.75" customHeight="1">
      <c r="A172" s="63">
        <v>44950</v>
      </c>
      <c r="B172" s="64">
        <f t="shared" si="10"/>
        <v>44950.534479166665</v>
      </c>
      <c r="C172" s="52">
        <f t="shared" si="11"/>
        <v>13</v>
      </c>
      <c r="D172" s="65">
        <f t="shared" si="12"/>
        <v>42.86</v>
      </c>
      <c r="E172" s="53">
        <f t="shared" si="13"/>
        <v>557.17999999999995</v>
      </c>
      <c r="F172" s="54" t="str">
        <f t="shared" si="14"/>
        <v>Euronext Amsterdam</v>
      </c>
      <c r="H172" s="94">
        <v>13</v>
      </c>
      <c r="I172" s="94">
        <v>42.86</v>
      </c>
      <c r="J172" s="95">
        <v>44950.534479166665</v>
      </c>
      <c r="K172" s="72" t="s">
        <v>33</v>
      </c>
    </row>
    <row r="173" spans="1:11" ht="12.75" customHeight="1">
      <c r="A173" s="63">
        <v>44950</v>
      </c>
      <c r="B173" s="64">
        <f t="shared" si="10"/>
        <v>44950.534479166665</v>
      </c>
      <c r="C173" s="52">
        <f t="shared" si="11"/>
        <v>5</v>
      </c>
      <c r="D173" s="65">
        <f t="shared" si="12"/>
        <v>42.86</v>
      </c>
      <c r="E173" s="53">
        <f t="shared" si="13"/>
        <v>214.3</v>
      </c>
      <c r="F173" s="54" t="str">
        <f t="shared" si="14"/>
        <v>Euronext Amsterdam</v>
      </c>
      <c r="H173" s="94">
        <v>5</v>
      </c>
      <c r="I173" s="94">
        <v>42.86</v>
      </c>
      <c r="J173" s="95">
        <v>44950.534479166665</v>
      </c>
      <c r="K173" s="72" t="s">
        <v>33</v>
      </c>
    </row>
    <row r="174" spans="1:11" ht="12.75" customHeight="1">
      <c r="A174" s="63">
        <v>44950</v>
      </c>
      <c r="B174" s="64">
        <f t="shared" si="10"/>
        <v>44950.530451388891</v>
      </c>
      <c r="C174" s="52">
        <f t="shared" si="11"/>
        <v>147</v>
      </c>
      <c r="D174" s="65">
        <f t="shared" si="12"/>
        <v>42.78</v>
      </c>
      <c r="E174" s="53">
        <f t="shared" si="13"/>
        <v>6288.66</v>
      </c>
      <c r="F174" s="54" t="str">
        <f t="shared" si="14"/>
        <v>Euronext Amsterdam</v>
      </c>
      <c r="H174" s="94">
        <v>147</v>
      </c>
      <c r="I174" s="94">
        <v>42.78</v>
      </c>
      <c r="J174" s="95">
        <v>44950.530451388891</v>
      </c>
      <c r="K174" s="72" t="s">
        <v>33</v>
      </c>
    </row>
    <row r="175" spans="1:11" ht="12.75" customHeight="1">
      <c r="A175" s="63">
        <v>44950</v>
      </c>
      <c r="B175" s="64">
        <f t="shared" si="10"/>
        <v>44950.523715277777</v>
      </c>
      <c r="C175" s="52">
        <f t="shared" si="11"/>
        <v>142</v>
      </c>
      <c r="D175" s="65">
        <f t="shared" si="12"/>
        <v>42.79</v>
      </c>
      <c r="E175" s="53">
        <f t="shared" si="13"/>
        <v>6076.18</v>
      </c>
      <c r="F175" s="54" t="str">
        <f t="shared" si="14"/>
        <v>Euronext Amsterdam</v>
      </c>
      <c r="H175" s="94">
        <v>142</v>
      </c>
      <c r="I175" s="94">
        <v>42.79</v>
      </c>
      <c r="J175" s="95">
        <v>44950.523715277777</v>
      </c>
      <c r="K175" s="72" t="s">
        <v>33</v>
      </c>
    </row>
    <row r="176" spans="1:11" ht="12.75" customHeight="1">
      <c r="A176" s="63">
        <v>44950</v>
      </c>
      <c r="B176" s="64">
        <f t="shared" si="10"/>
        <v>44950.521631944444</v>
      </c>
      <c r="C176" s="52">
        <f t="shared" si="11"/>
        <v>48</v>
      </c>
      <c r="D176" s="65">
        <f t="shared" si="12"/>
        <v>42.78</v>
      </c>
      <c r="E176" s="53">
        <f t="shared" si="13"/>
        <v>2053.44</v>
      </c>
      <c r="F176" s="54" t="str">
        <f t="shared" si="14"/>
        <v>Euronext Amsterdam</v>
      </c>
      <c r="H176" s="94">
        <v>48</v>
      </c>
      <c r="I176" s="94">
        <v>42.78</v>
      </c>
      <c r="J176" s="95">
        <v>44950.521631944444</v>
      </c>
      <c r="K176" s="72" t="s">
        <v>33</v>
      </c>
    </row>
    <row r="177" spans="1:11" ht="12.75" customHeight="1">
      <c r="A177" s="63">
        <v>44950</v>
      </c>
      <c r="B177" s="64">
        <f t="shared" si="10"/>
        <v>44950.521631944444</v>
      </c>
      <c r="C177" s="52">
        <f t="shared" si="11"/>
        <v>308</v>
      </c>
      <c r="D177" s="65">
        <f t="shared" si="12"/>
        <v>42.78</v>
      </c>
      <c r="E177" s="53">
        <f t="shared" si="13"/>
        <v>13176.24</v>
      </c>
      <c r="F177" s="54" t="str">
        <f t="shared" si="14"/>
        <v>Euronext Amsterdam</v>
      </c>
      <c r="H177" s="94">
        <v>308</v>
      </c>
      <c r="I177" s="94">
        <v>42.78</v>
      </c>
      <c r="J177" s="95">
        <v>44950.521631944444</v>
      </c>
      <c r="K177" s="72" t="s">
        <v>33</v>
      </c>
    </row>
    <row r="178" spans="1:11" ht="12.75" customHeight="1">
      <c r="A178" s="63">
        <v>44950</v>
      </c>
      <c r="B178" s="64">
        <f t="shared" si="10"/>
        <v>44950.521597222221</v>
      </c>
      <c r="C178" s="52">
        <f t="shared" si="11"/>
        <v>3</v>
      </c>
      <c r="D178" s="65">
        <f t="shared" si="12"/>
        <v>42.78</v>
      </c>
      <c r="E178" s="53">
        <f t="shared" si="13"/>
        <v>128.34</v>
      </c>
      <c r="F178" s="54" t="str">
        <f t="shared" si="14"/>
        <v>Euronext Amsterdam</v>
      </c>
      <c r="H178" s="94">
        <v>3</v>
      </c>
      <c r="I178" s="94">
        <v>42.78</v>
      </c>
      <c r="J178" s="95">
        <v>44950.521597222221</v>
      </c>
      <c r="K178" s="72" t="s">
        <v>33</v>
      </c>
    </row>
    <row r="179" spans="1:11" ht="12.75" customHeight="1">
      <c r="A179" s="63">
        <v>44950</v>
      </c>
      <c r="B179" s="64">
        <f t="shared" si="10"/>
        <v>44950.521597222221</v>
      </c>
      <c r="C179" s="52">
        <f t="shared" si="11"/>
        <v>1</v>
      </c>
      <c r="D179" s="65">
        <f t="shared" si="12"/>
        <v>42.78</v>
      </c>
      <c r="E179" s="53">
        <f t="shared" si="13"/>
        <v>42.78</v>
      </c>
      <c r="F179" s="54" t="str">
        <f t="shared" si="14"/>
        <v>Euronext Amsterdam</v>
      </c>
      <c r="H179" s="94">
        <v>1</v>
      </c>
      <c r="I179" s="94">
        <v>42.78</v>
      </c>
      <c r="J179" s="95">
        <v>44950.521597222221</v>
      </c>
      <c r="K179" s="72" t="s">
        <v>33</v>
      </c>
    </row>
    <row r="180" spans="1:11" ht="12.75" customHeight="1">
      <c r="A180" s="63">
        <v>44950</v>
      </c>
      <c r="B180" s="64">
        <f t="shared" si="10"/>
        <v>44950.521597222221</v>
      </c>
      <c r="C180" s="52">
        <f t="shared" si="11"/>
        <v>140</v>
      </c>
      <c r="D180" s="65">
        <f t="shared" si="12"/>
        <v>42.78</v>
      </c>
      <c r="E180" s="53">
        <f t="shared" si="13"/>
        <v>5989.2</v>
      </c>
      <c r="F180" s="54" t="str">
        <f t="shared" si="14"/>
        <v>Euronext Amsterdam</v>
      </c>
      <c r="H180" s="94">
        <v>140</v>
      </c>
      <c r="I180" s="94">
        <v>42.78</v>
      </c>
      <c r="J180" s="95">
        <v>44950.521597222221</v>
      </c>
      <c r="K180" s="72" t="s">
        <v>33</v>
      </c>
    </row>
    <row r="181" spans="1:11" ht="12.75" customHeight="1">
      <c r="A181" s="63">
        <v>44950</v>
      </c>
      <c r="B181" s="64">
        <f t="shared" si="10"/>
        <v>44950.521597222221</v>
      </c>
      <c r="C181" s="52">
        <f t="shared" si="11"/>
        <v>401</v>
      </c>
      <c r="D181" s="65">
        <f t="shared" si="12"/>
        <v>42.78</v>
      </c>
      <c r="E181" s="53">
        <f t="shared" si="13"/>
        <v>17154.78</v>
      </c>
      <c r="F181" s="54" t="str">
        <f t="shared" si="14"/>
        <v>Euronext Amsterdam</v>
      </c>
      <c r="H181" s="94">
        <v>401</v>
      </c>
      <c r="I181" s="94">
        <v>42.78</v>
      </c>
      <c r="J181" s="95">
        <v>44950.521597222221</v>
      </c>
      <c r="K181" s="72" t="s">
        <v>33</v>
      </c>
    </row>
    <row r="182" spans="1:11" ht="12.75" customHeight="1">
      <c r="A182" s="63">
        <v>44950</v>
      </c>
      <c r="B182" s="64">
        <f t="shared" si="10"/>
        <v>44950.521597222221</v>
      </c>
      <c r="C182" s="52">
        <f t="shared" si="11"/>
        <v>99</v>
      </c>
      <c r="D182" s="65">
        <f t="shared" si="12"/>
        <v>42.78</v>
      </c>
      <c r="E182" s="53">
        <f t="shared" si="13"/>
        <v>4235.22</v>
      </c>
      <c r="F182" s="54" t="str">
        <f t="shared" si="14"/>
        <v>Euronext Amsterdam</v>
      </c>
      <c r="H182" s="94">
        <v>99</v>
      </c>
      <c r="I182" s="94">
        <v>42.78</v>
      </c>
      <c r="J182" s="95">
        <v>44950.521597222221</v>
      </c>
      <c r="K182" s="72" t="s">
        <v>33</v>
      </c>
    </row>
    <row r="183" spans="1:11" ht="12.75" customHeight="1">
      <c r="A183" s="63">
        <v>44950</v>
      </c>
      <c r="B183" s="64">
        <f t="shared" si="10"/>
        <v>44950.521597222221</v>
      </c>
      <c r="C183" s="52">
        <f t="shared" si="11"/>
        <v>500</v>
      </c>
      <c r="D183" s="65">
        <f t="shared" si="12"/>
        <v>42.78</v>
      </c>
      <c r="E183" s="53">
        <f t="shared" si="13"/>
        <v>21390</v>
      </c>
      <c r="F183" s="54" t="str">
        <f t="shared" si="14"/>
        <v>Euronext Amsterdam</v>
      </c>
      <c r="H183" s="94">
        <v>500</v>
      </c>
      <c r="I183" s="94">
        <v>42.78</v>
      </c>
      <c r="J183" s="95">
        <v>44950.521597222221</v>
      </c>
      <c r="K183" s="72" t="s">
        <v>33</v>
      </c>
    </row>
    <row r="184" spans="1:11" ht="12.75" customHeight="1">
      <c r="A184" s="63">
        <v>44950</v>
      </c>
      <c r="B184" s="64">
        <f t="shared" si="10"/>
        <v>44950.521597222221</v>
      </c>
      <c r="C184" s="52">
        <f t="shared" si="11"/>
        <v>235</v>
      </c>
      <c r="D184" s="65">
        <f t="shared" si="12"/>
        <v>42.78</v>
      </c>
      <c r="E184" s="53">
        <f t="shared" si="13"/>
        <v>10053.300000000001</v>
      </c>
      <c r="F184" s="54" t="str">
        <f t="shared" si="14"/>
        <v>Euronext Amsterdam</v>
      </c>
      <c r="H184" s="94">
        <v>235</v>
      </c>
      <c r="I184" s="94">
        <v>42.78</v>
      </c>
      <c r="J184" s="95">
        <v>44950.521597222221</v>
      </c>
      <c r="K184" s="72" t="s">
        <v>33</v>
      </c>
    </row>
    <row r="185" spans="1:11" ht="12.75" customHeight="1">
      <c r="A185" s="63">
        <v>44950</v>
      </c>
      <c r="B185" s="64">
        <f t="shared" si="10"/>
        <v>44950.521597222221</v>
      </c>
      <c r="C185" s="52">
        <f t="shared" si="11"/>
        <v>114</v>
      </c>
      <c r="D185" s="65">
        <f t="shared" si="12"/>
        <v>42.78</v>
      </c>
      <c r="E185" s="53">
        <f t="shared" si="13"/>
        <v>4876.92</v>
      </c>
      <c r="F185" s="54" t="str">
        <f t="shared" si="14"/>
        <v>Euronext Amsterdam</v>
      </c>
      <c r="H185" s="94">
        <v>114</v>
      </c>
      <c r="I185" s="94">
        <v>42.78</v>
      </c>
      <c r="J185" s="95">
        <v>44950.521597222221</v>
      </c>
      <c r="K185" s="72" t="s">
        <v>33</v>
      </c>
    </row>
    <row r="186" spans="1:11" ht="12.75" customHeight="1">
      <c r="A186" s="63">
        <v>44950</v>
      </c>
      <c r="B186" s="64">
        <f t="shared" si="10"/>
        <v>44950.521597222221</v>
      </c>
      <c r="C186" s="52">
        <f t="shared" si="11"/>
        <v>47</v>
      </c>
      <c r="D186" s="65">
        <f t="shared" si="12"/>
        <v>42.78</v>
      </c>
      <c r="E186" s="53">
        <f t="shared" si="13"/>
        <v>2010.66</v>
      </c>
      <c r="F186" s="54" t="str">
        <f t="shared" si="14"/>
        <v>Euronext Amsterdam</v>
      </c>
      <c r="H186" s="94">
        <v>47</v>
      </c>
      <c r="I186" s="94">
        <v>42.78</v>
      </c>
      <c r="J186" s="95">
        <v>44950.521597222221</v>
      </c>
      <c r="K186" s="72" t="s">
        <v>33</v>
      </c>
    </row>
    <row r="187" spans="1:11" ht="12.75" customHeight="1">
      <c r="A187" s="63">
        <v>44950</v>
      </c>
      <c r="B187" s="64">
        <f t="shared" si="10"/>
        <v>44950.521597222221</v>
      </c>
      <c r="C187" s="52">
        <f t="shared" si="11"/>
        <v>24</v>
      </c>
      <c r="D187" s="65">
        <f t="shared" si="12"/>
        <v>42.78</v>
      </c>
      <c r="E187" s="53">
        <f t="shared" si="13"/>
        <v>1026.72</v>
      </c>
      <c r="F187" s="54" t="str">
        <f t="shared" si="14"/>
        <v>Euronext Amsterdam</v>
      </c>
      <c r="H187" s="94">
        <v>24</v>
      </c>
      <c r="I187" s="94">
        <v>42.78</v>
      </c>
      <c r="J187" s="95">
        <v>44950.521597222221</v>
      </c>
      <c r="K187" s="72" t="s">
        <v>33</v>
      </c>
    </row>
    <row r="188" spans="1:11" ht="12.75" customHeight="1">
      <c r="A188" s="63">
        <v>44950</v>
      </c>
      <c r="B188" s="64">
        <f t="shared" si="10"/>
        <v>44950.521597222221</v>
      </c>
      <c r="C188" s="52">
        <f t="shared" si="11"/>
        <v>80</v>
      </c>
      <c r="D188" s="65">
        <f t="shared" si="12"/>
        <v>42.78</v>
      </c>
      <c r="E188" s="53">
        <f t="shared" si="13"/>
        <v>3422.4</v>
      </c>
      <c r="F188" s="54" t="str">
        <f t="shared" si="14"/>
        <v>Euronext Amsterdam</v>
      </c>
      <c r="H188" s="94">
        <v>80</v>
      </c>
      <c r="I188" s="94">
        <v>42.78</v>
      </c>
      <c r="J188" s="95">
        <v>44950.521597222221</v>
      </c>
      <c r="K188" s="72" t="s">
        <v>33</v>
      </c>
    </row>
    <row r="189" spans="1:11" ht="12.75" customHeight="1">
      <c r="A189" s="63">
        <v>44950</v>
      </c>
      <c r="B189" s="64">
        <f t="shared" si="10"/>
        <v>44950.521238425928</v>
      </c>
      <c r="C189" s="52">
        <f t="shared" si="11"/>
        <v>110</v>
      </c>
      <c r="D189" s="65">
        <f t="shared" si="12"/>
        <v>42.79</v>
      </c>
      <c r="E189" s="53">
        <f t="shared" si="13"/>
        <v>4706.8999999999996</v>
      </c>
      <c r="F189" s="54" t="str">
        <f t="shared" si="14"/>
        <v>Euronext Amsterdam</v>
      </c>
      <c r="H189" s="94">
        <v>110</v>
      </c>
      <c r="I189" s="94">
        <v>42.79</v>
      </c>
      <c r="J189" s="95">
        <v>44950.521238425928</v>
      </c>
      <c r="K189" s="72" t="s">
        <v>33</v>
      </c>
    </row>
    <row r="190" spans="1:11" ht="12.75" customHeight="1">
      <c r="A190" s="63">
        <v>44950</v>
      </c>
      <c r="B190" s="64">
        <f t="shared" si="10"/>
        <v>44950.521238425928</v>
      </c>
      <c r="C190" s="52">
        <f t="shared" si="11"/>
        <v>31</v>
      </c>
      <c r="D190" s="65">
        <f t="shared" si="12"/>
        <v>42.79</v>
      </c>
      <c r="E190" s="53">
        <f t="shared" si="13"/>
        <v>1326.49</v>
      </c>
      <c r="F190" s="54" t="str">
        <f t="shared" si="14"/>
        <v>Euronext Amsterdam</v>
      </c>
      <c r="H190" s="94">
        <v>31</v>
      </c>
      <c r="I190" s="94">
        <v>42.79</v>
      </c>
      <c r="J190" s="95">
        <v>44950.521238425928</v>
      </c>
      <c r="K190" s="72" t="s">
        <v>33</v>
      </c>
    </row>
    <row r="191" spans="1:11" ht="12.75" customHeight="1">
      <c r="A191" s="63">
        <v>44950</v>
      </c>
      <c r="B191" s="64">
        <f t="shared" si="10"/>
        <v>44950.521238425928</v>
      </c>
      <c r="C191" s="52">
        <f t="shared" si="11"/>
        <v>359</v>
      </c>
      <c r="D191" s="65">
        <f t="shared" si="12"/>
        <v>42.79</v>
      </c>
      <c r="E191" s="53">
        <f t="shared" si="13"/>
        <v>15361.61</v>
      </c>
      <c r="F191" s="54" t="str">
        <f t="shared" si="14"/>
        <v>Euronext Amsterdam</v>
      </c>
      <c r="H191" s="94">
        <v>359</v>
      </c>
      <c r="I191" s="94">
        <v>42.79</v>
      </c>
      <c r="J191" s="95">
        <v>44950.521238425928</v>
      </c>
      <c r="K191" s="66" t="s">
        <v>33</v>
      </c>
    </row>
    <row r="192" spans="1:11" ht="12.75" customHeight="1">
      <c r="A192" s="63">
        <v>44950</v>
      </c>
      <c r="B192" s="64">
        <f t="shared" si="10"/>
        <v>44950.521238425928</v>
      </c>
      <c r="C192" s="52">
        <f t="shared" si="11"/>
        <v>140</v>
      </c>
      <c r="D192" s="65">
        <f t="shared" si="12"/>
        <v>42.79</v>
      </c>
      <c r="E192" s="53">
        <f t="shared" si="13"/>
        <v>5990.5999999999995</v>
      </c>
      <c r="F192" s="54" t="str">
        <f t="shared" si="14"/>
        <v>Euronext Amsterdam</v>
      </c>
      <c r="H192" s="94">
        <v>140</v>
      </c>
      <c r="I192" s="94">
        <v>42.79</v>
      </c>
      <c r="J192" s="95">
        <v>44950.521238425928</v>
      </c>
      <c r="K192" s="72" t="s">
        <v>33</v>
      </c>
    </row>
    <row r="193" spans="1:11" ht="12.75" customHeight="1">
      <c r="A193" s="63">
        <v>44950</v>
      </c>
      <c r="B193" s="64">
        <f t="shared" si="10"/>
        <v>44950.521238425928</v>
      </c>
      <c r="C193" s="52">
        <f t="shared" si="11"/>
        <v>360</v>
      </c>
      <c r="D193" s="65">
        <f t="shared" si="12"/>
        <v>42.79</v>
      </c>
      <c r="E193" s="53">
        <f t="shared" si="13"/>
        <v>15404.4</v>
      </c>
      <c r="F193" s="54" t="str">
        <f t="shared" si="14"/>
        <v>Euronext Amsterdam</v>
      </c>
      <c r="H193" s="94">
        <v>360</v>
      </c>
      <c r="I193" s="94">
        <v>42.79</v>
      </c>
      <c r="J193" s="95">
        <v>44950.521238425928</v>
      </c>
      <c r="K193" s="72" t="s">
        <v>33</v>
      </c>
    </row>
    <row r="194" spans="1:11" ht="12.75" customHeight="1">
      <c r="A194" s="63">
        <v>44950</v>
      </c>
      <c r="B194" s="64">
        <f t="shared" si="10"/>
        <v>44950.521238425928</v>
      </c>
      <c r="C194" s="52">
        <f t="shared" si="11"/>
        <v>360</v>
      </c>
      <c r="D194" s="65">
        <f t="shared" si="12"/>
        <v>42.79</v>
      </c>
      <c r="E194" s="53">
        <f t="shared" si="13"/>
        <v>15404.4</v>
      </c>
      <c r="F194" s="54" t="str">
        <f t="shared" si="14"/>
        <v>Euronext Amsterdam</v>
      </c>
      <c r="H194" s="94">
        <v>360</v>
      </c>
      <c r="I194" s="94">
        <v>42.79</v>
      </c>
      <c r="J194" s="95">
        <v>44950.521238425928</v>
      </c>
      <c r="K194" s="72" t="s">
        <v>33</v>
      </c>
    </row>
    <row r="195" spans="1:11" ht="12.75" customHeight="1">
      <c r="A195" s="63">
        <v>44950</v>
      </c>
      <c r="B195" s="64">
        <f t="shared" si="10"/>
        <v>44950.521238425928</v>
      </c>
      <c r="C195" s="52">
        <f t="shared" si="11"/>
        <v>140</v>
      </c>
      <c r="D195" s="65">
        <f t="shared" si="12"/>
        <v>42.79</v>
      </c>
      <c r="E195" s="53">
        <f t="shared" si="13"/>
        <v>5990.5999999999995</v>
      </c>
      <c r="F195" s="54" t="str">
        <f t="shared" si="14"/>
        <v>Euronext Amsterdam</v>
      </c>
      <c r="H195" s="94">
        <v>140</v>
      </c>
      <c r="I195" s="94">
        <v>42.79</v>
      </c>
      <c r="J195" s="95">
        <v>44950.521238425928</v>
      </c>
      <c r="K195" s="72" t="s">
        <v>33</v>
      </c>
    </row>
    <row r="196" spans="1:11" ht="12.75" customHeight="1">
      <c r="A196" s="63">
        <v>44950</v>
      </c>
      <c r="B196" s="64">
        <f t="shared" si="10"/>
        <v>44950.521238425928</v>
      </c>
      <c r="C196" s="52">
        <f t="shared" si="11"/>
        <v>459</v>
      </c>
      <c r="D196" s="65">
        <f t="shared" si="12"/>
        <v>42.79</v>
      </c>
      <c r="E196" s="53">
        <f t="shared" si="13"/>
        <v>19640.61</v>
      </c>
      <c r="F196" s="54" t="str">
        <f t="shared" si="14"/>
        <v>Euronext Amsterdam</v>
      </c>
      <c r="H196" s="94">
        <v>459</v>
      </c>
      <c r="I196" s="94">
        <v>42.79</v>
      </c>
      <c r="J196" s="95">
        <v>44950.521238425928</v>
      </c>
      <c r="K196" s="72" t="s">
        <v>33</v>
      </c>
    </row>
    <row r="197" spans="1:11" ht="12.75" customHeight="1">
      <c r="A197" s="63">
        <v>44950</v>
      </c>
      <c r="B197" s="64">
        <f t="shared" ref="B197:B260" si="15">IF(H197=0," ",J197)</f>
        <v>44950.521006944444</v>
      </c>
      <c r="C197" s="52">
        <f t="shared" ref="C197:C260" si="16">IF(H197=0,"",H197)</f>
        <v>146</v>
      </c>
      <c r="D197" s="65">
        <f t="shared" ref="D197:D260" si="17">IF(H197=0,"",I197)</f>
        <v>42.8</v>
      </c>
      <c r="E197" s="53">
        <f t="shared" ref="E197:E260" si="18">IF(H197=0,"",C197*D197)</f>
        <v>6248.7999999999993</v>
      </c>
      <c r="F197" s="54" t="str">
        <f t="shared" si="14"/>
        <v>Euronext Amsterdam</v>
      </c>
      <c r="H197" s="94">
        <v>146</v>
      </c>
      <c r="I197" s="94">
        <v>42.8</v>
      </c>
      <c r="J197" s="95">
        <v>44950.521006944444</v>
      </c>
      <c r="K197" s="72" t="s">
        <v>33</v>
      </c>
    </row>
    <row r="198" spans="1:11" ht="12.75" customHeight="1">
      <c r="A198" s="63">
        <v>44950</v>
      </c>
      <c r="B198" s="64">
        <f t="shared" si="15"/>
        <v>44950.521006944444</v>
      </c>
      <c r="C198" s="52">
        <f t="shared" si="16"/>
        <v>9</v>
      </c>
      <c r="D198" s="65">
        <f t="shared" si="17"/>
        <v>42.8</v>
      </c>
      <c r="E198" s="53">
        <f t="shared" si="18"/>
        <v>385.2</v>
      </c>
      <c r="F198" s="54" t="str">
        <f t="shared" ref="F198:F261" si="19">SUBSTITUTE(SUBSTITUTE(K198,"XAMS","Euronext Amsterdam"),"CEUX","Cboe DXE")</f>
        <v>Euronext Amsterdam</v>
      </c>
      <c r="H198" s="94">
        <v>9</v>
      </c>
      <c r="I198" s="94">
        <v>42.8</v>
      </c>
      <c r="J198" s="95">
        <v>44950.521006944444</v>
      </c>
      <c r="K198" s="66" t="s">
        <v>33</v>
      </c>
    </row>
    <row r="199" spans="1:11" ht="12.75" customHeight="1">
      <c r="A199" s="63">
        <v>44950</v>
      </c>
      <c r="B199" s="64">
        <f t="shared" si="15"/>
        <v>44950.521006944444</v>
      </c>
      <c r="C199" s="52">
        <f t="shared" si="16"/>
        <v>136</v>
      </c>
      <c r="D199" s="65">
        <f t="shared" si="17"/>
        <v>42.8</v>
      </c>
      <c r="E199" s="53">
        <f t="shared" si="18"/>
        <v>5820.7999999999993</v>
      </c>
      <c r="F199" s="54" t="str">
        <f t="shared" si="19"/>
        <v>Euronext Amsterdam</v>
      </c>
      <c r="H199" s="94">
        <v>136</v>
      </c>
      <c r="I199" s="94">
        <v>42.8</v>
      </c>
      <c r="J199" s="95">
        <v>44950.521006944444</v>
      </c>
      <c r="K199" s="66" t="s">
        <v>33</v>
      </c>
    </row>
    <row r="200" spans="1:11" ht="12.75" customHeight="1">
      <c r="A200" s="63">
        <v>44950</v>
      </c>
      <c r="B200" s="64">
        <f t="shared" si="15"/>
        <v>44950.521006944444</v>
      </c>
      <c r="C200" s="52">
        <f t="shared" si="16"/>
        <v>154</v>
      </c>
      <c r="D200" s="65">
        <f t="shared" si="17"/>
        <v>42.8</v>
      </c>
      <c r="E200" s="53">
        <f t="shared" si="18"/>
        <v>6591.2</v>
      </c>
      <c r="F200" s="54" t="str">
        <f t="shared" si="19"/>
        <v>Euronext Amsterdam</v>
      </c>
      <c r="H200" s="94">
        <v>154</v>
      </c>
      <c r="I200" s="94">
        <v>42.8</v>
      </c>
      <c r="J200" s="95">
        <v>44950.521006944444</v>
      </c>
      <c r="K200" s="72" t="s">
        <v>33</v>
      </c>
    </row>
    <row r="201" spans="1:11" ht="12.75" customHeight="1">
      <c r="A201" s="63">
        <v>44950</v>
      </c>
      <c r="B201" s="64">
        <f t="shared" si="15"/>
        <v>44950.521006944444</v>
      </c>
      <c r="C201" s="52">
        <f t="shared" si="16"/>
        <v>270</v>
      </c>
      <c r="D201" s="65">
        <f t="shared" si="17"/>
        <v>42.8</v>
      </c>
      <c r="E201" s="53">
        <f t="shared" si="18"/>
        <v>11556</v>
      </c>
      <c r="F201" s="54" t="str">
        <f t="shared" si="19"/>
        <v>Euronext Amsterdam</v>
      </c>
      <c r="H201" s="94">
        <v>270</v>
      </c>
      <c r="I201" s="94">
        <v>42.8</v>
      </c>
      <c r="J201" s="95">
        <v>44950.521006944444</v>
      </c>
      <c r="K201" s="72" t="s">
        <v>33</v>
      </c>
    </row>
    <row r="202" spans="1:11" ht="12.75" customHeight="1">
      <c r="A202" s="63">
        <v>44950</v>
      </c>
      <c r="B202" s="64">
        <f t="shared" si="15"/>
        <v>44950.518506944441</v>
      </c>
      <c r="C202" s="52">
        <f t="shared" si="16"/>
        <v>41</v>
      </c>
      <c r="D202" s="65">
        <f t="shared" si="17"/>
        <v>42.79</v>
      </c>
      <c r="E202" s="53">
        <f t="shared" si="18"/>
        <v>1754.3899999999999</v>
      </c>
      <c r="F202" s="54" t="str">
        <f t="shared" si="19"/>
        <v>Euronext Amsterdam</v>
      </c>
      <c r="H202" s="94">
        <v>41</v>
      </c>
      <c r="I202" s="94">
        <v>42.79</v>
      </c>
      <c r="J202" s="95">
        <v>44950.518506944441</v>
      </c>
      <c r="K202" s="72" t="s">
        <v>33</v>
      </c>
    </row>
    <row r="203" spans="1:11" ht="12.75" customHeight="1">
      <c r="A203" s="63">
        <v>44950</v>
      </c>
      <c r="B203" s="64">
        <f t="shared" si="15"/>
        <v>44950.513854166667</v>
      </c>
      <c r="C203" s="52">
        <f t="shared" si="16"/>
        <v>16</v>
      </c>
      <c r="D203" s="65">
        <f t="shared" si="17"/>
        <v>42.78</v>
      </c>
      <c r="E203" s="53">
        <f t="shared" si="18"/>
        <v>684.48</v>
      </c>
      <c r="F203" s="54" t="str">
        <f t="shared" si="19"/>
        <v>Euronext Amsterdam</v>
      </c>
      <c r="H203" s="94">
        <v>16</v>
      </c>
      <c r="I203" s="94">
        <v>42.78</v>
      </c>
      <c r="J203" s="95">
        <v>44950.513854166667</v>
      </c>
      <c r="K203" s="66" t="s">
        <v>33</v>
      </c>
    </row>
    <row r="204" spans="1:11" ht="12.75" customHeight="1">
      <c r="A204" s="63">
        <v>44950</v>
      </c>
      <c r="B204" s="64">
        <f t="shared" si="15"/>
        <v>44950.513854166667</v>
      </c>
      <c r="C204" s="52">
        <f t="shared" si="16"/>
        <v>87</v>
      </c>
      <c r="D204" s="65">
        <f t="shared" si="17"/>
        <v>42.78</v>
      </c>
      <c r="E204" s="53">
        <f t="shared" si="18"/>
        <v>3721.86</v>
      </c>
      <c r="F204" s="54" t="str">
        <f t="shared" si="19"/>
        <v>Euronext Amsterdam</v>
      </c>
      <c r="H204" s="94">
        <v>87</v>
      </c>
      <c r="I204" s="94">
        <v>42.78</v>
      </c>
      <c r="J204" s="95">
        <v>44950.513854166667</v>
      </c>
      <c r="K204" s="72" t="s">
        <v>33</v>
      </c>
    </row>
    <row r="205" spans="1:11" ht="12.75" customHeight="1">
      <c r="A205" s="63">
        <v>44950</v>
      </c>
      <c r="B205" s="64">
        <f t="shared" si="15"/>
        <v>44950.513854166667</v>
      </c>
      <c r="C205" s="52">
        <f t="shared" si="16"/>
        <v>180</v>
      </c>
      <c r="D205" s="65">
        <f t="shared" si="17"/>
        <v>42.78</v>
      </c>
      <c r="E205" s="53">
        <f t="shared" si="18"/>
        <v>7700.4000000000005</v>
      </c>
      <c r="F205" s="54" t="str">
        <f t="shared" si="19"/>
        <v>Euronext Amsterdam</v>
      </c>
      <c r="H205" s="94">
        <v>180</v>
      </c>
      <c r="I205" s="94">
        <v>42.78</v>
      </c>
      <c r="J205" s="95">
        <v>44950.513854166667</v>
      </c>
      <c r="K205" s="72" t="s">
        <v>33</v>
      </c>
    </row>
    <row r="206" spans="1:11" ht="12.75" customHeight="1">
      <c r="A206" s="63">
        <v>44950</v>
      </c>
      <c r="B206" s="64">
        <f t="shared" si="15"/>
        <v>44950.513854166667</v>
      </c>
      <c r="C206" s="52">
        <f t="shared" si="16"/>
        <v>180</v>
      </c>
      <c r="D206" s="65">
        <f t="shared" si="17"/>
        <v>42.78</v>
      </c>
      <c r="E206" s="53">
        <f t="shared" si="18"/>
        <v>7700.4000000000005</v>
      </c>
      <c r="F206" s="54" t="str">
        <f t="shared" si="19"/>
        <v>Euronext Amsterdam</v>
      </c>
      <c r="H206" s="94">
        <v>180</v>
      </c>
      <c r="I206" s="94">
        <v>42.78</v>
      </c>
      <c r="J206" s="95">
        <v>44950.513854166667</v>
      </c>
      <c r="K206" s="72" t="s">
        <v>33</v>
      </c>
    </row>
    <row r="207" spans="1:11" ht="12.75" customHeight="1">
      <c r="A207" s="63">
        <v>44950</v>
      </c>
      <c r="B207" s="64">
        <f t="shared" si="15"/>
        <v>44950.513854166667</v>
      </c>
      <c r="C207" s="52">
        <f t="shared" si="16"/>
        <v>294</v>
      </c>
      <c r="D207" s="65">
        <f t="shared" si="17"/>
        <v>42.78</v>
      </c>
      <c r="E207" s="53">
        <f t="shared" si="18"/>
        <v>12577.32</v>
      </c>
      <c r="F207" s="54" t="str">
        <f t="shared" si="19"/>
        <v>Euronext Amsterdam</v>
      </c>
      <c r="H207" s="94">
        <v>294</v>
      </c>
      <c r="I207" s="94">
        <v>42.78</v>
      </c>
      <c r="J207" s="95">
        <v>44950.513854166667</v>
      </c>
      <c r="K207" s="72" t="s">
        <v>33</v>
      </c>
    </row>
    <row r="208" spans="1:11" ht="12.75" customHeight="1">
      <c r="A208" s="63">
        <v>44950</v>
      </c>
      <c r="B208" s="64">
        <f t="shared" si="15"/>
        <v>44950.506898148145</v>
      </c>
      <c r="C208" s="52">
        <f t="shared" si="16"/>
        <v>105</v>
      </c>
      <c r="D208" s="65">
        <f t="shared" si="17"/>
        <v>42.73</v>
      </c>
      <c r="E208" s="53">
        <f t="shared" si="18"/>
        <v>4486.6499999999996</v>
      </c>
      <c r="F208" s="54" t="str">
        <f t="shared" si="19"/>
        <v>Euronext Amsterdam</v>
      </c>
      <c r="H208" s="94">
        <v>105</v>
      </c>
      <c r="I208" s="94">
        <v>42.73</v>
      </c>
      <c r="J208" s="95">
        <v>44950.506898148145</v>
      </c>
      <c r="K208" s="72" t="s">
        <v>33</v>
      </c>
    </row>
    <row r="209" spans="1:11" ht="12.75" customHeight="1">
      <c r="A209" s="63">
        <v>44950</v>
      </c>
      <c r="B209" s="64">
        <f t="shared" si="15"/>
        <v>44950.506898148145</v>
      </c>
      <c r="C209" s="52">
        <f t="shared" si="16"/>
        <v>40</v>
      </c>
      <c r="D209" s="65">
        <f t="shared" si="17"/>
        <v>42.73</v>
      </c>
      <c r="E209" s="53">
        <f t="shared" si="18"/>
        <v>1709.1999999999998</v>
      </c>
      <c r="F209" s="54" t="str">
        <f t="shared" si="19"/>
        <v>Euronext Amsterdam</v>
      </c>
      <c r="H209" s="94">
        <v>40</v>
      </c>
      <c r="I209" s="94">
        <v>42.73</v>
      </c>
      <c r="J209" s="95">
        <v>44950.506898148145</v>
      </c>
      <c r="K209" s="72" t="s">
        <v>33</v>
      </c>
    </row>
    <row r="210" spans="1:11" ht="12.75" customHeight="1">
      <c r="A210" s="63">
        <v>44950</v>
      </c>
      <c r="B210" s="64">
        <f t="shared" si="15"/>
        <v>44950.504432870373</v>
      </c>
      <c r="C210" s="52">
        <f t="shared" si="16"/>
        <v>140</v>
      </c>
      <c r="D210" s="65">
        <f t="shared" si="17"/>
        <v>42.8</v>
      </c>
      <c r="E210" s="53">
        <f t="shared" si="18"/>
        <v>5992</v>
      </c>
      <c r="F210" s="54" t="str">
        <f t="shared" si="19"/>
        <v>Euronext Amsterdam</v>
      </c>
      <c r="H210" s="94">
        <v>140</v>
      </c>
      <c r="I210" s="94">
        <v>42.8</v>
      </c>
      <c r="J210" s="95">
        <v>44950.504432870373</v>
      </c>
      <c r="K210" s="72" t="s">
        <v>33</v>
      </c>
    </row>
    <row r="211" spans="1:11" ht="12.75" customHeight="1">
      <c r="A211" s="63">
        <v>44950</v>
      </c>
      <c r="B211" s="64">
        <f t="shared" si="15"/>
        <v>44950.503530092596</v>
      </c>
      <c r="C211" s="52">
        <f t="shared" si="16"/>
        <v>72</v>
      </c>
      <c r="D211" s="65">
        <f t="shared" si="17"/>
        <v>42.83</v>
      </c>
      <c r="E211" s="53">
        <f t="shared" si="18"/>
        <v>3083.7599999999998</v>
      </c>
      <c r="F211" s="54" t="str">
        <f t="shared" si="19"/>
        <v>Euronext Amsterdam</v>
      </c>
      <c r="H211" s="94">
        <v>72</v>
      </c>
      <c r="I211" s="94">
        <v>42.83</v>
      </c>
      <c r="J211" s="95">
        <v>44950.503530092596</v>
      </c>
      <c r="K211" s="66" t="s">
        <v>33</v>
      </c>
    </row>
    <row r="212" spans="1:11" ht="12.75" customHeight="1">
      <c r="A212" s="63">
        <v>44950</v>
      </c>
      <c r="B212" s="64">
        <f t="shared" si="15"/>
        <v>44950.50037037037</v>
      </c>
      <c r="C212" s="52">
        <f t="shared" si="16"/>
        <v>268</v>
      </c>
      <c r="D212" s="65">
        <f t="shared" si="17"/>
        <v>42.82</v>
      </c>
      <c r="E212" s="53">
        <f t="shared" si="18"/>
        <v>11475.76</v>
      </c>
      <c r="F212" s="54" t="str">
        <f t="shared" si="19"/>
        <v>Euronext Amsterdam</v>
      </c>
      <c r="H212" s="94">
        <v>268</v>
      </c>
      <c r="I212" s="94">
        <v>42.82</v>
      </c>
      <c r="J212" s="95">
        <v>44950.50037037037</v>
      </c>
      <c r="K212" s="66" t="s">
        <v>33</v>
      </c>
    </row>
    <row r="213" spans="1:11" ht="12.75" customHeight="1">
      <c r="A213" s="63">
        <v>44950</v>
      </c>
      <c r="B213" s="64">
        <f t="shared" si="15"/>
        <v>44950.50037037037</v>
      </c>
      <c r="C213" s="52">
        <f t="shared" si="16"/>
        <v>140</v>
      </c>
      <c r="D213" s="65">
        <f t="shared" si="17"/>
        <v>42.82</v>
      </c>
      <c r="E213" s="53">
        <f t="shared" si="18"/>
        <v>5994.8</v>
      </c>
      <c r="F213" s="54" t="str">
        <f t="shared" si="19"/>
        <v>Euronext Amsterdam</v>
      </c>
      <c r="H213" s="94">
        <v>140</v>
      </c>
      <c r="I213" s="94">
        <v>42.82</v>
      </c>
      <c r="J213" s="95">
        <v>44950.50037037037</v>
      </c>
      <c r="K213" s="66" t="s">
        <v>33</v>
      </c>
    </row>
    <row r="214" spans="1:11" ht="12.75" customHeight="1">
      <c r="A214" s="63">
        <v>44950</v>
      </c>
      <c r="B214" s="64">
        <f t="shared" si="15"/>
        <v>44950.50037037037</v>
      </c>
      <c r="C214" s="52">
        <f t="shared" si="16"/>
        <v>3</v>
      </c>
      <c r="D214" s="65">
        <f t="shared" si="17"/>
        <v>42.82</v>
      </c>
      <c r="E214" s="53">
        <f t="shared" si="18"/>
        <v>128.46</v>
      </c>
      <c r="F214" s="54" t="str">
        <f t="shared" si="19"/>
        <v>Euronext Amsterdam</v>
      </c>
      <c r="H214" s="94">
        <v>3</v>
      </c>
      <c r="I214" s="94">
        <v>42.82</v>
      </c>
      <c r="J214" s="95">
        <v>44950.50037037037</v>
      </c>
      <c r="K214" s="72" t="s">
        <v>33</v>
      </c>
    </row>
    <row r="215" spans="1:11" ht="12.75" customHeight="1">
      <c r="A215" s="63">
        <v>44950</v>
      </c>
      <c r="B215" s="64">
        <f t="shared" si="15"/>
        <v>44950.49627314815</v>
      </c>
      <c r="C215" s="52">
        <f t="shared" si="16"/>
        <v>148</v>
      </c>
      <c r="D215" s="65">
        <f t="shared" si="17"/>
        <v>42.84</v>
      </c>
      <c r="E215" s="53">
        <f t="shared" si="18"/>
        <v>6340.3200000000006</v>
      </c>
      <c r="F215" s="54" t="str">
        <f t="shared" si="19"/>
        <v>Euronext Amsterdam</v>
      </c>
      <c r="H215" s="94">
        <v>148</v>
      </c>
      <c r="I215" s="94">
        <v>42.84</v>
      </c>
      <c r="J215" s="95">
        <v>44950.49627314815</v>
      </c>
      <c r="K215" s="66" t="s">
        <v>33</v>
      </c>
    </row>
    <row r="216" spans="1:11" ht="12.75" customHeight="1">
      <c r="A216" s="63">
        <v>44950</v>
      </c>
      <c r="B216" s="64">
        <f t="shared" si="15"/>
        <v>44950.49627314815</v>
      </c>
      <c r="C216" s="52">
        <f t="shared" si="16"/>
        <v>5</v>
      </c>
      <c r="D216" s="65">
        <f t="shared" si="17"/>
        <v>42.84</v>
      </c>
      <c r="E216" s="53">
        <f t="shared" si="18"/>
        <v>214.20000000000002</v>
      </c>
      <c r="F216" s="54" t="str">
        <f t="shared" si="19"/>
        <v>Euronext Amsterdam</v>
      </c>
      <c r="H216" s="94">
        <v>5</v>
      </c>
      <c r="I216" s="94">
        <v>42.84</v>
      </c>
      <c r="J216" s="95">
        <v>44950.49627314815</v>
      </c>
      <c r="K216" s="72" t="s">
        <v>33</v>
      </c>
    </row>
    <row r="217" spans="1:11" ht="12.75" customHeight="1">
      <c r="A217" s="63">
        <v>44950</v>
      </c>
      <c r="B217" s="64">
        <f t="shared" si="15"/>
        <v>44950.495486111111</v>
      </c>
      <c r="C217" s="52">
        <f t="shared" si="16"/>
        <v>140</v>
      </c>
      <c r="D217" s="65">
        <f t="shared" si="17"/>
        <v>42.85</v>
      </c>
      <c r="E217" s="53">
        <f t="shared" si="18"/>
        <v>5999</v>
      </c>
      <c r="F217" s="54" t="str">
        <f t="shared" si="19"/>
        <v>Euronext Amsterdam</v>
      </c>
      <c r="H217" s="94">
        <v>140</v>
      </c>
      <c r="I217" s="94">
        <v>42.85</v>
      </c>
      <c r="J217" s="95">
        <v>44950.495486111111</v>
      </c>
      <c r="K217" s="66" t="s">
        <v>33</v>
      </c>
    </row>
    <row r="218" spans="1:11" ht="12.75" customHeight="1">
      <c r="A218" s="63">
        <v>44950</v>
      </c>
      <c r="B218" s="64">
        <f t="shared" si="15"/>
        <v>44950.495486111111</v>
      </c>
      <c r="C218" s="52">
        <f t="shared" si="16"/>
        <v>150</v>
      </c>
      <c r="D218" s="65">
        <f t="shared" si="17"/>
        <v>42.85</v>
      </c>
      <c r="E218" s="53">
        <f t="shared" si="18"/>
        <v>6427.5</v>
      </c>
      <c r="F218" s="54" t="str">
        <f t="shared" si="19"/>
        <v>Euronext Amsterdam</v>
      </c>
      <c r="H218" s="94">
        <v>150</v>
      </c>
      <c r="I218" s="94">
        <v>42.85</v>
      </c>
      <c r="J218" s="95">
        <v>44950.495486111111</v>
      </c>
      <c r="K218" s="66" t="s">
        <v>33</v>
      </c>
    </row>
    <row r="219" spans="1:11" ht="12.75" customHeight="1">
      <c r="A219" s="63">
        <v>44950</v>
      </c>
      <c r="B219" s="64">
        <f t="shared" si="15"/>
        <v>44950.495486111111</v>
      </c>
      <c r="C219" s="52">
        <f t="shared" si="16"/>
        <v>141</v>
      </c>
      <c r="D219" s="65">
        <f t="shared" si="17"/>
        <v>42.85</v>
      </c>
      <c r="E219" s="53">
        <f t="shared" si="18"/>
        <v>6041.85</v>
      </c>
      <c r="F219" s="54" t="str">
        <f t="shared" si="19"/>
        <v>Euronext Amsterdam</v>
      </c>
      <c r="H219" s="94">
        <v>141</v>
      </c>
      <c r="I219" s="94">
        <v>42.85</v>
      </c>
      <c r="J219" s="95">
        <v>44950.495486111111</v>
      </c>
      <c r="K219" s="66" t="s">
        <v>33</v>
      </c>
    </row>
    <row r="220" spans="1:11" ht="12.75" customHeight="1">
      <c r="A220" s="63">
        <v>44950</v>
      </c>
      <c r="B220" s="64">
        <f t="shared" si="15"/>
        <v>44950.491203703707</v>
      </c>
      <c r="C220" s="52">
        <f t="shared" si="16"/>
        <v>182</v>
      </c>
      <c r="D220" s="65">
        <f t="shared" si="17"/>
        <v>42.82</v>
      </c>
      <c r="E220" s="53">
        <f t="shared" si="18"/>
        <v>7793.24</v>
      </c>
      <c r="F220" s="54" t="str">
        <f t="shared" si="19"/>
        <v>Euronext Amsterdam</v>
      </c>
      <c r="H220" s="94">
        <v>182</v>
      </c>
      <c r="I220" s="94">
        <v>42.82</v>
      </c>
      <c r="J220" s="95">
        <v>44950.491203703707</v>
      </c>
      <c r="K220" s="72" t="s">
        <v>33</v>
      </c>
    </row>
    <row r="221" spans="1:11" ht="12.75" customHeight="1">
      <c r="A221" s="63">
        <v>44950</v>
      </c>
      <c r="B221" s="64">
        <f t="shared" si="15"/>
        <v>44950.491203703707</v>
      </c>
      <c r="C221" s="52">
        <f t="shared" si="16"/>
        <v>118</v>
      </c>
      <c r="D221" s="65">
        <f t="shared" si="17"/>
        <v>42.82</v>
      </c>
      <c r="E221" s="53">
        <f t="shared" si="18"/>
        <v>5052.76</v>
      </c>
      <c r="F221" s="54" t="str">
        <f t="shared" si="19"/>
        <v>Euronext Amsterdam</v>
      </c>
      <c r="H221" s="94">
        <v>118</v>
      </c>
      <c r="I221" s="94">
        <v>42.82</v>
      </c>
      <c r="J221" s="95">
        <v>44950.491203703707</v>
      </c>
      <c r="K221" s="72" t="s">
        <v>33</v>
      </c>
    </row>
    <row r="222" spans="1:11" ht="12.75" customHeight="1">
      <c r="A222" s="63">
        <v>44950</v>
      </c>
      <c r="B222" s="64">
        <f t="shared" si="15"/>
        <v>44950.491203703707</v>
      </c>
      <c r="C222" s="52">
        <f t="shared" si="16"/>
        <v>142</v>
      </c>
      <c r="D222" s="65">
        <f t="shared" si="17"/>
        <v>42.82</v>
      </c>
      <c r="E222" s="53">
        <f t="shared" si="18"/>
        <v>6080.44</v>
      </c>
      <c r="F222" s="54" t="str">
        <f t="shared" si="19"/>
        <v>Euronext Amsterdam</v>
      </c>
      <c r="H222" s="94">
        <v>142</v>
      </c>
      <c r="I222" s="94">
        <v>42.82</v>
      </c>
      <c r="J222" s="95">
        <v>44950.491203703707</v>
      </c>
      <c r="K222" s="72" t="s">
        <v>33</v>
      </c>
    </row>
    <row r="223" spans="1:11" ht="12.75" customHeight="1">
      <c r="A223" s="63">
        <v>44950</v>
      </c>
      <c r="B223" s="64">
        <f t="shared" si="15"/>
        <v>44950.486770833333</v>
      </c>
      <c r="C223" s="52">
        <f t="shared" si="16"/>
        <v>33</v>
      </c>
      <c r="D223" s="65">
        <f t="shared" si="17"/>
        <v>42.87</v>
      </c>
      <c r="E223" s="53">
        <f t="shared" si="18"/>
        <v>1414.7099999999998</v>
      </c>
      <c r="F223" s="54" t="str">
        <f t="shared" si="19"/>
        <v>Euronext Amsterdam</v>
      </c>
      <c r="H223" s="94">
        <v>33</v>
      </c>
      <c r="I223" s="94">
        <v>42.87</v>
      </c>
      <c r="J223" s="95">
        <v>44950.486770833333</v>
      </c>
      <c r="K223" s="72" t="s">
        <v>33</v>
      </c>
    </row>
    <row r="224" spans="1:11" ht="12.75" customHeight="1">
      <c r="A224" s="63">
        <v>44950</v>
      </c>
      <c r="B224" s="64">
        <f t="shared" si="15"/>
        <v>44950.486770833333</v>
      </c>
      <c r="C224" s="52">
        <f t="shared" si="16"/>
        <v>84</v>
      </c>
      <c r="D224" s="65">
        <f t="shared" si="17"/>
        <v>42.87</v>
      </c>
      <c r="E224" s="53">
        <f t="shared" si="18"/>
        <v>3601.08</v>
      </c>
      <c r="F224" s="54" t="str">
        <f t="shared" si="19"/>
        <v>Euronext Amsterdam</v>
      </c>
      <c r="H224" s="94">
        <v>84</v>
      </c>
      <c r="I224" s="94">
        <v>42.87</v>
      </c>
      <c r="J224" s="95">
        <v>44950.486770833333</v>
      </c>
      <c r="K224" s="72" t="s">
        <v>33</v>
      </c>
    </row>
    <row r="225" spans="1:11" ht="12.75" customHeight="1">
      <c r="A225" s="63">
        <v>44950</v>
      </c>
      <c r="B225" s="64">
        <f t="shared" si="15"/>
        <v>44950.486770833333</v>
      </c>
      <c r="C225" s="52">
        <f t="shared" si="16"/>
        <v>40</v>
      </c>
      <c r="D225" s="65">
        <f t="shared" si="17"/>
        <v>42.87</v>
      </c>
      <c r="E225" s="53">
        <f t="shared" si="18"/>
        <v>1714.8</v>
      </c>
      <c r="F225" s="54" t="str">
        <f t="shared" si="19"/>
        <v>Euronext Amsterdam</v>
      </c>
      <c r="H225" s="94">
        <v>40</v>
      </c>
      <c r="I225" s="94">
        <v>42.87</v>
      </c>
      <c r="J225" s="95">
        <v>44950.486770833333</v>
      </c>
      <c r="K225" s="72" t="s">
        <v>33</v>
      </c>
    </row>
    <row r="226" spans="1:11" ht="12.75" customHeight="1">
      <c r="A226" s="63">
        <v>44950</v>
      </c>
      <c r="B226" s="64">
        <f t="shared" si="15"/>
        <v>44950.486759259256</v>
      </c>
      <c r="C226" s="52">
        <f t="shared" si="16"/>
        <v>289</v>
      </c>
      <c r="D226" s="65">
        <f t="shared" si="17"/>
        <v>42.89</v>
      </c>
      <c r="E226" s="53">
        <f t="shared" si="18"/>
        <v>12395.210000000001</v>
      </c>
      <c r="F226" s="54" t="str">
        <f t="shared" si="19"/>
        <v>Euronext Amsterdam</v>
      </c>
      <c r="H226" s="94">
        <v>289</v>
      </c>
      <c r="I226" s="94">
        <v>42.89</v>
      </c>
      <c r="J226" s="95">
        <v>44950.486759259256</v>
      </c>
      <c r="K226" s="72" t="s">
        <v>33</v>
      </c>
    </row>
    <row r="227" spans="1:11" ht="12.75" customHeight="1">
      <c r="A227" s="63">
        <v>44950</v>
      </c>
      <c r="B227" s="64">
        <f t="shared" si="15"/>
        <v>44950.483402777776</v>
      </c>
      <c r="C227" s="52">
        <f t="shared" si="16"/>
        <v>144</v>
      </c>
      <c r="D227" s="65">
        <f t="shared" si="17"/>
        <v>42.9</v>
      </c>
      <c r="E227" s="53">
        <f t="shared" si="18"/>
        <v>6177.5999999999995</v>
      </c>
      <c r="F227" s="54" t="str">
        <f t="shared" si="19"/>
        <v>Euronext Amsterdam</v>
      </c>
      <c r="H227" s="94">
        <v>144</v>
      </c>
      <c r="I227" s="94">
        <v>42.9</v>
      </c>
      <c r="J227" s="95">
        <v>44950.483402777776</v>
      </c>
      <c r="K227" s="66" t="s">
        <v>33</v>
      </c>
    </row>
    <row r="228" spans="1:11" ht="12.75" customHeight="1">
      <c r="A228" s="63">
        <v>44950</v>
      </c>
      <c r="B228" s="64">
        <f t="shared" si="15"/>
        <v>44950.479988425926</v>
      </c>
      <c r="C228" s="52">
        <f t="shared" si="16"/>
        <v>151</v>
      </c>
      <c r="D228" s="65">
        <f t="shared" si="17"/>
        <v>42.94</v>
      </c>
      <c r="E228" s="53">
        <f t="shared" si="18"/>
        <v>6483.94</v>
      </c>
      <c r="F228" s="54" t="str">
        <f t="shared" si="19"/>
        <v>Euronext Amsterdam</v>
      </c>
      <c r="H228" s="94">
        <v>151</v>
      </c>
      <c r="I228" s="94">
        <v>42.94</v>
      </c>
      <c r="J228" s="95">
        <v>44950.479988425926</v>
      </c>
      <c r="K228" s="72" t="s">
        <v>33</v>
      </c>
    </row>
    <row r="229" spans="1:11" ht="12.75" customHeight="1">
      <c r="A229" s="63">
        <v>44950</v>
      </c>
      <c r="B229" s="64">
        <f t="shared" si="15"/>
        <v>44950.479027777779</v>
      </c>
      <c r="C229" s="52">
        <f t="shared" si="16"/>
        <v>393</v>
      </c>
      <c r="D229" s="65">
        <f t="shared" si="17"/>
        <v>42.96</v>
      </c>
      <c r="E229" s="53">
        <f t="shared" si="18"/>
        <v>16883.28</v>
      </c>
      <c r="F229" s="54" t="str">
        <f t="shared" si="19"/>
        <v>Euronext Amsterdam</v>
      </c>
      <c r="H229" s="94">
        <v>393</v>
      </c>
      <c r="I229" s="94">
        <v>42.96</v>
      </c>
      <c r="J229" s="95">
        <v>44950.479027777779</v>
      </c>
      <c r="K229" s="66" t="s">
        <v>33</v>
      </c>
    </row>
    <row r="230" spans="1:11">
      <c r="A230" s="63">
        <v>44950</v>
      </c>
      <c r="B230" s="64">
        <f t="shared" si="15"/>
        <v>44950.476689814815</v>
      </c>
      <c r="C230" s="52">
        <f t="shared" si="16"/>
        <v>34</v>
      </c>
      <c r="D230" s="65">
        <f t="shared" si="17"/>
        <v>42.96</v>
      </c>
      <c r="E230" s="53">
        <f t="shared" si="18"/>
        <v>1460.64</v>
      </c>
      <c r="F230" s="54" t="str">
        <f t="shared" si="19"/>
        <v>Euronext Amsterdam</v>
      </c>
      <c r="H230" s="50">
        <v>34</v>
      </c>
      <c r="I230" s="50">
        <v>42.96</v>
      </c>
      <c r="J230" s="50">
        <v>44950.476689814815</v>
      </c>
      <c r="K230" s="50" t="s">
        <v>33</v>
      </c>
    </row>
    <row r="231" spans="1:11">
      <c r="A231" s="63">
        <v>44950</v>
      </c>
      <c r="B231" s="64">
        <f t="shared" si="15"/>
        <v>44950.476689814815</v>
      </c>
      <c r="C231" s="52">
        <f t="shared" si="16"/>
        <v>135</v>
      </c>
      <c r="D231" s="65">
        <f t="shared" si="17"/>
        <v>42.96</v>
      </c>
      <c r="E231" s="53">
        <f t="shared" si="18"/>
        <v>5799.6</v>
      </c>
      <c r="F231" s="54" t="str">
        <f t="shared" si="19"/>
        <v>Euronext Amsterdam</v>
      </c>
      <c r="H231" s="50">
        <v>135</v>
      </c>
      <c r="I231" s="50">
        <v>42.96</v>
      </c>
      <c r="J231" s="50">
        <v>44950.476689814815</v>
      </c>
      <c r="K231" s="50" t="s">
        <v>33</v>
      </c>
    </row>
    <row r="232" spans="1:11">
      <c r="A232" s="63">
        <v>44950</v>
      </c>
      <c r="B232" s="64">
        <f t="shared" si="15"/>
        <v>44950.473333333335</v>
      </c>
      <c r="C232" s="52">
        <f t="shared" si="16"/>
        <v>5</v>
      </c>
      <c r="D232" s="65">
        <f t="shared" si="17"/>
        <v>42.96</v>
      </c>
      <c r="E232" s="53">
        <f t="shared" si="18"/>
        <v>214.8</v>
      </c>
      <c r="F232" s="54" t="str">
        <f t="shared" si="19"/>
        <v>Euronext Amsterdam</v>
      </c>
      <c r="H232" s="50">
        <v>5</v>
      </c>
      <c r="I232" s="50">
        <v>42.96</v>
      </c>
      <c r="J232" s="50">
        <v>44950.473333333335</v>
      </c>
      <c r="K232" s="50" t="s">
        <v>33</v>
      </c>
    </row>
    <row r="233" spans="1:11">
      <c r="A233" s="63">
        <v>44950</v>
      </c>
      <c r="B233" s="64">
        <f t="shared" si="15"/>
        <v>44950.471412037034</v>
      </c>
      <c r="C233" s="52">
        <f t="shared" si="16"/>
        <v>84</v>
      </c>
      <c r="D233" s="65">
        <f t="shared" si="17"/>
        <v>42.98</v>
      </c>
      <c r="E233" s="53">
        <f t="shared" si="18"/>
        <v>3610.3199999999997</v>
      </c>
      <c r="F233" s="54" t="str">
        <f t="shared" si="19"/>
        <v>Euronext Amsterdam</v>
      </c>
      <c r="H233" s="50">
        <v>84</v>
      </c>
      <c r="I233" s="50">
        <v>42.98</v>
      </c>
      <c r="J233" s="50">
        <v>44950.471412037034</v>
      </c>
      <c r="K233" s="50" t="s">
        <v>33</v>
      </c>
    </row>
    <row r="234" spans="1:11">
      <c r="A234" s="63">
        <v>44950</v>
      </c>
      <c r="B234" s="64">
        <f t="shared" si="15"/>
        <v>44950.471412037034</v>
      </c>
      <c r="C234" s="52">
        <f t="shared" si="16"/>
        <v>51</v>
      </c>
      <c r="D234" s="65">
        <f t="shared" si="17"/>
        <v>42.98</v>
      </c>
      <c r="E234" s="53">
        <f t="shared" si="18"/>
        <v>2191.98</v>
      </c>
      <c r="F234" s="54" t="str">
        <f t="shared" si="19"/>
        <v>Euronext Amsterdam</v>
      </c>
      <c r="H234" s="50">
        <v>51</v>
      </c>
      <c r="I234" s="50">
        <v>42.98</v>
      </c>
      <c r="J234" s="50">
        <v>44950.471412037034</v>
      </c>
      <c r="K234" s="50" t="s">
        <v>33</v>
      </c>
    </row>
    <row r="235" spans="1:11">
      <c r="A235" s="63">
        <v>44950</v>
      </c>
      <c r="B235" s="64">
        <f t="shared" si="15"/>
        <v>44950.471412037034</v>
      </c>
      <c r="C235" s="52">
        <f t="shared" si="16"/>
        <v>184</v>
      </c>
      <c r="D235" s="65">
        <f t="shared" si="17"/>
        <v>42.98</v>
      </c>
      <c r="E235" s="53">
        <f t="shared" si="18"/>
        <v>7908.32</v>
      </c>
      <c r="F235" s="54" t="str">
        <f t="shared" si="19"/>
        <v>Euronext Amsterdam</v>
      </c>
      <c r="H235" s="50">
        <v>184</v>
      </c>
      <c r="I235" s="50">
        <v>42.98</v>
      </c>
      <c r="J235" s="50">
        <v>44950.471412037034</v>
      </c>
      <c r="K235" s="50" t="s">
        <v>33</v>
      </c>
    </row>
    <row r="236" spans="1:11">
      <c r="A236" s="63">
        <v>44950</v>
      </c>
      <c r="B236" s="64">
        <f t="shared" si="15"/>
        <v>44950.471412037034</v>
      </c>
      <c r="C236" s="52">
        <f t="shared" si="16"/>
        <v>184</v>
      </c>
      <c r="D236" s="65">
        <f t="shared" si="17"/>
        <v>42.98</v>
      </c>
      <c r="E236" s="53">
        <f t="shared" si="18"/>
        <v>7908.32</v>
      </c>
      <c r="F236" s="54" t="str">
        <f t="shared" si="19"/>
        <v>Euronext Amsterdam</v>
      </c>
      <c r="H236" s="50">
        <v>184</v>
      </c>
      <c r="I236" s="50">
        <v>42.98</v>
      </c>
      <c r="J236" s="50">
        <v>44950.471412037034</v>
      </c>
      <c r="K236" s="50" t="s">
        <v>33</v>
      </c>
    </row>
    <row r="237" spans="1:11">
      <c r="A237" s="63">
        <v>44950</v>
      </c>
      <c r="B237" s="64">
        <f t="shared" si="15"/>
        <v>44950.464120370372</v>
      </c>
      <c r="C237" s="52">
        <f t="shared" si="16"/>
        <v>76</v>
      </c>
      <c r="D237" s="65">
        <f t="shared" si="17"/>
        <v>42.91</v>
      </c>
      <c r="E237" s="53">
        <f t="shared" si="18"/>
        <v>3261.16</v>
      </c>
      <c r="F237" s="54" t="str">
        <f t="shared" si="19"/>
        <v>Euronext Amsterdam</v>
      </c>
      <c r="H237" s="50">
        <v>76</v>
      </c>
      <c r="I237" s="50">
        <v>42.91</v>
      </c>
      <c r="J237" s="50">
        <v>44950.464120370372</v>
      </c>
      <c r="K237" s="50" t="s">
        <v>33</v>
      </c>
    </row>
    <row r="238" spans="1:11">
      <c r="A238" s="63">
        <v>44950</v>
      </c>
      <c r="B238" s="64">
        <f t="shared" si="15"/>
        <v>44950.464120370372</v>
      </c>
      <c r="C238" s="52">
        <f t="shared" si="16"/>
        <v>197</v>
      </c>
      <c r="D238" s="65">
        <f t="shared" si="17"/>
        <v>42.91</v>
      </c>
      <c r="E238" s="53">
        <f t="shared" si="18"/>
        <v>8453.2699999999986</v>
      </c>
      <c r="F238" s="54" t="str">
        <f t="shared" si="19"/>
        <v>Euronext Amsterdam</v>
      </c>
      <c r="H238" s="50">
        <v>197</v>
      </c>
      <c r="I238" s="50">
        <v>42.91</v>
      </c>
      <c r="J238" s="50">
        <v>44950.464120370372</v>
      </c>
      <c r="K238" s="50" t="s">
        <v>33</v>
      </c>
    </row>
    <row r="239" spans="1:11">
      <c r="A239" s="63">
        <v>44950</v>
      </c>
      <c r="B239" s="64">
        <f t="shared" si="15"/>
        <v>44950.464120370372</v>
      </c>
      <c r="C239" s="52">
        <f t="shared" si="16"/>
        <v>45</v>
      </c>
      <c r="D239" s="65">
        <f t="shared" si="17"/>
        <v>42.91</v>
      </c>
      <c r="E239" s="53">
        <f t="shared" si="18"/>
        <v>1930.9499999999998</v>
      </c>
      <c r="F239" s="54" t="str">
        <f t="shared" si="19"/>
        <v>Euronext Amsterdam</v>
      </c>
      <c r="H239" s="50">
        <v>45</v>
      </c>
      <c r="I239" s="50">
        <v>42.91</v>
      </c>
      <c r="J239" s="50">
        <v>44950.464120370372</v>
      </c>
      <c r="K239" s="50" t="s">
        <v>33</v>
      </c>
    </row>
    <row r="240" spans="1:11">
      <c r="A240" s="63">
        <v>44950</v>
      </c>
      <c r="B240" s="64">
        <f t="shared" si="15"/>
        <v>44950.464120370372</v>
      </c>
      <c r="C240" s="52">
        <f t="shared" si="16"/>
        <v>152</v>
      </c>
      <c r="D240" s="65">
        <f t="shared" si="17"/>
        <v>42.91</v>
      </c>
      <c r="E240" s="53">
        <f t="shared" si="18"/>
        <v>6522.32</v>
      </c>
      <c r="F240" s="54" t="str">
        <f t="shared" si="19"/>
        <v>Euronext Amsterdam</v>
      </c>
      <c r="H240" s="50">
        <v>152</v>
      </c>
      <c r="I240" s="50">
        <v>42.91</v>
      </c>
      <c r="J240" s="50">
        <v>44950.464120370372</v>
      </c>
      <c r="K240" s="50" t="s">
        <v>33</v>
      </c>
    </row>
    <row r="241" spans="1:11">
      <c r="A241" s="63">
        <v>44950</v>
      </c>
      <c r="B241" s="64">
        <f t="shared" si="15"/>
        <v>44950.45722222222</v>
      </c>
      <c r="C241" s="52">
        <f t="shared" si="16"/>
        <v>305</v>
      </c>
      <c r="D241" s="65">
        <f t="shared" si="17"/>
        <v>42.93</v>
      </c>
      <c r="E241" s="53">
        <f t="shared" si="18"/>
        <v>13093.65</v>
      </c>
      <c r="F241" s="54" t="str">
        <f t="shared" si="19"/>
        <v>Euronext Amsterdam</v>
      </c>
      <c r="H241" s="50">
        <v>305</v>
      </c>
      <c r="I241" s="50">
        <v>42.93</v>
      </c>
      <c r="J241" s="50">
        <v>44950.45722222222</v>
      </c>
      <c r="K241" s="50" t="s">
        <v>33</v>
      </c>
    </row>
    <row r="242" spans="1:11">
      <c r="A242" s="63">
        <v>44950</v>
      </c>
      <c r="B242" s="64">
        <f t="shared" si="15"/>
        <v>44950.452962962961</v>
      </c>
      <c r="C242" s="52">
        <f t="shared" si="16"/>
        <v>140</v>
      </c>
      <c r="D242" s="65">
        <f t="shared" si="17"/>
        <v>42.88</v>
      </c>
      <c r="E242" s="53">
        <f t="shared" si="18"/>
        <v>6003.2000000000007</v>
      </c>
      <c r="F242" s="54" t="str">
        <f t="shared" si="19"/>
        <v>Euronext Amsterdam</v>
      </c>
      <c r="H242" s="50">
        <v>140</v>
      </c>
      <c r="I242" s="50">
        <v>42.88</v>
      </c>
      <c r="J242" s="50">
        <v>44950.452962962961</v>
      </c>
      <c r="K242" s="50" t="s">
        <v>33</v>
      </c>
    </row>
    <row r="243" spans="1:11">
      <c r="A243" s="63">
        <v>44950</v>
      </c>
      <c r="B243" s="64">
        <f t="shared" si="15"/>
        <v>44950.451851851853</v>
      </c>
      <c r="C243" s="52">
        <f t="shared" si="16"/>
        <v>104</v>
      </c>
      <c r="D243" s="65">
        <f t="shared" si="17"/>
        <v>42.86</v>
      </c>
      <c r="E243" s="53">
        <f t="shared" si="18"/>
        <v>4457.4399999999996</v>
      </c>
      <c r="F243" s="54" t="str">
        <f t="shared" si="19"/>
        <v>Euronext Amsterdam</v>
      </c>
      <c r="H243" s="50">
        <v>104</v>
      </c>
      <c r="I243" s="50">
        <v>42.86</v>
      </c>
      <c r="J243" s="50">
        <v>44950.451851851853</v>
      </c>
      <c r="K243" s="50" t="s">
        <v>33</v>
      </c>
    </row>
    <row r="244" spans="1:11">
      <c r="A244" s="63">
        <v>44950</v>
      </c>
      <c r="B244" s="64">
        <f t="shared" si="15"/>
        <v>44950.451851851853</v>
      </c>
      <c r="C244" s="52">
        <f t="shared" si="16"/>
        <v>47</v>
      </c>
      <c r="D244" s="65">
        <f t="shared" si="17"/>
        <v>42.86</v>
      </c>
      <c r="E244" s="53">
        <f t="shared" si="18"/>
        <v>2014.42</v>
      </c>
      <c r="F244" s="54" t="str">
        <f t="shared" si="19"/>
        <v>Euronext Amsterdam</v>
      </c>
      <c r="H244" s="50">
        <v>47</v>
      </c>
      <c r="I244" s="50">
        <v>42.86</v>
      </c>
      <c r="J244" s="50">
        <v>44950.451851851853</v>
      </c>
      <c r="K244" s="50" t="s">
        <v>33</v>
      </c>
    </row>
    <row r="245" spans="1:11">
      <c r="A245" s="63">
        <v>44950</v>
      </c>
      <c r="B245" s="64">
        <f t="shared" si="15"/>
        <v>44950.449837962966</v>
      </c>
      <c r="C245" s="52">
        <f t="shared" si="16"/>
        <v>18</v>
      </c>
      <c r="D245" s="65">
        <f t="shared" si="17"/>
        <v>42.83</v>
      </c>
      <c r="E245" s="53">
        <f t="shared" si="18"/>
        <v>770.93999999999994</v>
      </c>
      <c r="F245" s="54" t="str">
        <f t="shared" si="19"/>
        <v>Euronext Amsterdam</v>
      </c>
      <c r="H245" s="50">
        <v>18</v>
      </c>
      <c r="I245" s="50">
        <v>42.83</v>
      </c>
      <c r="J245" s="50">
        <v>44950.449837962966</v>
      </c>
      <c r="K245" s="50" t="s">
        <v>33</v>
      </c>
    </row>
    <row r="246" spans="1:11">
      <c r="A246" s="63">
        <v>44950</v>
      </c>
      <c r="B246" s="64">
        <f t="shared" si="15"/>
        <v>44950.449837962966</v>
      </c>
      <c r="C246" s="52">
        <f t="shared" si="16"/>
        <v>66</v>
      </c>
      <c r="D246" s="65">
        <f t="shared" si="17"/>
        <v>42.83</v>
      </c>
      <c r="E246" s="53">
        <f t="shared" si="18"/>
        <v>2826.7799999999997</v>
      </c>
      <c r="F246" s="54" t="str">
        <f t="shared" si="19"/>
        <v>Euronext Amsterdam</v>
      </c>
      <c r="H246" s="50">
        <v>66</v>
      </c>
      <c r="I246" s="50">
        <v>42.83</v>
      </c>
      <c r="J246" s="50">
        <v>44950.449837962966</v>
      </c>
      <c r="K246" s="50" t="s">
        <v>33</v>
      </c>
    </row>
    <row r="247" spans="1:11">
      <c r="A247" s="63">
        <v>44950</v>
      </c>
      <c r="B247" s="64">
        <f t="shared" si="15"/>
        <v>44950.449837962966</v>
      </c>
      <c r="C247" s="52">
        <f t="shared" si="16"/>
        <v>140</v>
      </c>
      <c r="D247" s="65">
        <f t="shared" si="17"/>
        <v>42.83</v>
      </c>
      <c r="E247" s="53">
        <f t="shared" si="18"/>
        <v>5996.2</v>
      </c>
      <c r="F247" s="54" t="str">
        <f t="shared" si="19"/>
        <v>Euronext Amsterdam</v>
      </c>
      <c r="H247" s="50">
        <v>140</v>
      </c>
      <c r="I247" s="50">
        <v>42.83</v>
      </c>
      <c r="J247" s="50">
        <v>44950.449837962966</v>
      </c>
      <c r="K247" s="50" t="s">
        <v>33</v>
      </c>
    </row>
    <row r="248" spans="1:11">
      <c r="A248" s="63">
        <v>44950</v>
      </c>
      <c r="B248" s="64">
        <f t="shared" si="15"/>
        <v>44950.449837962966</v>
      </c>
      <c r="C248" s="52">
        <f t="shared" si="16"/>
        <v>155</v>
      </c>
      <c r="D248" s="65">
        <f t="shared" si="17"/>
        <v>42.83</v>
      </c>
      <c r="E248" s="53">
        <f t="shared" si="18"/>
        <v>6638.65</v>
      </c>
      <c r="F248" s="54" t="str">
        <f t="shared" si="19"/>
        <v>Euronext Amsterdam</v>
      </c>
      <c r="H248" s="50">
        <v>155</v>
      </c>
      <c r="I248" s="50">
        <v>42.83</v>
      </c>
      <c r="J248" s="50">
        <v>44950.449837962966</v>
      </c>
      <c r="K248" s="50" t="s">
        <v>33</v>
      </c>
    </row>
    <row r="249" spans="1:11">
      <c r="A249" s="63">
        <v>44950</v>
      </c>
      <c r="B249" s="64">
        <f t="shared" si="15"/>
        <v>44950.449837962966</v>
      </c>
      <c r="C249" s="52">
        <f t="shared" si="16"/>
        <v>206</v>
      </c>
      <c r="D249" s="65">
        <f t="shared" si="17"/>
        <v>42.83</v>
      </c>
      <c r="E249" s="53">
        <f t="shared" si="18"/>
        <v>8822.98</v>
      </c>
      <c r="F249" s="54" t="str">
        <f t="shared" si="19"/>
        <v>Euronext Amsterdam</v>
      </c>
      <c r="H249" s="50">
        <v>206</v>
      </c>
      <c r="I249" s="50">
        <v>42.83</v>
      </c>
      <c r="J249" s="50">
        <v>44950.449837962966</v>
      </c>
      <c r="K249" s="50" t="s">
        <v>33</v>
      </c>
    </row>
    <row r="250" spans="1:11">
      <c r="A250" s="63">
        <v>44950</v>
      </c>
      <c r="B250" s="64">
        <f t="shared" si="15"/>
        <v>44950.443032407406</v>
      </c>
      <c r="C250" s="52">
        <f t="shared" si="16"/>
        <v>58</v>
      </c>
      <c r="D250" s="65">
        <f t="shared" si="17"/>
        <v>42.85</v>
      </c>
      <c r="E250" s="53">
        <f t="shared" si="18"/>
        <v>2485.3000000000002</v>
      </c>
      <c r="F250" s="54" t="str">
        <f t="shared" si="19"/>
        <v>Euronext Amsterdam</v>
      </c>
      <c r="H250" s="50">
        <v>58</v>
      </c>
      <c r="I250" s="50">
        <v>42.85</v>
      </c>
      <c r="J250" s="50">
        <v>44950.443032407406</v>
      </c>
      <c r="K250" s="50" t="s">
        <v>33</v>
      </c>
    </row>
    <row r="251" spans="1:11">
      <c r="A251" s="63">
        <v>44950</v>
      </c>
      <c r="B251" s="64">
        <f t="shared" si="15"/>
        <v>44950.443032407406</v>
      </c>
      <c r="C251" s="52">
        <f t="shared" si="16"/>
        <v>143</v>
      </c>
      <c r="D251" s="65">
        <f t="shared" si="17"/>
        <v>42.86</v>
      </c>
      <c r="E251" s="53">
        <f t="shared" si="18"/>
        <v>6128.98</v>
      </c>
      <c r="F251" s="54" t="str">
        <f t="shared" si="19"/>
        <v>Euronext Amsterdam</v>
      </c>
      <c r="H251" s="50">
        <v>143</v>
      </c>
      <c r="I251" s="50">
        <v>42.86</v>
      </c>
      <c r="J251" s="50">
        <v>44950.443032407406</v>
      </c>
      <c r="K251" s="50" t="s">
        <v>33</v>
      </c>
    </row>
    <row r="252" spans="1:11">
      <c r="A252" s="63">
        <v>44950</v>
      </c>
      <c r="B252" s="64">
        <f t="shared" si="15"/>
        <v>44950.441157407404</v>
      </c>
      <c r="C252" s="52">
        <f t="shared" si="16"/>
        <v>28</v>
      </c>
      <c r="D252" s="65">
        <f t="shared" si="17"/>
        <v>42.91</v>
      </c>
      <c r="E252" s="53">
        <f t="shared" si="18"/>
        <v>1201.48</v>
      </c>
      <c r="F252" s="54" t="str">
        <f t="shared" si="19"/>
        <v>Euronext Amsterdam</v>
      </c>
      <c r="H252" s="50">
        <v>28</v>
      </c>
      <c r="I252" s="50">
        <v>42.91</v>
      </c>
      <c r="J252" s="50">
        <v>44950.441157407404</v>
      </c>
      <c r="K252" s="50" t="s">
        <v>33</v>
      </c>
    </row>
    <row r="253" spans="1:11">
      <c r="A253" s="63">
        <v>44950</v>
      </c>
      <c r="B253" s="64">
        <f t="shared" si="15"/>
        <v>44950.441157407404</v>
      </c>
      <c r="C253" s="52">
        <f t="shared" si="16"/>
        <v>129</v>
      </c>
      <c r="D253" s="65">
        <f t="shared" si="17"/>
        <v>42.91</v>
      </c>
      <c r="E253" s="53">
        <f t="shared" si="18"/>
        <v>5535.3899999999994</v>
      </c>
      <c r="F253" s="54" t="str">
        <f t="shared" si="19"/>
        <v>Euronext Amsterdam</v>
      </c>
      <c r="H253" s="50">
        <v>129</v>
      </c>
      <c r="I253" s="50">
        <v>42.91</v>
      </c>
      <c r="J253" s="50">
        <v>44950.441157407404</v>
      </c>
      <c r="K253" s="50" t="s">
        <v>33</v>
      </c>
    </row>
    <row r="254" spans="1:11">
      <c r="A254" s="63">
        <v>44950</v>
      </c>
      <c r="B254" s="64">
        <f t="shared" si="15"/>
        <v>44950.43954861111</v>
      </c>
      <c r="C254" s="52">
        <f t="shared" si="16"/>
        <v>30</v>
      </c>
      <c r="D254" s="65">
        <f t="shared" si="17"/>
        <v>42.93</v>
      </c>
      <c r="E254" s="53">
        <f t="shared" si="18"/>
        <v>1287.9000000000001</v>
      </c>
      <c r="F254" s="54" t="str">
        <f t="shared" si="19"/>
        <v>Euronext Amsterdam</v>
      </c>
      <c r="H254" s="50">
        <v>30</v>
      </c>
      <c r="I254" s="50">
        <v>42.93</v>
      </c>
      <c r="J254" s="50">
        <v>44950.43954861111</v>
      </c>
      <c r="K254" s="50" t="s">
        <v>33</v>
      </c>
    </row>
    <row r="255" spans="1:11">
      <c r="A255" s="63">
        <v>44950</v>
      </c>
      <c r="B255" s="64">
        <f t="shared" si="15"/>
        <v>44950.43954861111</v>
      </c>
      <c r="C255" s="52">
        <f t="shared" si="16"/>
        <v>140</v>
      </c>
      <c r="D255" s="65">
        <f t="shared" si="17"/>
        <v>42.93</v>
      </c>
      <c r="E255" s="53">
        <f t="shared" si="18"/>
        <v>6010.2</v>
      </c>
      <c r="F255" s="54" t="str">
        <f t="shared" si="19"/>
        <v>Euronext Amsterdam</v>
      </c>
      <c r="H255" s="50">
        <v>140</v>
      </c>
      <c r="I255" s="50">
        <v>42.93</v>
      </c>
      <c r="J255" s="50">
        <v>44950.43954861111</v>
      </c>
      <c r="K255" s="50" t="s">
        <v>33</v>
      </c>
    </row>
    <row r="256" spans="1:11">
      <c r="A256" s="63">
        <v>44950</v>
      </c>
      <c r="B256" s="64">
        <f t="shared" si="15"/>
        <v>44950.43954861111</v>
      </c>
      <c r="C256" s="52">
        <f t="shared" si="16"/>
        <v>30</v>
      </c>
      <c r="D256" s="65">
        <f t="shared" si="17"/>
        <v>42.93</v>
      </c>
      <c r="E256" s="53">
        <f t="shared" si="18"/>
        <v>1287.9000000000001</v>
      </c>
      <c r="F256" s="54" t="str">
        <f t="shared" si="19"/>
        <v>Euronext Amsterdam</v>
      </c>
      <c r="H256" s="50">
        <v>30</v>
      </c>
      <c r="I256" s="50">
        <v>42.93</v>
      </c>
      <c r="J256" s="50">
        <v>44950.43954861111</v>
      </c>
      <c r="K256" s="50" t="s">
        <v>33</v>
      </c>
    </row>
    <row r="257" spans="1:11">
      <c r="A257" s="63">
        <v>44950</v>
      </c>
      <c r="B257" s="64">
        <f t="shared" si="15"/>
        <v>44950.43954861111</v>
      </c>
      <c r="C257" s="52">
        <f t="shared" si="16"/>
        <v>170</v>
      </c>
      <c r="D257" s="65">
        <f t="shared" si="17"/>
        <v>42.93</v>
      </c>
      <c r="E257" s="53">
        <f t="shared" si="18"/>
        <v>7298.1</v>
      </c>
      <c r="F257" s="54" t="str">
        <f t="shared" si="19"/>
        <v>Euronext Amsterdam</v>
      </c>
      <c r="H257" s="50">
        <v>170</v>
      </c>
      <c r="I257" s="50">
        <v>42.93</v>
      </c>
      <c r="J257" s="50">
        <v>44950.43954861111</v>
      </c>
      <c r="K257" s="50" t="s">
        <v>33</v>
      </c>
    </row>
    <row r="258" spans="1:11">
      <c r="A258" s="63">
        <v>44950</v>
      </c>
      <c r="B258" s="64">
        <f t="shared" si="15"/>
        <v>44950.435740740744</v>
      </c>
      <c r="C258" s="52">
        <f t="shared" si="16"/>
        <v>985</v>
      </c>
      <c r="D258" s="65">
        <f t="shared" si="17"/>
        <v>42.89</v>
      </c>
      <c r="E258" s="53">
        <f t="shared" si="18"/>
        <v>42246.65</v>
      </c>
      <c r="F258" s="54" t="str">
        <f t="shared" si="19"/>
        <v>Euronext Amsterdam</v>
      </c>
      <c r="H258" s="50">
        <v>985</v>
      </c>
      <c r="I258" s="50">
        <v>42.89</v>
      </c>
      <c r="J258" s="50">
        <v>44950.435740740744</v>
      </c>
      <c r="K258" s="50" t="s">
        <v>33</v>
      </c>
    </row>
    <row r="259" spans="1:11">
      <c r="A259" s="63">
        <v>44950</v>
      </c>
      <c r="B259" s="64">
        <f t="shared" si="15"/>
        <v>44950.435740740744</v>
      </c>
      <c r="C259" s="52">
        <f t="shared" si="16"/>
        <v>15</v>
      </c>
      <c r="D259" s="65">
        <f t="shared" si="17"/>
        <v>42.89</v>
      </c>
      <c r="E259" s="53">
        <f t="shared" si="18"/>
        <v>643.35</v>
      </c>
      <c r="F259" s="54" t="str">
        <f t="shared" si="19"/>
        <v>Euronext Amsterdam</v>
      </c>
      <c r="H259" s="50">
        <v>15</v>
      </c>
      <c r="I259" s="50">
        <v>42.89</v>
      </c>
      <c r="J259" s="50">
        <v>44950.435740740744</v>
      </c>
      <c r="K259" s="50" t="s">
        <v>33</v>
      </c>
    </row>
    <row r="260" spans="1:11">
      <c r="A260" s="63">
        <v>44950</v>
      </c>
      <c r="B260" s="64">
        <f t="shared" si="15"/>
        <v>44950.433437500003</v>
      </c>
      <c r="C260" s="52">
        <f t="shared" si="16"/>
        <v>303</v>
      </c>
      <c r="D260" s="65">
        <f t="shared" si="17"/>
        <v>42.9</v>
      </c>
      <c r="E260" s="53">
        <f t="shared" si="18"/>
        <v>12998.699999999999</v>
      </c>
      <c r="F260" s="54" t="str">
        <f t="shared" si="19"/>
        <v>Euronext Amsterdam</v>
      </c>
      <c r="H260" s="50">
        <v>303</v>
      </c>
      <c r="I260" s="50">
        <v>42.9</v>
      </c>
      <c r="J260" s="50">
        <v>44950.433437500003</v>
      </c>
      <c r="K260" s="50" t="s">
        <v>33</v>
      </c>
    </row>
    <row r="261" spans="1:11">
      <c r="A261" s="63">
        <v>44950</v>
      </c>
      <c r="B261" s="64">
        <f t="shared" ref="B261:B324" si="20">IF(H261=0," ",J261)</f>
        <v>44950.431712962964</v>
      </c>
      <c r="C261" s="52">
        <f t="shared" ref="C261:C324" si="21">IF(H261=0,"",H261)</f>
        <v>14</v>
      </c>
      <c r="D261" s="65">
        <f t="shared" ref="D261:D324" si="22">IF(H261=0,"",I261)</f>
        <v>42.92</v>
      </c>
      <c r="E261" s="53">
        <f t="shared" ref="E261:E324" si="23">IF(H261=0,"",C261*D261)</f>
        <v>600.88</v>
      </c>
      <c r="F261" s="54" t="str">
        <f t="shared" si="19"/>
        <v>Euronext Amsterdam</v>
      </c>
      <c r="H261" s="50">
        <v>14</v>
      </c>
      <c r="I261" s="50">
        <v>42.92</v>
      </c>
      <c r="J261" s="50">
        <v>44950.431712962964</v>
      </c>
      <c r="K261" s="50" t="s">
        <v>33</v>
      </c>
    </row>
    <row r="262" spans="1:11">
      <c r="A262" s="63">
        <v>44950</v>
      </c>
      <c r="B262" s="64">
        <f t="shared" si="20"/>
        <v>44950.429386574076</v>
      </c>
      <c r="C262" s="52">
        <f t="shared" si="21"/>
        <v>18</v>
      </c>
      <c r="D262" s="65">
        <f t="shared" si="22"/>
        <v>42.9</v>
      </c>
      <c r="E262" s="53">
        <f t="shared" si="23"/>
        <v>772.19999999999993</v>
      </c>
      <c r="F262" s="54" t="str">
        <f t="shared" ref="F262:F325" si="24">SUBSTITUTE(SUBSTITUTE(K262,"XAMS","Euronext Amsterdam"),"CEUX","Cboe DXE")</f>
        <v>Euronext Amsterdam</v>
      </c>
      <c r="H262" s="50">
        <v>18</v>
      </c>
      <c r="I262" s="50">
        <v>42.9</v>
      </c>
      <c r="J262" s="50">
        <v>44950.429386574076</v>
      </c>
      <c r="K262" s="50" t="s">
        <v>33</v>
      </c>
    </row>
    <row r="263" spans="1:11">
      <c r="A263" s="63">
        <v>44950</v>
      </c>
      <c r="B263" s="64">
        <f t="shared" si="20"/>
        <v>44950.429386574076</v>
      </c>
      <c r="C263" s="52">
        <f t="shared" si="21"/>
        <v>120</v>
      </c>
      <c r="D263" s="65">
        <f t="shared" si="22"/>
        <v>42.9</v>
      </c>
      <c r="E263" s="53">
        <f t="shared" si="23"/>
        <v>5148</v>
      </c>
      <c r="F263" s="54" t="str">
        <f t="shared" si="24"/>
        <v>Euronext Amsterdam</v>
      </c>
      <c r="H263" s="50">
        <v>120</v>
      </c>
      <c r="I263" s="50">
        <v>42.9</v>
      </c>
      <c r="J263" s="50">
        <v>44950.429386574076</v>
      </c>
      <c r="K263" s="50" t="s">
        <v>33</v>
      </c>
    </row>
    <row r="264" spans="1:11">
      <c r="A264" s="63">
        <v>44950</v>
      </c>
      <c r="B264" s="64">
        <f t="shared" si="20"/>
        <v>44950.428414351853</v>
      </c>
      <c r="C264" s="52">
        <f t="shared" si="21"/>
        <v>141</v>
      </c>
      <c r="D264" s="65">
        <f t="shared" si="22"/>
        <v>42.92</v>
      </c>
      <c r="E264" s="53">
        <f t="shared" si="23"/>
        <v>6051.72</v>
      </c>
      <c r="F264" s="54" t="str">
        <f t="shared" si="24"/>
        <v>Euronext Amsterdam</v>
      </c>
      <c r="H264" s="50">
        <v>141</v>
      </c>
      <c r="I264" s="50">
        <v>42.92</v>
      </c>
      <c r="J264" s="50">
        <v>44950.428414351853</v>
      </c>
      <c r="K264" s="50" t="s">
        <v>33</v>
      </c>
    </row>
    <row r="265" spans="1:11">
      <c r="A265" s="63">
        <v>44950</v>
      </c>
      <c r="B265" s="64">
        <f t="shared" si="20"/>
        <v>44950.428414351853</v>
      </c>
      <c r="C265" s="52">
        <f t="shared" si="21"/>
        <v>148</v>
      </c>
      <c r="D265" s="65">
        <f t="shared" si="22"/>
        <v>42.92</v>
      </c>
      <c r="E265" s="53">
        <f t="shared" si="23"/>
        <v>6352.16</v>
      </c>
      <c r="F265" s="54" t="str">
        <f t="shared" si="24"/>
        <v>Euronext Amsterdam</v>
      </c>
      <c r="H265" s="50">
        <v>148</v>
      </c>
      <c r="I265" s="50">
        <v>42.92</v>
      </c>
      <c r="J265" s="50">
        <v>44950.428414351853</v>
      </c>
      <c r="K265" s="50" t="s">
        <v>33</v>
      </c>
    </row>
    <row r="266" spans="1:11">
      <c r="A266" s="63">
        <v>44950</v>
      </c>
      <c r="B266" s="64">
        <f t="shared" si="20"/>
        <v>44950.428414351853</v>
      </c>
      <c r="C266" s="52">
        <f t="shared" si="21"/>
        <v>152</v>
      </c>
      <c r="D266" s="65">
        <f t="shared" si="22"/>
        <v>42.92</v>
      </c>
      <c r="E266" s="53">
        <f t="shared" si="23"/>
        <v>6523.84</v>
      </c>
      <c r="F266" s="54" t="str">
        <f t="shared" si="24"/>
        <v>Euronext Amsterdam</v>
      </c>
      <c r="H266" s="50">
        <v>152</v>
      </c>
      <c r="I266" s="50">
        <v>42.92</v>
      </c>
      <c r="J266" s="50">
        <v>44950.428414351853</v>
      </c>
      <c r="K266" s="50" t="s">
        <v>33</v>
      </c>
    </row>
    <row r="267" spans="1:11">
      <c r="A267" s="63">
        <v>44950</v>
      </c>
      <c r="B267" s="64">
        <f t="shared" si="20"/>
        <v>44950.428356481483</v>
      </c>
      <c r="C267" s="52">
        <f t="shared" si="21"/>
        <v>141</v>
      </c>
      <c r="D267" s="65">
        <f t="shared" si="22"/>
        <v>42.93</v>
      </c>
      <c r="E267" s="53">
        <f t="shared" si="23"/>
        <v>6053.13</v>
      </c>
      <c r="F267" s="54" t="str">
        <f t="shared" si="24"/>
        <v>Euronext Amsterdam</v>
      </c>
      <c r="H267" s="50">
        <v>141</v>
      </c>
      <c r="I267" s="50">
        <v>42.93</v>
      </c>
      <c r="J267" s="50">
        <v>44950.428356481483</v>
      </c>
      <c r="K267" s="50" t="s">
        <v>33</v>
      </c>
    </row>
    <row r="268" spans="1:11">
      <c r="A268" s="63">
        <v>44950</v>
      </c>
      <c r="B268" s="64">
        <f t="shared" si="20"/>
        <v>44950.428356481483</v>
      </c>
      <c r="C268" s="52">
        <f t="shared" si="21"/>
        <v>149</v>
      </c>
      <c r="D268" s="65">
        <f t="shared" si="22"/>
        <v>42.93</v>
      </c>
      <c r="E268" s="53">
        <f t="shared" si="23"/>
        <v>6396.57</v>
      </c>
      <c r="F268" s="54" t="str">
        <f t="shared" si="24"/>
        <v>Euronext Amsterdam</v>
      </c>
      <c r="H268" s="50">
        <v>149</v>
      </c>
      <c r="I268" s="50">
        <v>42.93</v>
      </c>
      <c r="J268" s="50">
        <v>44950.428356481483</v>
      </c>
      <c r="K268" s="50" t="s">
        <v>33</v>
      </c>
    </row>
    <row r="269" spans="1:11">
      <c r="A269" s="63">
        <v>44950</v>
      </c>
      <c r="B269" s="64">
        <f t="shared" si="20"/>
        <v>44950.425000000003</v>
      </c>
      <c r="C269" s="52">
        <f t="shared" si="21"/>
        <v>150</v>
      </c>
      <c r="D269" s="65">
        <f t="shared" si="22"/>
        <v>42.98</v>
      </c>
      <c r="E269" s="53">
        <f t="shared" si="23"/>
        <v>6446.9999999999991</v>
      </c>
      <c r="F269" s="54" t="str">
        <f t="shared" si="24"/>
        <v>Euronext Amsterdam</v>
      </c>
      <c r="H269" s="50">
        <v>150</v>
      </c>
      <c r="I269" s="50">
        <v>42.98</v>
      </c>
      <c r="J269" s="50">
        <v>44950.425000000003</v>
      </c>
      <c r="K269" s="50" t="s">
        <v>33</v>
      </c>
    </row>
    <row r="270" spans="1:11">
      <c r="A270" s="63">
        <v>44950</v>
      </c>
      <c r="B270" s="64">
        <f t="shared" si="20"/>
        <v>44950.417384259257</v>
      </c>
      <c r="C270" s="52">
        <f t="shared" si="21"/>
        <v>102</v>
      </c>
      <c r="D270" s="65">
        <f t="shared" si="22"/>
        <v>42.9</v>
      </c>
      <c r="E270" s="53">
        <f t="shared" si="23"/>
        <v>4375.8</v>
      </c>
      <c r="F270" s="54" t="str">
        <f t="shared" si="24"/>
        <v>Euronext Amsterdam</v>
      </c>
      <c r="H270" s="50">
        <v>102</v>
      </c>
      <c r="I270" s="50">
        <v>42.9</v>
      </c>
      <c r="J270" s="50">
        <v>44950.417384259257</v>
      </c>
      <c r="K270" s="50" t="s">
        <v>33</v>
      </c>
    </row>
    <row r="271" spans="1:11">
      <c r="A271" s="63">
        <v>44950</v>
      </c>
      <c r="B271" s="64">
        <f t="shared" si="20"/>
        <v>44950.417384259257</v>
      </c>
      <c r="C271" s="52">
        <f t="shared" si="21"/>
        <v>180</v>
      </c>
      <c r="D271" s="65">
        <f t="shared" si="22"/>
        <v>42.9</v>
      </c>
      <c r="E271" s="53">
        <f t="shared" si="23"/>
        <v>7722</v>
      </c>
      <c r="F271" s="54" t="str">
        <f t="shared" si="24"/>
        <v>Euronext Amsterdam</v>
      </c>
      <c r="H271" s="50">
        <v>180</v>
      </c>
      <c r="I271" s="50">
        <v>42.9</v>
      </c>
      <c r="J271" s="50">
        <v>44950.417384259257</v>
      </c>
      <c r="K271" s="50" t="s">
        <v>33</v>
      </c>
    </row>
    <row r="272" spans="1:11">
      <c r="A272" s="63">
        <v>44950</v>
      </c>
      <c r="B272" s="64">
        <f t="shared" si="20"/>
        <v>44950.417384259257</v>
      </c>
      <c r="C272" s="52">
        <f t="shared" si="21"/>
        <v>180</v>
      </c>
      <c r="D272" s="65">
        <f t="shared" si="22"/>
        <v>42.9</v>
      </c>
      <c r="E272" s="53">
        <f t="shared" si="23"/>
        <v>7722</v>
      </c>
      <c r="F272" s="54" t="str">
        <f t="shared" si="24"/>
        <v>Euronext Amsterdam</v>
      </c>
      <c r="H272" s="50">
        <v>180</v>
      </c>
      <c r="I272" s="50">
        <v>42.9</v>
      </c>
      <c r="J272" s="50">
        <v>44950.417384259257</v>
      </c>
      <c r="K272" s="50" t="s">
        <v>33</v>
      </c>
    </row>
    <row r="273" spans="1:11">
      <c r="A273" s="63">
        <v>44950</v>
      </c>
      <c r="B273" s="64">
        <f t="shared" si="20"/>
        <v>44950.412962962961</v>
      </c>
      <c r="C273" s="52">
        <f t="shared" si="21"/>
        <v>94</v>
      </c>
      <c r="D273" s="65">
        <f t="shared" si="22"/>
        <v>42.84</v>
      </c>
      <c r="E273" s="53">
        <f t="shared" si="23"/>
        <v>4026.9600000000005</v>
      </c>
      <c r="F273" s="54" t="str">
        <f t="shared" si="24"/>
        <v>Euronext Amsterdam</v>
      </c>
      <c r="H273" s="50">
        <v>94</v>
      </c>
      <c r="I273" s="50">
        <v>42.84</v>
      </c>
      <c r="J273" s="50">
        <v>44950.412962962961</v>
      </c>
      <c r="K273" s="50" t="s">
        <v>33</v>
      </c>
    </row>
    <row r="274" spans="1:11">
      <c r="A274" s="63">
        <v>44950</v>
      </c>
      <c r="B274" s="64">
        <f t="shared" si="20"/>
        <v>44950.412962962961</v>
      </c>
      <c r="C274" s="52">
        <f t="shared" si="21"/>
        <v>62</v>
      </c>
      <c r="D274" s="65">
        <f t="shared" si="22"/>
        <v>42.84</v>
      </c>
      <c r="E274" s="53">
        <f t="shared" si="23"/>
        <v>2656.0800000000004</v>
      </c>
      <c r="F274" s="54" t="str">
        <f t="shared" si="24"/>
        <v>Euronext Amsterdam</v>
      </c>
      <c r="H274" s="50">
        <v>62</v>
      </c>
      <c r="I274" s="50">
        <v>42.84</v>
      </c>
      <c r="J274" s="50">
        <v>44950.412962962961</v>
      </c>
      <c r="K274" s="50" t="s">
        <v>33</v>
      </c>
    </row>
    <row r="275" spans="1:11">
      <c r="A275" s="63">
        <v>44950</v>
      </c>
      <c r="B275" s="64">
        <f t="shared" si="20"/>
        <v>44950.412615740737</v>
      </c>
      <c r="C275" s="52">
        <f t="shared" si="21"/>
        <v>151</v>
      </c>
      <c r="D275" s="65">
        <f t="shared" si="22"/>
        <v>42.86</v>
      </c>
      <c r="E275" s="53">
        <f t="shared" si="23"/>
        <v>6471.86</v>
      </c>
      <c r="F275" s="54" t="str">
        <f t="shared" si="24"/>
        <v>Euronext Amsterdam</v>
      </c>
      <c r="H275" s="50">
        <v>151</v>
      </c>
      <c r="I275" s="50">
        <v>42.86</v>
      </c>
      <c r="J275" s="50">
        <v>44950.412615740737</v>
      </c>
      <c r="K275" s="50" t="s">
        <v>33</v>
      </c>
    </row>
    <row r="276" spans="1:11">
      <c r="A276" s="63">
        <v>44950</v>
      </c>
      <c r="B276" s="64">
        <f t="shared" si="20"/>
        <v>44950.412615740737</v>
      </c>
      <c r="C276" s="52">
        <f t="shared" si="21"/>
        <v>149</v>
      </c>
      <c r="D276" s="65">
        <f t="shared" si="22"/>
        <v>42.86</v>
      </c>
      <c r="E276" s="53">
        <f t="shared" si="23"/>
        <v>6386.14</v>
      </c>
      <c r="F276" s="54" t="str">
        <f t="shared" si="24"/>
        <v>Euronext Amsterdam</v>
      </c>
      <c r="H276" s="50">
        <v>149</v>
      </c>
      <c r="I276" s="50">
        <v>42.86</v>
      </c>
      <c r="J276" s="50">
        <v>44950.412615740737</v>
      </c>
      <c r="K276" s="50" t="s">
        <v>33</v>
      </c>
    </row>
    <row r="277" spans="1:11">
      <c r="A277" s="63">
        <v>44950</v>
      </c>
      <c r="B277" s="64">
        <f t="shared" si="20"/>
        <v>44950.412615740737</v>
      </c>
      <c r="C277" s="52">
        <f t="shared" si="21"/>
        <v>118</v>
      </c>
      <c r="D277" s="65">
        <f t="shared" si="22"/>
        <v>42.86</v>
      </c>
      <c r="E277" s="53">
        <f t="shared" si="23"/>
        <v>5057.4799999999996</v>
      </c>
      <c r="F277" s="54" t="str">
        <f t="shared" si="24"/>
        <v>Euronext Amsterdam</v>
      </c>
      <c r="H277" s="50">
        <v>118</v>
      </c>
      <c r="I277" s="50">
        <v>42.86</v>
      </c>
      <c r="J277" s="50">
        <v>44950.412615740737</v>
      </c>
      <c r="K277" s="50" t="s">
        <v>33</v>
      </c>
    </row>
    <row r="278" spans="1:11">
      <c r="A278" s="63">
        <v>44950</v>
      </c>
      <c r="B278" s="64">
        <f t="shared" si="20"/>
        <v>44950.409733796296</v>
      </c>
      <c r="C278" s="52">
        <f t="shared" si="21"/>
        <v>14</v>
      </c>
      <c r="D278" s="65">
        <f t="shared" si="22"/>
        <v>42.89</v>
      </c>
      <c r="E278" s="53">
        <f t="shared" si="23"/>
        <v>600.46</v>
      </c>
      <c r="F278" s="54" t="str">
        <f t="shared" si="24"/>
        <v>Euronext Amsterdam</v>
      </c>
      <c r="H278" s="50">
        <v>14</v>
      </c>
      <c r="I278" s="50">
        <v>42.89</v>
      </c>
      <c r="J278" s="50">
        <v>44950.409733796296</v>
      </c>
      <c r="K278" s="50" t="s">
        <v>33</v>
      </c>
    </row>
    <row r="279" spans="1:11">
      <c r="A279" s="63">
        <v>44950</v>
      </c>
      <c r="B279" s="64">
        <f t="shared" si="20"/>
        <v>44950.407372685186</v>
      </c>
      <c r="C279" s="52">
        <f t="shared" si="21"/>
        <v>151</v>
      </c>
      <c r="D279" s="65">
        <f t="shared" si="22"/>
        <v>42.85</v>
      </c>
      <c r="E279" s="53">
        <f t="shared" si="23"/>
        <v>6470.35</v>
      </c>
      <c r="F279" s="54" t="str">
        <f t="shared" si="24"/>
        <v>Euronext Amsterdam</v>
      </c>
      <c r="H279" s="50">
        <v>151</v>
      </c>
      <c r="I279" s="50">
        <v>42.85</v>
      </c>
      <c r="J279" s="50">
        <v>44950.407372685186</v>
      </c>
      <c r="K279" s="50" t="s">
        <v>33</v>
      </c>
    </row>
    <row r="280" spans="1:11">
      <c r="A280" s="63">
        <v>44950</v>
      </c>
      <c r="B280" s="64">
        <f t="shared" si="20"/>
        <v>44950.407372685186</v>
      </c>
      <c r="C280" s="52">
        <f t="shared" si="21"/>
        <v>12</v>
      </c>
      <c r="D280" s="65">
        <f t="shared" si="22"/>
        <v>42.85</v>
      </c>
      <c r="E280" s="53">
        <f t="shared" si="23"/>
        <v>514.20000000000005</v>
      </c>
      <c r="F280" s="54" t="str">
        <f t="shared" si="24"/>
        <v>Euronext Amsterdam</v>
      </c>
      <c r="H280" s="50">
        <v>12</v>
      </c>
      <c r="I280" s="50">
        <v>42.85</v>
      </c>
      <c r="J280" s="50">
        <v>44950.407372685186</v>
      </c>
      <c r="K280" s="50" t="s">
        <v>33</v>
      </c>
    </row>
    <row r="281" spans="1:11">
      <c r="A281" s="63">
        <v>44950</v>
      </c>
      <c r="B281" s="64">
        <f t="shared" si="20"/>
        <v>44950.407372685186</v>
      </c>
      <c r="C281" s="52">
        <f t="shared" si="21"/>
        <v>151</v>
      </c>
      <c r="D281" s="65">
        <f t="shared" si="22"/>
        <v>42.85</v>
      </c>
      <c r="E281" s="53">
        <f t="shared" si="23"/>
        <v>6470.35</v>
      </c>
      <c r="F281" s="54" t="str">
        <f t="shared" si="24"/>
        <v>Euronext Amsterdam</v>
      </c>
      <c r="H281" s="50">
        <v>151</v>
      </c>
      <c r="I281" s="50">
        <v>42.85</v>
      </c>
      <c r="J281" s="50">
        <v>44950.407372685186</v>
      </c>
      <c r="K281" s="50" t="s">
        <v>33</v>
      </c>
    </row>
    <row r="282" spans="1:11">
      <c r="A282" s="63">
        <v>44950</v>
      </c>
      <c r="B282" s="64">
        <f t="shared" si="20"/>
        <v>44950.407372685186</v>
      </c>
      <c r="C282" s="52">
        <f t="shared" si="21"/>
        <v>166</v>
      </c>
      <c r="D282" s="65">
        <f t="shared" si="22"/>
        <v>42.85</v>
      </c>
      <c r="E282" s="53">
        <f t="shared" si="23"/>
        <v>7113.1</v>
      </c>
      <c r="F282" s="54" t="str">
        <f t="shared" si="24"/>
        <v>Euronext Amsterdam</v>
      </c>
      <c r="H282" s="50">
        <v>166</v>
      </c>
      <c r="I282" s="50">
        <v>42.85</v>
      </c>
      <c r="J282" s="50">
        <v>44950.407372685186</v>
      </c>
      <c r="K282" s="50" t="s">
        <v>33</v>
      </c>
    </row>
    <row r="283" spans="1:11">
      <c r="A283" s="63">
        <v>44950</v>
      </c>
      <c r="B283" s="64">
        <f t="shared" si="20"/>
        <v>44950.406793981485</v>
      </c>
      <c r="C283" s="52">
        <f t="shared" si="21"/>
        <v>157</v>
      </c>
      <c r="D283" s="65">
        <f t="shared" si="22"/>
        <v>42.9</v>
      </c>
      <c r="E283" s="53">
        <f t="shared" si="23"/>
        <v>6735.3</v>
      </c>
      <c r="F283" s="54" t="str">
        <f t="shared" si="24"/>
        <v>Euronext Amsterdam</v>
      </c>
      <c r="H283" s="50">
        <v>157</v>
      </c>
      <c r="I283" s="50">
        <v>42.9</v>
      </c>
      <c r="J283" s="50">
        <v>44950.406793981485</v>
      </c>
      <c r="K283" s="50" t="s">
        <v>33</v>
      </c>
    </row>
    <row r="284" spans="1:11">
      <c r="A284" s="63">
        <v>44950</v>
      </c>
      <c r="B284" s="64">
        <f t="shared" si="20"/>
        <v>44950.404062499998</v>
      </c>
      <c r="C284" s="52">
        <f t="shared" si="21"/>
        <v>158</v>
      </c>
      <c r="D284" s="65">
        <f t="shared" si="22"/>
        <v>42.93</v>
      </c>
      <c r="E284" s="53">
        <f t="shared" si="23"/>
        <v>6782.94</v>
      </c>
      <c r="F284" s="54" t="str">
        <f t="shared" si="24"/>
        <v>Euronext Amsterdam</v>
      </c>
      <c r="H284" s="50">
        <v>158</v>
      </c>
      <c r="I284" s="50">
        <v>42.93</v>
      </c>
      <c r="J284" s="50">
        <v>44950.404062499998</v>
      </c>
      <c r="K284" s="50" t="s">
        <v>33</v>
      </c>
    </row>
    <row r="285" spans="1:11">
      <c r="A285" s="63">
        <v>44950</v>
      </c>
      <c r="B285" s="64">
        <f t="shared" si="20"/>
        <v>44950.404062499998</v>
      </c>
      <c r="C285" s="52">
        <f t="shared" si="21"/>
        <v>300</v>
      </c>
      <c r="D285" s="65">
        <f t="shared" si="22"/>
        <v>42.93</v>
      </c>
      <c r="E285" s="53">
        <f t="shared" si="23"/>
        <v>12879</v>
      </c>
      <c r="F285" s="54" t="str">
        <f t="shared" si="24"/>
        <v>Euronext Amsterdam</v>
      </c>
      <c r="H285" s="50">
        <v>300</v>
      </c>
      <c r="I285" s="50">
        <v>42.93</v>
      </c>
      <c r="J285" s="50">
        <v>44950.404062499998</v>
      </c>
      <c r="K285" s="50" t="s">
        <v>33</v>
      </c>
    </row>
    <row r="286" spans="1:11">
      <c r="A286" s="63">
        <v>44950</v>
      </c>
      <c r="B286" s="64">
        <f t="shared" si="20"/>
        <v>44950.404062499998</v>
      </c>
      <c r="C286" s="52">
        <f t="shared" si="21"/>
        <v>300</v>
      </c>
      <c r="D286" s="65">
        <f t="shared" si="22"/>
        <v>42.93</v>
      </c>
      <c r="E286" s="53">
        <f t="shared" si="23"/>
        <v>12879</v>
      </c>
      <c r="F286" s="54" t="str">
        <f t="shared" si="24"/>
        <v>Euronext Amsterdam</v>
      </c>
      <c r="H286" s="50">
        <v>300</v>
      </c>
      <c r="I286" s="50">
        <v>42.93</v>
      </c>
      <c r="J286" s="50">
        <v>44950.404062499998</v>
      </c>
      <c r="K286" s="50" t="s">
        <v>33</v>
      </c>
    </row>
    <row r="287" spans="1:11">
      <c r="A287" s="63">
        <v>44950</v>
      </c>
      <c r="B287" s="64">
        <f t="shared" si="20"/>
        <v>44950.403298611112</v>
      </c>
      <c r="C287" s="52">
        <f t="shared" si="21"/>
        <v>150</v>
      </c>
      <c r="D287" s="65">
        <f t="shared" si="22"/>
        <v>42.92</v>
      </c>
      <c r="E287" s="53">
        <f t="shared" si="23"/>
        <v>6438</v>
      </c>
      <c r="F287" s="54" t="str">
        <f t="shared" si="24"/>
        <v>Euronext Amsterdam</v>
      </c>
      <c r="H287" s="50">
        <v>150</v>
      </c>
      <c r="I287" s="50">
        <v>42.92</v>
      </c>
      <c r="J287" s="50">
        <v>44950.403298611112</v>
      </c>
      <c r="K287" s="50" t="s">
        <v>33</v>
      </c>
    </row>
    <row r="288" spans="1:11">
      <c r="A288" s="63">
        <v>44950</v>
      </c>
      <c r="B288" s="64">
        <f t="shared" si="20"/>
        <v>44950.403020833335</v>
      </c>
      <c r="C288" s="52">
        <f t="shared" si="21"/>
        <v>199</v>
      </c>
      <c r="D288" s="65">
        <f t="shared" si="22"/>
        <v>42.92</v>
      </c>
      <c r="E288" s="53">
        <f t="shared" si="23"/>
        <v>8541.08</v>
      </c>
      <c r="F288" s="54" t="str">
        <f t="shared" si="24"/>
        <v>Euronext Amsterdam</v>
      </c>
      <c r="H288" s="50">
        <v>199</v>
      </c>
      <c r="I288" s="50">
        <v>42.92</v>
      </c>
      <c r="J288" s="50">
        <v>44950.403020833335</v>
      </c>
      <c r="K288" s="50" t="s">
        <v>33</v>
      </c>
    </row>
    <row r="289" spans="1:11">
      <c r="A289" s="63">
        <v>44950</v>
      </c>
      <c r="B289" s="64">
        <f t="shared" si="20"/>
        <v>44950.403020833335</v>
      </c>
      <c r="C289" s="52">
        <f t="shared" si="21"/>
        <v>89</v>
      </c>
      <c r="D289" s="65">
        <f t="shared" si="22"/>
        <v>42.92</v>
      </c>
      <c r="E289" s="53">
        <f t="shared" si="23"/>
        <v>3819.88</v>
      </c>
      <c r="F289" s="54" t="str">
        <f t="shared" si="24"/>
        <v>Euronext Amsterdam</v>
      </c>
      <c r="H289" s="50">
        <v>89</v>
      </c>
      <c r="I289" s="50">
        <v>42.92</v>
      </c>
      <c r="J289" s="50">
        <v>44950.403020833335</v>
      </c>
      <c r="K289" s="50" t="s">
        <v>33</v>
      </c>
    </row>
    <row r="290" spans="1:11">
      <c r="A290" s="63">
        <v>44950</v>
      </c>
      <c r="B290" s="64">
        <f t="shared" si="20"/>
        <v>44950.403020833335</v>
      </c>
      <c r="C290" s="52">
        <f t="shared" si="21"/>
        <v>5</v>
      </c>
      <c r="D290" s="65">
        <f t="shared" si="22"/>
        <v>42.92</v>
      </c>
      <c r="E290" s="53">
        <f t="shared" si="23"/>
        <v>214.60000000000002</v>
      </c>
      <c r="F290" s="54" t="str">
        <f t="shared" si="24"/>
        <v>Euronext Amsterdam</v>
      </c>
      <c r="H290" s="50">
        <v>5</v>
      </c>
      <c r="I290" s="50">
        <v>42.92</v>
      </c>
      <c r="J290" s="50">
        <v>44950.403020833335</v>
      </c>
      <c r="K290" s="50" t="s">
        <v>33</v>
      </c>
    </row>
    <row r="291" spans="1:11">
      <c r="A291" s="63">
        <v>44950</v>
      </c>
      <c r="B291" s="64">
        <f t="shared" si="20"/>
        <v>44950.400555555556</v>
      </c>
      <c r="C291" s="52">
        <f t="shared" si="21"/>
        <v>144</v>
      </c>
      <c r="D291" s="65">
        <f t="shared" si="22"/>
        <v>42.95</v>
      </c>
      <c r="E291" s="53">
        <f t="shared" si="23"/>
        <v>6184.8</v>
      </c>
      <c r="F291" s="54" t="str">
        <f t="shared" si="24"/>
        <v>Euronext Amsterdam</v>
      </c>
      <c r="H291" s="50">
        <v>144</v>
      </c>
      <c r="I291" s="50">
        <v>42.95</v>
      </c>
      <c r="J291" s="50">
        <v>44950.400555555556</v>
      </c>
      <c r="K291" s="50" t="s">
        <v>33</v>
      </c>
    </row>
    <row r="292" spans="1:11">
      <c r="A292" s="63">
        <v>44950</v>
      </c>
      <c r="B292" s="64">
        <f t="shared" si="20"/>
        <v>44950.400555555556</v>
      </c>
      <c r="C292" s="52">
        <f t="shared" si="21"/>
        <v>124</v>
      </c>
      <c r="D292" s="65">
        <f t="shared" si="22"/>
        <v>42.95</v>
      </c>
      <c r="E292" s="53">
        <f t="shared" si="23"/>
        <v>5325.8</v>
      </c>
      <c r="F292" s="54" t="str">
        <f t="shared" si="24"/>
        <v>Euronext Amsterdam</v>
      </c>
      <c r="H292" s="50">
        <v>124</v>
      </c>
      <c r="I292" s="50">
        <v>42.95</v>
      </c>
      <c r="J292" s="50">
        <v>44950.400555555556</v>
      </c>
      <c r="K292" s="50" t="s">
        <v>33</v>
      </c>
    </row>
    <row r="293" spans="1:11">
      <c r="A293" s="63">
        <v>44950</v>
      </c>
      <c r="B293" s="64">
        <f t="shared" si="20"/>
        <v>44950.40053240741</v>
      </c>
      <c r="C293" s="52">
        <f t="shared" si="21"/>
        <v>40</v>
      </c>
      <c r="D293" s="65">
        <f t="shared" si="22"/>
        <v>42.95</v>
      </c>
      <c r="E293" s="53">
        <f t="shared" si="23"/>
        <v>1718</v>
      </c>
      <c r="F293" s="54" t="str">
        <f t="shared" si="24"/>
        <v>Euronext Amsterdam</v>
      </c>
      <c r="H293" s="50">
        <v>40</v>
      </c>
      <c r="I293" s="50">
        <v>42.95</v>
      </c>
      <c r="J293" s="50">
        <v>44950.40053240741</v>
      </c>
      <c r="K293" s="50" t="s">
        <v>33</v>
      </c>
    </row>
    <row r="294" spans="1:11">
      <c r="A294" s="63">
        <v>44950</v>
      </c>
      <c r="B294" s="64">
        <f t="shared" si="20"/>
        <v>44950.397060185183</v>
      </c>
      <c r="C294" s="52">
        <f t="shared" si="21"/>
        <v>403</v>
      </c>
      <c r="D294" s="65">
        <f t="shared" si="22"/>
        <v>42.98</v>
      </c>
      <c r="E294" s="53">
        <f t="shared" si="23"/>
        <v>17320.939999999999</v>
      </c>
      <c r="F294" s="54" t="str">
        <f t="shared" si="24"/>
        <v>Euronext Amsterdam</v>
      </c>
      <c r="H294" s="50">
        <v>403</v>
      </c>
      <c r="I294" s="50">
        <v>42.98</v>
      </c>
      <c r="J294" s="50">
        <v>44950.397060185183</v>
      </c>
      <c r="K294" s="50" t="s">
        <v>33</v>
      </c>
    </row>
    <row r="295" spans="1:11">
      <c r="A295" s="63">
        <v>44950</v>
      </c>
      <c r="B295" s="64">
        <f t="shared" si="20"/>
        <v>44950.397060185183</v>
      </c>
      <c r="C295" s="52">
        <f t="shared" si="21"/>
        <v>61</v>
      </c>
      <c r="D295" s="65">
        <f t="shared" si="22"/>
        <v>42.98</v>
      </c>
      <c r="E295" s="53">
        <f t="shared" si="23"/>
        <v>2621.7799999999997</v>
      </c>
      <c r="F295" s="54" t="str">
        <f t="shared" si="24"/>
        <v>Euronext Amsterdam</v>
      </c>
      <c r="H295" s="50">
        <v>61</v>
      </c>
      <c r="I295" s="50">
        <v>42.98</v>
      </c>
      <c r="J295" s="50">
        <v>44950.397060185183</v>
      </c>
      <c r="K295" s="50" t="s">
        <v>33</v>
      </c>
    </row>
    <row r="296" spans="1:11">
      <c r="A296" s="63">
        <v>44950</v>
      </c>
      <c r="B296" s="64">
        <f t="shared" si="20"/>
        <v>44950.396666666667</v>
      </c>
      <c r="C296" s="52">
        <f t="shared" si="21"/>
        <v>319</v>
      </c>
      <c r="D296" s="65">
        <f t="shared" si="22"/>
        <v>43.01</v>
      </c>
      <c r="E296" s="53">
        <f t="shared" si="23"/>
        <v>13720.189999999999</v>
      </c>
      <c r="F296" s="54" t="str">
        <f t="shared" si="24"/>
        <v>Euronext Amsterdam</v>
      </c>
      <c r="H296" s="50">
        <v>319</v>
      </c>
      <c r="I296" s="50">
        <v>43.01</v>
      </c>
      <c r="J296" s="50">
        <v>44950.396666666667</v>
      </c>
      <c r="K296" s="50" t="s">
        <v>33</v>
      </c>
    </row>
    <row r="297" spans="1:11">
      <c r="A297" s="63">
        <v>44950</v>
      </c>
      <c r="B297" s="64">
        <f t="shared" si="20"/>
        <v>44950.395821759259</v>
      </c>
      <c r="C297" s="52">
        <f t="shared" si="21"/>
        <v>36</v>
      </c>
      <c r="D297" s="65">
        <f t="shared" si="22"/>
        <v>42.98</v>
      </c>
      <c r="E297" s="53">
        <f t="shared" si="23"/>
        <v>1547.28</v>
      </c>
      <c r="F297" s="54" t="str">
        <f t="shared" si="24"/>
        <v>Euronext Amsterdam</v>
      </c>
      <c r="H297" s="50">
        <v>36</v>
      </c>
      <c r="I297" s="50">
        <v>42.98</v>
      </c>
      <c r="J297" s="50">
        <v>44950.395821759259</v>
      </c>
      <c r="K297" s="50" t="s">
        <v>33</v>
      </c>
    </row>
    <row r="298" spans="1:11">
      <c r="A298" s="63">
        <v>44950</v>
      </c>
      <c r="B298" s="64">
        <f t="shared" si="20"/>
        <v>44950.394108796296</v>
      </c>
      <c r="C298" s="52">
        <f t="shared" si="21"/>
        <v>103</v>
      </c>
      <c r="D298" s="65">
        <f t="shared" si="22"/>
        <v>43.02</v>
      </c>
      <c r="E298" s="53">
        <f t="shared" si="23"/>
        <v>4431.0600000000004</v>
      </c>
      <c r="F298" s="54" t="str">
        <f t="shared" si="24"/>
        <v>Euronext Amsterdam</v>
      </c>
      <c r="H298" s="50">
        <v>103</v>
      </c>
      <c r="I298" s="50">
        <v>43.02</v>
      </c>
      <c r="J298" s="50">
        <v>44950.394108796296</v>
      </c>
      <c r="K298" s="50" t="s">
        <v>33</v>
      </c>
    </row>
    <row r="299" spans="1:11">
      <c r="A299" s="63">
        <v>44950</v>
      </c>
      <c r="B299" s="64">
        <f t="shared" si="20"/>
        <v>44950.394108796296</v>
      </c>
      <c r="C299" s="52">
        <f t="shared" si="21"/>
        <v>397</v>
      </c>
      <c r="D299" s="65">
        <f t="shared" si="22"/>
        <v>43.02</v>
      </c>
      <c r="E299" s="53">
        <f t="shared" si="23"/>
        <v>17078.940000000002</v>
      </c>
      <c r="F299" s="54" t="str">
        <f t="shared" si="24"/>
        <v>Euronext Amsterdam</v>
      </c>
      <c r="H299" s="50">
        <v>397</v>
      </c>
      <c r="I299" s="50">
        <v>43.02</v>
      </c>
      <c r="J299" s="50">
        <v>44950.394108796296</v>
      </c>
      <c r="K299" s="50" t="s">
        <v>33</v>
      </c>
    </row>
    <row r="300" spans="1:11">
      <c r="A300" s="63">
        <v>44950</v>
      </c>
      <c r="B300" s="64">
        <f t="shared" si="20"/>
        <v>44950.393055555556</v>
      </c>
      <c r="C300" s="52">
        <f t="shared" si="21"/>
        <v>153</v>
      </c>
      <c r="D300" s="65">
        <f t="shared" si="22"/>
        <v>43.05</v>
      </c>
      <c r="E300" s="53">
        <f t="shared" si="23"/>
        <v>6586.65</v>
      </c>
      <c r="F300" s="54" t="str">
        <f t="shared" si="24"/>
        <v>Euronext Amsterdam</v>
      </c>
      <c r="H300" s="50">
        <v>153</v>
      </c>
      <c r="I300" s="50">
        <v>43.05</v>
      </c>
      <c r="J300" s="50">
        <v>44950.393055555556</v>
      </c>
      <c r="K300" s="50" t="s">
        <v>33</v>
      </c>
    </row>
    <row r="301" spans="1:11">
      <c r="A301" s="63">
        <v>44950</v>
      </c>
      <c r="B301" s="64">
        <f t="shared" si="20"/>
        <v>44950.392500000002</v>
      </c>
      <c r="C301" s="52">
        <f t="shared" si="21"/>
        <v>500</v>
      </c>
      <c r="D301" s="65">
        <f t="shared" si="22"/>
        <v>43.03</v>
      </c>
      <c r="E301" s="53">
        <f t="shared" si="23"/>
        <v>21515</v>
      </c>
      <c r="F301" s="54" t="str">
        <f t="shared" si="24"/>
        <v>Euronext Amsterdam</v>
      </c>
      <c r="H301" s="50">
        <v>500</v>
      </c>
      <c r="I301" s="50">
        <v>43.03</v>
      </c>
      <c r="J301" s="50">
        <v>44950.392500000002</v>
      </c>
      <c r="K301" s="50" t="s">
        <v>33</v>
      </c>
    </row>
    <row r="302" spans="1:11">
      <c r="A302" s="63">
        <v>44950</v>
      </c>
      <c r="B302" s="64">
        <f t="shared" si="20"/>
        <v>44950.392175925925</v>
      </c>
      <c r="C302" s="52">
        <f t="shared" si="21"/>
        <v>60</v>
      </c>
      <c r="D302" s="65">
        <f t="shared" si="22"/>
        <v>43.05</v>
      </c>
      <c r="E302" s="53">
        <f t="shared" si="23"/>
        <v>2583</v>
      </c>
      <c r="F302" s="54" t="str">
        <f t="shared" si="24"/>
        <v>Euronext Amsterdam</v>
      </c>
      <c r="H302" s="50">
        <v>60</v>
      </c>
      <c r="I302" s="50">
        <v>43.05</v>
      </c>
      <c r="J302" s="50">
        <v>44950.392175925925</v>
      </c>
      <c r="K302" s="50" t="s">
        <v>33</v>
      </c>
    </row>
    <row r="303" spans="1:11">
      <c r="A303" s="63">
        <v>44950</v>
      </c>
      <c r="B303" s="64">
        <f t="shared" si="20"/>
        <v>44950.392175925925</v>
      </c>
      <c r="C303" s="52">
        <f t="shared" si="21"/>
        <v>66</v>
      </c>
      <c r="D303" s="65">
        <f t="shared" si="22"/>
        <v>43.05</v>
      </c>
      <c r="E303" s="53">
        <f t="shared" si="23"/>
        <v>2841.2999999999997</v>
      </c>
      <c r="F303" s="54" t="str">
        <f t="shared" si="24"/>
        <v>Euronext Amsterdam</v>
      </c>
      <c r="H303" s="50">
        <v>66</v>
      </c>
      <c r="I303" s="50">
        <v>43.05</v>
      </c>
      <c r="J303" s="50">
        <v>44950.392175925925</v>
      </c>
      <c r="K303" s="50" t="s">
        <v>33</v>
      </c>
    </row>
    <row r="304" spans="1:11">
      <c r="A304" s="63">
        <v>44950</v>
      </c>
      <c r="B304" s="64">
        <f t="shared" si="20"/>
        <v>44950.392175925925</v>
      </c>
      <c r="C304" s="52">
        <f t="shared" si="21"/>
        <v>126</v>
      </c>
      <c r="D304" s="65">
        <f t="shared" si="22"/>
        <v>43.05</v>
      </c>
      <c r="E304" s="53">
        <f t="shared" si="23"/>
        <v>5424.2999999999993</v>
      </c>
      <c r="F304" s="54" t="str">
        <f t="shared" si="24"/>
        <v>Euronext Amsterdam</v>
      </c>
      <c r="H304" s="50">
        <v>126</v>
      </c>
      <c r="I304" s="50">
        <v>43.05</v>
      </c>
      <c r="J304" s="50">
        <v>44950.392175925925</v>
      </c>
      <c r="K304" s="50" t="s">
        <v>33</v>
      </c>
    </row>
    <row r="305" spans="1:11">
      <c r="A305" s="63">
        <v>44950</v>
      </c>
      <c r="B305" s="64">
        <f t="shared" si="20"/>
        <v>44950.392175925925</v>
      </c>
      <c r="C305" s="52">
        <f t="shared" si="21"/>
        <v>103</v>
      </c>
      <c r="D305" s="65">
        <f t="shared" si="22"/>
        <v>43.05</v>
      </c>
      <c r="E305" s="53">
        <f t="shared" si="23"/>
        <v>4434.1499999999996</v>
      </c>
      <c r="F305" s="54" t="str">
        <f t="shared" si="24"/>
        <v>Euronext Amsterdam</v>
      </c>
      <c r="H305" s="50">
        <v>103</v>
      </c>
      <c r="I305" s="50">
        <v>43.05</v>
      </c>
      <c r="J305" s="50">
        <v>44950.392175925925</v>
      </c>
      <c r="K305" s="50" t="s">
        <v>33</v>
      </c>
    </row>
    <row r="306" spans="1:11">
      <c r="A306" s="63">
        <v>44950</v>
      </c>
      <c r="B306" s="64">
        <f t="shared" si="20"/>
        <v>44950.392175925925</v>
      </c>
      <c r="C306" s="52">
        <f t="shared" si="21"/>
        <v>89</v>
      </c>
      <c r="D306" s="65">
        <f t="shared" si="22"/>
        <v>43.05</v>
      </c>
      <c r="E306" s="53">
        <f t="shared" si="23"/>
        <v>3831.45</v>
      </c>
      <c r="F306" s="54" t="str">
        <f t="shared" si="24"/>
        <v>Euronext Amsterdam</v>
      </c>
      <c r="H306" s="50">
        <v>89</v>
      </c>
      <c r="I306" s="50">
        <v>43.05</v>
      </c>
      <c r="J306" s="50">
        <v>44950.392175925925</v>
      </c>
      <c r="K306" s="50" t="s">
        <v>33</v>
      </c>
    </row>
    <row r="307" spans="1:11">
      <c r="A307" s="63">
        <v>44950</v>
      </c>
      <c r="B307" s="64">
        <f t="shared" si="20"/>
        <v>44950.392175925925</v>
      </c>
      <c r="C307" s="52">
        <f t="shared" si="21"/>
        <v>499</v>
      </c>
      <c r="D307" s="65">
        <f t="shared" si="22"/>
        <v>43.05</v>
      </c>
      <c r="E307" s="53">
        <f t="shared" si="23"/>
        <v>21481.949999999997</v>
      </c>
      <c r="F307" s="54" t="str">
        <f t="shared" si="24"/>
        <v>Euronext Amsterdam</v>
      </c>
      <c r="H307" s="50">
        <v>499</v>
      </c>
      <c r="I307" s="50">
        <v>43.05</v>
      </c>
      <c r="J307" s="50">
        <v>44950.392175925925</v>
      </c>
      <c r="K307" s="50" t="s">
        <v>33</v>
      </c>
    </row>
    <row r="308" spans="1:11">
      <c r="A308" s="63">
        <v>44950</v>
      </c>
      <c r="B308" s="64">
        <f t="shared" si="20"/>
        <v>44950.391875000001</v>
      </c>
      <c r="C308" s="52">
        <f t="shared" si="21"/>
        <v>1</v>
      </c>
      <c r="D308" s="65">
        <f t="shared" si="22"/>
        <v>43.05</v>
      </c>
      <c r="E308" s="53">
        <f t="shared" si="23"/>
        <v>43.05</v>
      </c>
      <c r="F308" s="54" t="str">
        <f t="shared" si="24"/>
        <v>Euronext Amsterdam</v>
      </c>
      <c r="H308" s="50">
        <v>1</v>
      </c>
      <c r="I308" s="50">
        <v>43.05</v>
      </c>
      <c r="J308" s="50">
        <v>44950.391875000001</v>
      </c>
      <c r="K308" s="50" t="s">
        <v>33</v>
      </c>
    </row>
    <row r="309" spans="1:11">
      <c r="A309" s="63">
        <v>44950</v>
      </c>
      <c r="B309" s="64">
        <f t="shared" si="20"/>
        <v>44950.38722222222</v>
      </c>
      <c r="C309" s="52">
        <f t="shared" si="21"/>
        <v>159</v>
      </c>
      <c r="D309" s="65">
        <f t="shared" si="22"/>
        <v>42.98</v>
      </c>
      <c r="E309" s="53">
        <f t="shared" si="23"/>
        <v>6833.82</v>
      </c>
      <c r="F309" s="54" t="str">
        <f t="shared" si="24"/>
        <v>Euronext Amsterdam</v>
      </c>
      <c r="H309" s="50">
        <v>159</v>
      </c>
      <c r="I309" s="50">
        <v>42.98</v>
      </c>
      <c r="J309" s="50">
        <v>44950.38722222222</v>
      </c>
      <c r="K309" s="50" t="s">
        <v>33</v>
      </c>
    </row>
    <row r="310" spans="1:11">
      <c r="A310" s="63">
        <v>44950</v>
      </c>
      <c r="B310" s="64">
        <f t="shared" si="20"/>
        <v>44950.386250000003</v>
      </c>
      <c r="C310" s="52">
        <f t="shared" si="21"/>
        <v>155</v>
      </c>
      <c r="D310" s="65">
        <f t="shared" si="22"/>
        <v>43.01</v>
      </c>
      <c r="E310" s="53">
        <f t="shared" si="23"/>
        <v>6666.5499999999993</v>
      </c>
      <c r="F310" s="54" t="str">
        <f t="shared" si="24"/>
        <v>Euronext Amsterdam</v>
      </c>
      <c r="H310" s="50">
        <v>155</v>
      </c>
      <c r="I310" s="50">
        <v>43.01</v>
      </c>
      <c r="J310" s="50">
        <v>44950.386250000003</v>
      </c>
      <c r="K310" s="50" t="s">
        <v>33</v>
      </c>
    </row>
    <row r="311" spans="1:11">
      <c r="A311" s="63">
        <v>44950</v>
      </c>
      <c r="B311" s="64">
        <f t="shared" si="20"/>
        <v>44950.384340277778</v>
      </c>
      <c r="C311" s="52">
        <f t="shared" si="21"/>
        <v>146</v>
      </c>
      <c r="D311" s="65">
        <f t="shared" si="22"/>
        <v>43.04</v>
      </c>
      <c r="E311" s="53">
        <f t="shared" si="23"/>
        <v>6283.84</v>
      </c>
      <c r="F311" s="54" t="str">
        <f t="shared" si="24"/>
        <v>Euronext Amsterdam</v>
      </c>
      <c r="H311" s="50">
        <v>146</v>
      </c>
      <c r="I311" s="50">
        <v>43.04</v>
      </c>
      <c r="J311" s="50">
        <v>44950.384340277778</v>
      </c>
      <c r="K311" s="50" t="s">
        <v>33</v>
      </c>
    </row>
    <row r="312" spans="1:11">
      <c r="A312" s="63">
        <v>44950</v>
      </c>
      <c r="B312" s="64">
        <f t="shared" si="20"/>
        <v>44950.383136574077</v>
      </c>
      <c r="C312" s="52">
        <f t="shared" si="21"/>
        <v>320</v>
      </c>
      <c r="D312" s="65">
        <f t="shared" si="22"/>
        <v>43.16</v>
      </c>
      <c r="E312" s="53">
        <f t="shared" si="23"/>
        <v>13811.199999999999</v>
      </c>
      <c r="F312" s="54" t="str">
        <f t="shared" si="24"/>
        <v>Euronext Amsterdam</v>
      </c>
      <c r="H312" s="50">
        <v>320</v>
      </c>
      <c r="I312" s="50">
        <v>43.16</v>
      </c>
      <c r="J312" s="50">
        <v>44950.383136574077</v>
      </c>
      <c r="K312" s="50" t="s">
        <v>33</v>
      </c>
    </row>
    <row r="313" spans="1:11">
      <c r="A313" s="63">
        <v>44950</v>
      </c>
      <c r="B313" s="64">
        <f t="shared" si="20"/>
        <v>44950.383125</v>
      </c>
      <c r="C313" s="52">
        <f t="shared" si="21"/>
        <v>102</v>
      </c>
      <c r="D313" s="65">
        <f t="shared" si="22"/>
        <v>43.17</v>
      </c>
      <c r="E313" s="53">
        <f t="shared" si="23"/>
        <v>4403.34</v>
      </c>
      <c r="F313" s="54" t="str">
        <f t="shared" si="24"/>
        <v>Euronext Amsterdam</v>
      </c>
      <c r="H313" s="50">
        <v>102</v>
      </c>
      <c r="I313" s="50">
        <v>43.17</v>
      </c>
      <c r="J313" s="50">
        <v>44950.383125</v>
      </c>
      <c r="K313" s="50" t="s">
        <v>33</v>
      </c>
    </row>
    <row r="314" spans="1:11">
      <c r="A314" s="63">
        <v>44950</v>
      </c>
      <c r="B314" s="64">
        <f t="shared" si="20"/>
        <v>44950.383125</v>
      </c>
      <c r="C314" s="52">
        <f t="shared" si="21"/>
        <v>32</v>
      </c>
      <c r="D314" s="65">
        <f t="shared" si="22"/>
        <v>43.17</v>
      </c>
      <c r="E314" s="53">
        <f t="shared" si="23"/>
        <v>1381.44</v>
      </c>
      <c r="F314" s="54" t="str">
        <f t="shared" si="24"/>
        <v>Euronext Amsterdam</v>
      </c>
      <c r="H314" s="50">
        <v>32</v>
      </c>
      <c r="I314" s="50">
        <v>43.17</v>
      </c>
      <c r="J314" s="50">
        <v>44950.383125</v>
      </c>
      <c r="K314" s="50" t="s">
        <v>33</v>
      </c>
    </row>
    <row r="315" spans="1:11">
      <c r="A315" s="63">
        <v>44950</v>
      </c>
      <c r="B315" s="64">
        <f t="shared" si="20"/>
        <v>44950.383125</v>
      </c>
      <c r="C315" s="52">
        <f t="shared" si="21"/>
        <v>141</v>
      </c>
      <c r="D315" s="65">
        <f t="shared" si="22"/>
        <v>43.17</v>
      </c>
      <c r="E315" s="53">
        <f t="shared" si="23"/>
        <v>6086.97</v>
      </c>
      <c r="F315" s="54" t="str">
        <f t="shared" si="24"/>
        <v>Euronext Amsterdam</v>
      </c>
      <c r="H315" s="50">
        <v>141</v>
      </c>
      <c r="I315" s="50">
        <v>43.17</v>
      </c>
      <c r="J315" s="50">
        <v>44950.383125</v>
      </c>
      <c r="K315" s="50" t="s">
        <v>33</v>
      </c>
    </row>
    <row r="316" spans="1:11">
      <c r="A316" s="63">
        <v>44950</v>
      </c>
      <c r="B316" s="64">
        <f t="shared" si="20"/>
        <v>44950.383125</v>
      </c>
      <c r="C316" s="52">
        <f t="shared" si="21"/>
        <v>32</v>
      </c>
      <c r="D316" s="65">
        <f t="shared" si="22"/>
        <v>43.17</v>
      </c>
      <c r="E316" s="53">
        <f t="shared" si="23"/>
        <v>1381.44</v>
      </c>
      <c r="F316" s="54" t="str">
        <f t="shared" si="24"/>
        <v>Euronext Amsterdam</v>
      </c>
      <c r="H316" s="50">
        <v>32</v>
      </c>
      <c r="I316" s="50">
        <v>43.17</v>
      </c>
      <c r="J316" s="50">
        <v>44950.383125</v>
      </c>
      <c r="K316" s="50" t="s">
        <v>33</v>
      </c>
    </row>
    <row r="317" spans="1:11">
      <c r="A317" s="63">
        <v>44950</v>
      </c>
      <c r="B317" s="64">
        <f t="shared" si="20"/>
        <v>44950.383125</v>
      </c>
      <c r="C317" s="52">
        <f t="shared" si="21"/>
        <v>141</v>
      </c>
      <c r="D317" s="65">
        <f t="shared" si="22"/>
        <v>43.17</v>
      </c>
      <c r="E317" s="53">
        <f t="shared" si="23"/>
        <v>6086.97</v>
      </c>
      <c r="F317" s="54" t="str">
        <f t="shared" si="24"/>
        <v>Euronext Amsterdam</v>
      </c>
      <c r="H317" s="50">
        <v>141</v>
      </c>
      <c r="I317" s="50">
        <v>43.17</v>
      </c>
      <c r="J317" s="50">
        <v>44950.383125</v>
      </c>
      <c r="K317" s="50" t="s">
        <v>33</v>
      </c>
    </row>
    <row r="318" spans="1:11">
      <c r="A318" s="63">
        <v>44950</v>
      </c>
      <c r="B318" s="64">
        <f t="shared" si="20"/>
        <v>44950.383125</v>
      </c>
      <c r="C318" s="52">
        <f t="shared" si="21"/>
        <v>150</v>
      </c>
      <c r="D318" s="65">
        <f t="shared" si="22"/>
        <v>43.17</v>
      </c>
      <c r="E318" s="53">
        <f t="shared" si="23"/>
        <v>6475.5</v>
      </c>
      <c r="F318" s="54" t="str">
        <f t="shared" si="24"/>
        <v>Euronext Amsterdam</v>
      </c>
      <c r="H318" s="50">
        <v>150</v>
      </c>
      <c r="I318" s="50">
        <v>43.17</v>
      </c>
      <c r="J318" s="50">
        <v>44950.383125</v>
      </c>
      <c r="K318" s="50" t="s">
        <v>33</v>
      </c>
    </row>
    <row r="319" spans="1:11">
      <c r="A319" s="63">
        <v>44950</v>
      </c>
      <c r="B319" s="64">
        <f t="shared" si="20"/>
        <v>44950.383125</v>
      </c>
      <c r="C319" s="52">
        <f t="shared" si="21"/>
        <v>23</v>
      </c>
      <c r="D319" s="65">
        <f t="shared" si="22"/>
        <v>43.17</v>
      </c>
      <c r="E319" s="53">
        <f t="shared" si="23"/>
        <v>992.91000000000008</v>
      </c>
      <c r="F319" s="54" t="str">
        <f t="shared" si="24"/>
        <v>Euronext Amsterdam</v>
      </c>
      <c r="H319" s="50">
        <v>23</v>
      </c>
      <c r="I319" s="50">
        <v>43.17</v>
      </c>
      <c r="J319" s="50">
        <v>44950.383125</v>
      </c>
      <c r="K319" s="50" t="s">
        <v>33</v>
      </c>
    </row>
    <row r="320" spans="1:11">
      <c r="A320" s="63">
        <v>44950</v>
      </c>
      <c r="B320" s="64">
        <f t="shared" si="20"/>
        <v>44950.383125</v>
      </c>
      <c r="C320" s="52">
        <f t="shared" si="21"/>
        <v>152</v>
      </c>
      <c r="D320" s="65">
        <f t="shared" si="22"/>
        <v>43.17</v>
      </c>
      <c r="E320" s="53">
        <f t="shared" si="23"/>
        <v>6561.84</v>
      </c>
      <c r="F320" s="54" t="str">
        <f t="shared" si="24"/>
        <v>Euronext Amsterdam</v>
      </c>
      <c r="H320" s="50">
        <v>152</v>
      </c>
      <c r="I320" s="50">
        <v>43.17</v>
      </c>
      <c r="J320" s="50">
        <v>44950.383125</v>
      </c>
      <c r="K320" s="50" t="s">
        <v>33</v>
      </c>
    </row>
    <row r="321" spans="1:11">
      <c r="A321" s="63">
        <v>44950</v>
      </c>
      <c r="B321" s="64">
        <f t="shared" si="20"/>
        <v>44950.383125</v>
      </c>
      <c r="C321" s="52">
        <f t="shared" si="21"/>
        <v>316</v>
      </c>
      <c r="D321" s="65">
        <f t="shared" si="22"/>
        <v>43.17</v>
      </c>
      <c r="E321" s="53">
        <f t="shared" si="23"/>
        <v>13641.720000000001</v>
      </c>
      <c r="F321" s="54" t="str">
        <f t="shared" si="24"/>
        <v>Euronext Amsterdam</v>
      </c>
      <c r="H321" s="50">
        <v>316</v>
      </c>
      <c r="I321" s="50">
        <v>43.17</v>
      </c>
      <c r="J321" s="50">
        <v>44950.383125</v>
      </c>
      <c r="K321" s="50" t="s">
        <v>33</v>
      </c>
    </row>
    <row r="322" spans="1:11">
      <c r="A322" s="63">
        <v>44950</v>
      </c>
      <c r="B322" s="64">
        <f t="shared" si="20"/>
        <v>44950.383125</v>
      </c>
      <c r="C322" s="52">
        <f t="shared" si="21"/>
        <v>21</v>
      </c>
      <c r="D322" s="65">
        <f t="shared" si="22"/>
        <v>43.17</v>
      </c>
      <c r="E322" s="53">
        <f t="shared" si="23"/>
        <v>906.57</v>
      </c>
      <c r="F322" s="54" t="str">
        <f t="shared" si="24"/>
        <v>Euronext Amsterdam</v>
      </c>
      <c r="H322" s="50">
        <v>21</v>
      </c>
      <c r="I322" s="50">
        <v>43.17</v>
      </c>
      <c r="J322" s="50">
        <v>44950.383125</v>
      </c>
      <c r="K322" s="50" t="s">
        <v>33</v>
      </c>
    </row>
    <row r="323" spans="1:11">
      <c r="A323" s="63"/>
      <c r="B323" s="64" t="str">
        <f t="shared" si="20"/>
        <v xml:space="preserve"> </v>
      </c>
      <c r="C323" s="52" t="str">
        <f t="shared" si="21"/>
        <v/>
      </c>
      <c r="D323" s="65" t="str">
        <f t="shared" si="22"/>
        <v/>
      </c>
      <c r="E323" s="53" t="str">
        <f t="shared" si="23"/>
        <v/>
      </c>
      <c r="F323" s="54" t="str">
        <f t="shared" si="24"/>
        <v/>
      </c>
    </row>
    <row r="324" spans="1:11">
      <c r="A324" s="63"/>
      <c r="B324" s="64" t="str">
        <f t="shared" si="20"/>
        <v xml:space="preserve"> </v>
      </c>
      <c r="C324" s="52" t="str">
        <f t="shared" si="21"/>
        <v/>
      </c>
      <c r="D324" s="65" t="str">
        <f t="shared" si="22"/>
        <v/>
      </c>
      <c r="E324" s="53" t="str">
        <f t="shared" si="23"/>
        <v/>
      </c>
      <c r="F324" s="54" t="str">
        <f t="shared" si="24"/>
        <v/>
      </c>
    </row>
    <row r="325" spans="1:11">
      <c r="A325" s="63"/>
      <c r="B325" s="64" t="str">
        <f t="shared" ref="B325:B353" si="25">IF(H325=0," ",J325)</f>
        <v xml:space="preserve"> </v>
      </c>
      <c r="C325" s="52" t="str">
        <f t="shared" ref="C325:C353" si="26">IF(H325=0,"",H325)</f>
        <v/>
      </c>
      <c r="D325" s="65" t="str">
        <f t="shared" ref="D325:D353" si="27">IF(H325=0,"",I325)</f>
        <v/>
      </c>
      <c r="E325" s="53" t="str">
        <f t="shared" ref="E325:E353" si="28">IF(H325=0,"",C325*D325)</f>
        <v/>
      </c>
      <c r="F325" s="54" t="str">
        <f t="shared" si="24"/>
        <v/>
      </c>
    </row>
    <row r="326" spans="1:11">
      <c r="A326" s="63"/>
      <c r="B326" s="64" t="str">
        <f t="shared" si="25"/>
        <v xml:space="preserve"> </v>
      </c>
      <c r="C326" s="52" t="str">
        <f t="shared" si="26"/>
        <v/>
      </c>
      <c r="D326" s="65" t="str">
        <f t="shared" si="27"/>
        <v/>
      </c>
      <c r="E326" s="53" t="str">
        <f t="shared" si="28"/>
        <v/>
      </c>
      <c r="F326" s="54" t="str">
        <f t="shared" ref="F326:F353" si="29">SUBSTITUTE(SUBSTITUTE(K326,"XAMS","Euronext Amsterdam"),"CEUX","Cboe DXE")</f>
        <v/>
      </c>
    </row>
    <row r="327" spans="1:11">
      <c r="A327" s="63"/>
      <c r="B327" s="64" t="str">
        <f t="shared" si="25"/>
        <v xml:space="preserve"> </v>
      </c>
      <c r="C327" s="52" t="str">
        <f t="shared" si="26"/>
        <v/>
      </c>
      <c r="D327" s="65" t="str">
        <f t="shared" si="27"/>
        <v/>
      </c>
      <c r="E327" s="53" t="str">
        <f t="shared" si="28"/>
        <v/>
      </c>
      <c r="F327" s="54" t="str">
        <f t="shared" si="29"/>
        <v/>
      </c>
    </row>
    <row r="328" spans="1:11">
      <c r="A328" s="63"/>
      <c r="B328" s="64" t="str">
        <f t="shared" si="25"/>
        <v xml:space="preserve"> </v>
      </c>
      <c r="C328" s="52" t="str">
        <f t="shared" si="26"/>
        <v/>
      </c>
      <c r="D328" s="65" t="str">
        <f t="shared" si="27"/>
        <v/>
      </c>
      <c r="E328" s="53" t="str">
        <f t="shared" si="28"/>
        <v/>
      </c>
      <c r="F328" s="54" t="str">
        <f t="shared" si="29"/>
        <v/>
      </c>
    </row>
    <row r="329" spans="1:11">
      <c r="A329" s="63"/>
      <c r="B329" s="64" t="str">
        <f t="shared" si="25"/>
        <v xml:space="preserve"> </v>
      </c>
      <c r="C329" s="52" t="str">
        <f t="shared" si="26"/>
        <v/>
      </c>
      <c r="D329" s="65" t="str">
        <f t="shared" si="27"/>
        <v/>
      </c>
      <c r="E329" s="53" t="str">
        <f t="shared" si="28"/>
        <v/>
      </c>
      <c r="F329" s="54" t="str">
        <f t="shared" si="29"/>
        <v/>
      </c>
    </row>
    <row r="330" spans="1:11">
      <c r="A330" s="63"/>
      <c r="B330" s="64" t="str">
        <f t="shared" si="25"/>
        <v xml:space="preserve"> </v>
      </c>
      <c r="C330" s="52" t="str">
        <f t="shared" si="26"/>
        <v/>
      </c>
      <c r="D330" s="65" t="str">
        <f t="shared" si="27"/>
        <v/>
      </c>
      <c r="E330" s="53" t="str">
        <f t="shared" si="28"/>
        <v/>
      </c>
      <c r="F330" s="54" t="str">
        <f t="shared" si="29"/>
        <v/>
      </c>
    </row>
    <row r="331" spans="1:11">
      <c r="A331" s="63"/>
      <c r="B331" s="64" t="str">
        <f t="shared" si="25"/>
        <v xml:space="preserve"> </v>
      </c>
      <c r="C331" s="52" t="str">
        <f t="shared" si="26"/>
        <v/>
      </c>
      <c r="D331" s="65" t="str">
        <f t="shared" si="27"/>
        <v/>
      </c>
      <c r="E331" s="53" t="str">
        <f t="shared" si="28"/>
        <v/>
      </c>
      <c r="F331" s="54" t="str">
        <f t="shared" si="29"/>
        <v/>
      </c>
    </row>
    <row r="332" spans="1:11">
      <c r="A332" s="63"/>
      <c r="B332" s="64" t="str">
        <f t="shared" si="25"/>
        <v xml:space="preserve"> </v>
      </c>
      <c r="C332" s="52" t="str">
        <f t="shared" si="26"/>
        <v/>
      </c>
      <c r="D332" s="65" t="str">
        <f t="shared" si="27"/>
        <v/>
      </c>
      <c r="E332" s="53" t="str">
        <f t="shared" si="28"/>
        <v/>
      </c>
      <c r="F332" s="54" t="str">
        <f t="shared" si="29"/>
        <v/>
      </c>
    </row>
    <row r="333" spans="1:11">
      <c r="A333" s="63"/>
      <c r="B333" s="64" t="str">
        <f t="shared" si="25"/>
        <v xml:space="preserve"> </v>
      </c>
      <c r="C333" s="52" t="str">
        <f t="shared" si="26"/>
        <v/>
      </c>
      <c r="D333" s="65" t="str">
        <f t="shared" si="27"/>
        <v/>
      </c>
      <c r="E333" s="53" t="str">
        <f t="shared" si="28"/>
        <v/>
      </c>
      <c r="F333" s="54" t="str">
        <f t="shared" si="29"/>
        <v/>
      </c>
    </row>
    <row r="334" spans="1:11">
      <c r="A334" s="63"/>
      <c r="B334" s="64" t="str">
        <f t="shared" si="25"/>
        <v xml:space="preserve"> </v>
      </c>
      <c r="C334" s="52" t="str">
        <f t="shared" si="26"/>
        <v/>
      </c>
      <c r="D334" s="65" t="str">
        <f t="shared" si="27"/>
        <v/>
      </c>
      <c r="E334" s="53" t="str">
        <f t="shared" si="28"/>
        <v/>
      </c>
      <c r="F334" s="54" t="str">
        <f t="shared" si="29"/>
        <v/>
      </c>
    </row>
    <row r="335" spans="1:11">
      <c r="A335" s="63"/>
      <c r="B335" s="64" t="str">
        <f t="shared" si="25"/>
        <v xml:space="preserve"> </v>
      </c>
      <c r="C335" s="52" t="str">
        <f t="shared" si="26"/>
        <v/>
      </c>
      <c r="D335" s="65" t="str">
        <f t="shared" si="27"/>
        <v/>
      </c>
      <c r="E335" s="53" t="str">
        <f t="shared" si="28"/>
        <v/>
      </c>
      <c r="F335" s="54" t="str">
        <f t="shared" si="29"/>
        <v/>
      </c>
    </row>
    <row r="336" spans="1:11">
      <c r="A336" s="63"/>
      <c r="B336" s="64" t="str">
        <f t="shared" si="25"/>
        <v xml:space="preserve"> </v>
      </c>
      <c r="C336" s="52" t="str">
        <f t="shared" si="26"/>
        <v/>
      </c>
      <c r="D336" s="65" t="str">
        <f t="shared" si="27"/>
        <v/>
      </c>
      <c r="E336" s="53" t="str">
        <f t="shared" si="28"/>
        <v/>
      </c>
      <c r="F336" s="54" t="str">
        <f t="shared" si="29"/>
        <v/>
      </c>
    </row>
    <row r="337" spans="1:6">
      <c r="A337" s="63"/>
      <c r="B337" s="64" t="str">
        <f t="shared" si="25"/>
        <v xml:space="preserve"> </v>
      </c>
      <c r="C337" s="52" t="str">
        <f t="shared" si="26"/>
        <v/>
      </c>
      <c r="D337" s="65" t="str">
        <f t="shared" si="27"/>
        <v/>
      </c>
      <c r="E337" s="53" t="str">
        <f t="shared" si="28"/>
        <v/>
      </c>
      <c r="F337" s="54" t="str">
        <f t="shared" si="29"/>
        <v/>
      </c>
    </row>
    <row r="338" spans="1:6">
      <c r="A338" s="63"/>
      <c r="B338" s="64" t="str">
        <f t="shared" si="25"/>
        <v xml:space="preserve"> </v>
      </c>
      <c r="C338" s="52" t="str">
        <f t="shared" si="26"/>
        <v/>
      </c>
      <c r="D338" s="65" t="str">
        <f t="shared" si="27"/>
        <v/>
      </c>
      <c r="E338" s="53" t="str">
        <f t="shared" si="28"/>
        <v/>
      </c>
      <c r="F338" s="54" t="str">
        <f t="shared" si="29"/>
        <v/>
      </c>
    </row>
    <row r="339" spans="1:6">
      <c r="A339" s="63"/>
      <c r="B339" s="64" t="str">
        <f t="shared" si="25"/>
        <v xml:space="preserve"> </v>
      </c>
      <c r="C339" s="52" t="str">
        <f t="shared" si="26"/>
        <v/>
      </c>
      <c r="D339" s="65" t="str">
        <f t="shared" si="27"/>
        <v/>
      </c>
      <c r="E339" s="53" t="str">
        <f t="shared" si="28"/>
        <v/>
      </c>
      <c r="F339" s="54" t="str">
        <f t="shared" si="29"/>
        <v/>
      </c>
    </row>
    <row r="340" spans="1:6">
      <c r="A340" s="63"/>
      <c r="B340" s="64" t="str">
        <f t="shared" si="25"/>
        <v xml:space="preserve"> </v>
      </c>
      <c r="C340" s="52" t="str">
        <f t="shared" si="26"/>
        <v/>
      </c>
      <c r="D340" s="65" t="str">
        <f t="shared" si="27"/>
        <v/>
      </c>
      <c r="E340" s="53" t="str">
        <f t="shared" si="28"/>
        <v/>
      </c>
      <c r="F340" s="54" t="str">
        <f t="shared" si="29"/>
        <v/>
      </c>
    </row>
    <row r="341" spans="1:6">
      <c r="A341" s="63"/>
      <c r="B341" s="64" t="str">
        <f t="shared" si="25"/>
        <v xml:space="preserve"> </v>
      </c>
      <c r="C341" s="52" t="str">
        <f t="shared" si="26"/>
        <v/>
      </c>
      <c r="D341" s="65" t="str">
        <f t="shared" si="27"/>
        <v/>
      </c>
      <c r="E341" s="53" t="str">
        <f t="shared" si="28"/>
        <v/>
      </c>
      <c r="F341" s="54" t="str">
        <f t="shared" si="29"/>
        <v/>
      </c>
    </row>
    <row r="342" spans="1:6">
      <c r="A342" s="63"/>
      <c r="B342" s="64" t="str">
        <f t="shared" si="25"/>
        <v xml:space="preserve"> </v>
      </c>
      <c r="C342" s="52" t="str">
        <f t="shared" si="26"/>
        <v/>
      </c>
      <c r="D342" s="65" t="str">
        <f t="shared" si="27"/>
        <v/>
      </c>
      <c r="E342" s="53" t="str">
        <f t="shared" si="28"/>
        <v/>
      </c>
      <c r="F342" s="54" t="str">
        <f t="shared" si="29"/>
        <v/>
      </c>
    </row>
    <row r="343" spans="1:6">
      <c r="A343" s="63"/>
      <c r="B343" s="64" t="str">
        <f t="shared" si="25"/>
        <v xml:space="preserve"> </v>
      </c>
      <c r="C343" s="52" t="str">
        <f t="shared" si="26"/>
        <v/>
      </c>
      <c r="D343" s="65" t="str">
        <f t="shared" si="27"/>
        <v/>
      </c>
      <c r="E343" s="53" t="str">
        <f t="shared" si="28"/>
        <v/>
      </c>
      <c r="F343" s="54" t="str">
        <f t="shared" si="29"/>
        <v/>
      </c>
    </row>
    <row r="344" spans="1:6">
      <c r="A344" s="63"/>
      <c r="B344" s="64" t="str">
        <f t="shared" si="25"/>
        <v xml:space="preserve"> </v>
      </c>
      <c r="C344" s="52" t="str">
        <f t="shared" si="26"/>
        <v/>
      </c>
      <c r="D344" s="65" t="str">
        <f t="shared" si="27"/>
        <v/>
      </c>
      <c r="E344" s="53" t="str">
        <f t="shared" si="28"/>
        <v/>
      </c>
      <c r="F344" s="54" t="str">
        <f t="shared" si="29"/>
        <v/>
      </c>
    </row>
    <row r="345" spans="1:6">
      <c r="A345" s="63"/>
      <c r="B345" s="64" t="str">
        <f t="shared" si="25"/>
        <v xml:space="preserve"> </v>
      </c>
      <c r="C345" s="52" t="str">
        <f t="shared" si="26"/>
        <v/>
      </c>
      <c r="D345" s="65" t="str">
        <f t="shared" si="27"/>
        <v/>
      </c>
      <c r="E345" s="53" t="str">
        <f t="shared" si="28"/>
        <v/>
      </c>
      <c r="F345" s="54" t="str">
        <f t="shared" si="29"/>
        <v/>
      </c>
    </row>
    <row r="346" spans="1:6">
      <c r="A346" s="63"/>
      <c r="B346" s="64" t="str">
        <f t="shared" si="25"/>
        <v xml:space="preserve"> </v>
      </c>
      <c r="C346" s="52" t="str">
        <f t="shared" si="26"/>
        <v/>
      </c>
      <c r="D346" s="65" t="str">
        <f t="shared" si="27"/>
        <v/>
      </c>
      <c r="E346" s="53" t="str">
        <f t="shared" si="28"/>
        <v/>
      </c>
      <c r="F346" s="54" t="str">
        <f t="shared" si="29"/>
        <v/>
      </c>
    </row>
    <row r="347" spans="1:6">
      <c r="A347" s="63"/>
      <c r="B347" s="64" t="str">
        <f t="shared" si="25"/>
        <v xml:space="preserve"> </v>
      </c>
      <c r="C347" s="52" t="str">
        <f t="shared" si="26"/>
        <v/>
      </c>
      <c r="D347" s="65" t="str">
        <f t="shared" si="27"/>
        <v/>
      </c>
      <c r="E347" s="53" t="str">
        <f t="shared" si="28"/>
        <v/>
      </c>
      <c r="F347" s="54" t="str">
        <f t="shared" si="29"/>
        <v/>
      </c>
    </row>
    <row r="348" spans="1:6">
      <c r="A348" s="63"/>
      <c r="B348" s="64" t="str">
        <f t="shared" si="25"/>
        <v xml:space="preserve"> </v>
      </c>
      <c r="C348" s="52" t="str">
        <f t="shared" si="26"/>
        <v/>
      </c>
      <c r="D348" s="65" t="str">
        <f t="shared" si="27"/>
        <v/>
      </c>
      <c r="E348" s="53" t="str">
        <f t="shared" si="28"/>
        <v/>
      </c>
      <c r="F348" s="54" t="str">
        <f t="shared" si="29"/>
        <v/>
      </c>
    </row>
    <row r="349" spans="1:6">
      <c r="A349" s="63"/>
      <c r="B349" s="64" t="str">
        <f t="shared" si="25"/>
        <v xml:space="preserve"> </v>
      </c>
      <c r="C349" s="52" t="str">
        <f t="shared" si="26"/>
        <v/>
      </c>
      <c r="D349" s="65" t="str">
        <f t="shared" si="27"/>
        <v/>
      </c>
      <c r="E349" s="53" t="str">
        <f t="shared" si="28"/>
        <v/>
      </c>
      <c r="F349" s="54" t="str">
        <f t="shared" si="29"/>
        <v/>
      </c>
    </row>
    <row r="350" spans="1:6">
      <c r="A350" s="63"/>
      <c r="B350" s="64" t="str">
        <f t="shared" si="25"/>
        <v xml:space="preserve"> </v>
      </c>
      <c r="C350" s="52" t="str">
        <f t="shared" si="26"/>
        <v/>
      </c>
      <c r="D350" s="65" t="str">
        <f t="shared" si="27"/>
        <v/>
      </c>
      <c r="E350" s="53" t="str">
        <f t="shared" si="28"/>
        <v/>
      </c>
      <c r="F350" s="54" t="str">
        <f t="shared" si="29"/>
        <v/>
      </c>
    </row>
    <row r="351" spans="1:6">
      <c r="A351" s="63"/>
      <c r="B351" s="64" t="str">
        <f t="shared" si="25"/>
        <v xml:space="preserve"> </v>
      </c>
      <c r="C351" s="52" t="str">
        <f t="shared" si="26"/>
        <v/>
      </c>
      <c r="D351" s="65" t="str">
        <f t="shared" si="27"/>
        <v/>
      </c>
      <c r="E351" s="53" t="str">
        <f t="shared" si="28"/>
        <v/>
      </c>
      <c r="F351" s="54" t="str">
        <f t="shared" si="29"/>
        <v/>
      </c>
    </row>
    <row r="352" spans="1:6">
      <c r="A352" s="63"/>
      <c r="B352" s="64" t="str">
        <f t="shared" si="25"/>
        <v xml:space="preserve"> </v>
      </c>
      <c r="C352" s="52" t="str">
        <f t="shared" si="26"/>
        <v/>
      </c>
      <c r="D352" s="65" t="str">
        <f t="shared" si="27"/>
        <v/>
      </c>
      <c r="E352" s="53" t="str">
        <f t="shared" si="28"/>
        <v/>
      </c>
      <c r="F352" s="54" t="str">
        <f t="shared" si="29"/>
        <v/>
      </c>
    </row>
    <row r="353" spans="1:6">
      <c r="A353" s="63"/>
      <c r="B353" s="64" t="str">
        <f t="shared" si="25"/>
        <v xml:space="preserve"> </v>
      </c>
      <c r="C353" s="52" t="str">
        <f t="shared" si="26"/>
        <v/>
      </c>
      <c r="D353" s="65" t="str">
        <f t="shared" si="27"/>
        <v/>
      </c>
      <c r="E353" s="53" t="str">
        <f t="shared" si="28"/>
        <v/>
      </c>
      <c r="F353" s="54" t="str">
        <f t="shared" si="29"/>
        <v/>
      </c>
    </row>
    <row r="354" spans="1:6">
      <c r="A354" s="63"/>
      <c r="B354" s="64"/>
      <c r="C354" s="52"/>
      <c r="D354" s="65"/>
      <c r="E354" s="53"/>
      <c r="F354" s="54"/>
    </row>
    <row r="355" spans="1:6">
      <c r="A355" s="63"/>
      <c r="B355" s="64"/>
      <c r="C355" s="52"/>
      <c r="D355" s="65"/>
      <c r="E355" s="53"/>
      <c r="F355" s="54"/>
    </row>
    <row r="356" spans="1:6">
      <c r="A356" s="63"/>
      <c r="B356" s="64"/>
      <c r="C356" s="52"/>
      <c r="D356" s="65"/>
      <c r="E356" s="53"/>
      <c r="F356" s="54"/>
    </row>
    <row r="357" spans="1:6">
      <c r="A357" s="63"/>
      <c r="B357" s="64"/>
      <c r="C357" s="52"/>
      <c r="D357" s="65"/>
      <c r="E357" s="53"/>
      <c r="F357" s="54"/>
    </row>
    <row r="358" spans="1:6">
      <c r="A358" s="63"/>
      <c r="B358" s="64"/>
      <c r="C358" s="52"/>
      <c r="D358" s="65"/>
      <c r="E358" s="53"/>
      <c r="F358" s="54"/>
    </row>
    <row r="359" spans="1:6">
      <c r="A359" s="63"/>
      <c r="B359" s="64"/>
      <c r="C359" s="52"/>
      <c r="D359" s="65"/>
      <c r="E359" s="53"/>
      <c r="F359" s="54"/>
    </row>
    <row r="360" spans="1:6">
      <c r="A360" s="63"/>
      <c r="B360" s="64"/>
      <c r="C360" s="52"/>
      <c r="D360" s="65"/>
      <c r="E360" s="53"/>
      <c r="F360" s="54"/>
    </row>
    <row r="361" spans="1:6">
      <c r="A361" s="63"/>
      <c r="B361" s="64"/>
      <c r="C361" s="52"/>
      <c r="D361" s="65"/>
      <c r="E361" s="53"/>
      <c r="F361" s="54"/>
    </row>
    <row r="362" spans="1:6">
      <c r="A362" s="63"/>
      <c r="B362" s="64"/>
      <c r="C362" s="52"/>
      <c r="D362" s="65"/>
      <c r="E362" s="53"/>
      <c r="F362" s="54"/>
    </row>
    <row r="363" spans="1:6">
      <c r="A363" s="63"/>
      <c r="B363" s="64"/>
      <c r="C363" s="52"/>
      <c r="D363" s="65"/>
      <c r="E363" s="53"/>
      <c r="F363" s="54"/>
    </row>
    <row r="364" spans="1:6">
      <c r="A364" s="63"/>
      <c r="B364" s="64"/>
      <c r="C364" s="52"/>
      <c r="D364" s="65"/>
      <c r="E364" s="53"/>
      <c r="F364" s="54"/>
    </row>
    <row r="365" spans="1:6">
      <c r="A365" s="63"/>
      <c r="B365" s="64"/>
      <c r="C365" s="52"/>
      <c r="D365" s="65"/>
      <c r="E365" s="53"/>
      <c r="F365" s="54"/>
    </row>
    <row r="366" spans="1:6">
      <c r="A366" s="63"/>
      <c r="B366" s="64"/>
      <c r="C366" s="52"/>
      <c r="D366" s="65"/>
      <c r="E366" s="53"/>
      <c r="F366" s="54"/>
    </row>
    <row r="367" spans="1:6">
      <c r="A367" s="63"/>
      <c r="B367" s="64"/>
      <c r="C367" s="52"/>
      <c r="D367" s="65"/>
      <c r="E367" s="53"/>
      <c r="F367" s="54"/>
    </row>
    <row r="368" spans="1:6">
      <c r="A368" s="63"/>
      <c r="B368" s="64"/>
      <c r="C368" s="52"/>
      <c r="D368" s="65"/>
      <c r="E368" s="53"/>
      <c r="F368" s="54"/>
    </row>
    <row r="369" spans="1:6">
      <c r="A369" s="63"/>
      <c r="B369" s="64"/>
      <c r="C369" s="52"/>
      <c r="D369" s="65"/>
      <c r="E369" s="53"/>
      <c r="F369" s="54"/>
    </row>
    <row r="370" spans="1:6">
      <c r="A370" s="63"/>
      <c r="B370" s="64"/>
      <c r="C370" s="52"/>
      <c r="D370" s="65"/>
      <c r="E370" s="53"/>
      <c r="F370" s="54"/>
    </row>
    <row r="371" spans="1:6">
      <c r="A371" s="63"/>
      <c r="B371" s="64"/>
      <c r="C371" s="52"/>
      <c r="D371" s="65"/>
      <c r="E371" s="53"/>
      <c r="F371" s="54"/>
    </row>
    <row r="372" spans="1:6">
      <c r="A372" s="63"/>
      <c r="B372" s="64"/>
      <c r="C372" s="52"/>
      <c r="D372" s="65"/>
      <c r="E372" s="53"/>
      <c r="F372" s="54"/>
    </row>
    <row r="373" spans="1:6">
      <c r="A373" s="63"/>
      <c r="B373" s="64"/>
      <c r="C373" s="52"/>
      <c r="D373" s="65"/>
      <c r="E373" s="53"/>
      <c r="F373" s="54"/>
    </row>
    <row r="374" spans="1:6">
      <c r="A374" s="63"/>
      <c r="B374" s="64"/>
      <c r="C374" s="52"/>
      <c r="D374" s="65"/>
      <c r="E374" s="53"/>
      <c r="F374" s="54"/>
    </row>
    <row r="375" spans="1:6">
      <c r="A375" s="63"/>
      <c r="B375" s="64"/>
      <c r="C375" s="52"/>
      <c r="D375" s="65"/>
      <c r="E375" s="53"/>
      <c r="F375" s="54"/>
    </row>
    <row r="376" spans="1:6">
      <c r="A376" s="63"/>
      <c r="B376" s="64"/>
      <c r="C376" s="52"/>
      <c r="D376" s="65"/>
      <c r="E376" s="53"/>
      <c r="F376" s="54"/>
    </row>
    <row r="377" spans="1:6">
      <c r="A377" s="63"/>
      <c r="B377" s="64"/>
      <c r="C377" s="52"/>
      <c r="D377" s="65"/>
      <c r="E377" s="53"/>
      <c r="F377" s="54"/>
    </row>
    <row r="378" spans="1:6">
      <c r="A378" s="63"/>
      <c r="B378" s="64"/>
      <c r="C378" s="52"/>
      <c r="D378" s="65"/>
      <c r="E378" s="53"/>
      <c r="F378" s="54"/>
    </row>
    <row r="379" spans="1:6">
      <c r="A379" s="63"/>
      <c r="B379" s="64"/>
      <c r="C379" s="52"/>
      <c r="D379" s="65"/>
      <c r="E379" s="53"/>
      <c r="F379" s="54"/>
    </row>
    <row r="380" spans="1:6">
      <c r="A380" s="63"/>
      <c r="B380" s="64"/>
      <c r="C380" s="52"/>
      <c r="D380" s="65"/>
      <c r="E380" s="53"/>
      <c r="F380" s="54"/>
    </row>
    <row r="381" spans="1:6">
      <c r="A381" s="63"/>
      <c r="B381" s="64"/>
      <c r="C381" s="52"/>
      <c r="D381" s="65"/>
      <c r="E381" s="53"/>
      <c r="F381" s="54"/>
    </row>
    <row r="382" spans="1:6">
      <c r="A382" s="63"/>
      <c r="B382" s="64"/>
      <c r="C382" s="52"/>
      <c r="D382" s="65"/>
      <c r="E382" s="53"/>
      <c r="F382" s="54"/>
    </row>
    <row r="383" spans="1:6">
      <c r="A383" s="63"/>
      <c r="B383" s="64"/>
      <c r="C383" s="52"/>
      <c r="D383" s="65"/>
      <c r="E383" s="53"/>
      <c r="F383" s="54"/>
    </row>
    <row r="384" spans="1:6">
      <c r="A384" s="63"/>
      <c r="B384" s="64"/>
      <c r="C384" s="52"/>
      <c r="D384" s="65"/>
      <c r="E384" s="53"/>
      <c r="F384" s="54"/>
    </row>
    <row r="385" spans="1:6">
      <c r="A385" s="63"/>
      <c r="B385" s="64"/>
      <c r="C385" s="52"/>
      <c r="D385" s="65"/>
      <c r="E385" s="53"/>
      <c r="F385" s="54"/>
    </row>
    <row r="386" spans="1:6">
      <c r="A386" s="63"/>
      <c r="B386" s="64"/>
      <c r="C386" s="52"/>
      <c r="D386" s="65"/>
      <c r="E386" s="53"/>
      <c r="F386" s="54"/>
    </row>
    <row r="387" spans="1:6">
      <c r="A387" s="63"/>
      <c r="B387" s="64"/>
      <c r="C387" s="52"/>
      <c r="D387" s="65"/>
      <c r="E387" s="53"/>
      <c r="F387" s="54"/>
    </row>
    <row r="388" spans="1:6">
      <c r="A388" s="63"/>
      <c r="B388" s="64"/>
      <c r="C388" s="52"/>
      <c r="D388" s="65"/>
      <c r="E388" s="53"/>
      <c r="F388" s="54"/>
    </row>
    <row r="389" spans="1:6">
      <c r="A389" s="63"/>
      <c r="B389" s="64"/>
      <c r="C389" s="52"/>
      <c r="D389" s="65"/>
      <c r="E389" s="53"/>
      <c r="F389" s="54"/>
    </row>
    <row r="390" spans="1:6">
      <c r="A390" s="63"/>
      <c r="B390" s="64"/>
      <c r="C390" s="52"/>
      <c r="D390" s="65"/>
      <c r="E390" s="53"/>
      <c r="F390" s="54"/>
    </row>
    <row r="391" spans="1:6">
      <c r="A391" s="63"/>
      <c r="B391" s="64"/>
      <c r="C391" s="52"/>
      <c r="D391" s="65"/>
      <c r="E391" s="53"/>
      <c r="F391" s="54"/>
    </row>
    <row r="392" spans="1:6">
      <c r="A392" s="63"/>
      <c r="B392" s="64"/>
      <c r="C392" s="52"/>
      <c r="D392" s="65"/>
      <c r="E392" s="53"/>
      <c r="F392" s="54"/>
    </row>
    <row r="393" spans="1:6">
      <c r="A393" s="63"/>
      <c r="B393" s="64"/>
      <c r="C393" s="52"/>
      <c r="D393" s="65"/>
      <c r="E393" s="53"/>
      <c r="F393" s="54"/>
    </row>
    <row r="394" spans="1:6">
      <c r="A394" s="63"/>
      <c r="B394" s="64"/>
      <c r="C394" s="52"/>
      <c r="D394" s="65"/>
      <c r="E394" s="53"/>
      <c r="F394" s="54"/>
    </row>
    <row r="395" spans="1:6">
      <c r="A395" s="63"/>
      <c r="B395" s="64"/>
      <c r="C395" s="52"/>
      <c r="D395" s="65"/>
      <c r="E395" s="53"/>
      <c r="F395" s="54"/>
    </row>
    <row r="396" spans="1:6">
      <c r="A396" s="63"/>
      <c r="B396" s="64"/>
      <c r="C396" s="52"/>
      <c r="D396" s="65"/>
      <c r="E396" s="53"/>
      <c r="F396" s="54"/>
    </row>
    <row r="397" spans="1:6">
      <c r="A397" s="63"/>
      <c r="B397" s="64"/>
      <c r="C397" s="52"/>
      <c r="D397" s="65"/>
      <c r="E397" s="53"/>
      <c r="F397" s="54"/>
    </row>
    <row r="398" spans="1:6">
      <c r="A398" s="63"/>
      <c r="B398" s="64"/>
      <c r="C398" s="52"/>
      <c r="D398" s="65"/>
      <c r="E398" s="53"/>
      <c r="F398" s="54"/>
    </row>
    <row r="399" spans="1:6">
      <c r="A399" s="63"/>
      <c r="B399" s="64"/>
      <c r="C399" s="52"/>
      <c r="D399" s="65"/>
      <c r="E399" s="53"/>
      <c r="F399" s="54"/>
    </row>
    <row r="400" spans="1:6">
      <c r="A400" s="63"/>
      <c r="B400" s="64"/>
      <c r="C400" s="52"/>
      <c r="D400" s="65"/>
      <c r="E400" s="53"/>
      <c r="F400" s="54"/>
    </row>
    <row r="401" spans="1:6">
      <c r="A401" s="63"/>
      <c r="B401" s="64"/>
      <c r="C401" s="52"/>
      <c r="D401" s="65"/>
      <c r="E401" s="53"/>
      <c r="F401" s="54"/>
    </row>
    <row r="402" spans="1:6">
      <c r="A402" s="63"/>
      <c r="B402" s="64"/>
      <c r="C402" s="52"/>
      <c r="D402" s="65"/>
      <c r="E402" s="53"/>
      <c r="F402" s="54"/>
    </row>
    <row r="403" spans="1:6">
      <c r="A403" s="63"/>
      <c r="B403" s="64"/>
      <c r="C403" s="52"/>
      <c r="D403" s="65"/>
      <c r="E403" s="53"/>
      <c r="F403" s="54"/>
    </row>
    <row r="404" spans="1:6">
      <c r="A404" s="63"/>
      <c r="B404" s="64"/>
      <c r="C404" s="52"/>
      <c r="D404" s="65"/>
      <c r="E404" s="53"/>
      <c r="F404" s="54"/>
    </row>
    <row r="405" spans="1:6">
      <c r="A405" s="63"/>
      <c r="B405" s="64"/>
      <c r="C405" s="52"/>
      <c r="D405" s="65"/>
      <c r="E405" s="53"/>
      <c r="F405" s="54"/>
    </row>
    <row r="406" spans="1:6">
      <c r="A406" s="63"/>
      <c r="B406" s="64"/>
      <c r="C406" s="52"/>
      <c r="D406" s="65"/>
      <c r="E406" s="53"/>
      <c r="F406" s="54"/>
    </row>
    <row r="407" spans="1:6">
      <c r="A407" s="63"/>
      <c r="B407" s="64"/>
      <c r="C407" s="52"/>
      <c r="D407" s="65"/>
      <c r="E407" s="53"/>
      <c r="F407" s="54"/>
    </row>
    <row r="408" spans="1:6">
      <c r="A408" s="63"/>
      <c r="B408" s="64"/>
      <c r="C408" s="52"/>
      <c r="D408" s="65"/>
      <c r="E408" s="53"/>
      <c r="F408" s="54"/>
    </row>
    <row r="409" spans="1:6">
      <c r="A409" s="63"/>
      <c r="B409" s="64"/>
      <c r="C409" s="52"/>
      <c r="D409" s="65"/>
      <c r="E409" s="53"/>
      <c r="F409" s="54"/>
    </row>
    <row r="410" spans="1:6">
      <c r="A410" s="63"/>
      <c r="B410" s="64"/>
      <c r="C410" s="52"/>
      <c r="D410" s="65"/>
      <c r="E410" s="53"/>
      <c r="F410" s="54"/>
    </row>
    <row r="411" spans="1:6">
      <c r="A411" s="63"/>
      <c r="B411" s="64"/>
      <c r="C411" s="52"/>
      <c r="D411" s="65"/>
      <c r="E411" s="53"/>
      <c r="F411" s="54"/>
    </row>
    <row r="412" spans="1:6">
      <c r="A412" s="63"/>
      <c r="B412" s="64"/>
      <c r="C412" s="52"/>
      <c r="D412" s="65"/>
      <c r="E412" s="53"/>
      <c r="F412" s="54"/>
    </row>
    <row r="413" spans="1:6">
      <c r="A413" s="63"/>
      <c r="B413" s="64"/>
      <c r="C413" s="52"/>
      <c r="D413" s="65"/>
      <c r="E413" s="53"/>
      <c r="F413" s="54"/>
    </row>
    <row r="414" spans="1:6">
      <c r="A414" s="63"/>
      <c r="B414" s="64"/>
      <c r="C414" s="52"/>
      <c r="D414" s="65"/>
      <c r="E414" s="53"/>
      <c r="F414" s="54"/>
    </row>
    <row r="415" spans="1:6">
      <c r="A415" s="63"/>
      <c r="B415" s="64"/>
      <c r="C415" s="52"/>
      <c r="D415" s="65"/>
      <c r="E415" s="53"/>
      <c r="F415" s="54"/>
    </row>
    <row r="416" spans="1:6">
      <c r="A416" s="63"/>
      <c r="B416" s="64"/>
      <c r="C416" s="52"/>
      <c r="D416" s="65"/>
      <c r="E416" s="53"/>
      <c r="F416" s="54"/>
    </row>
    <row r="417" spans="1:6">
      <c r="A417" s="63"/>
      <c r="B417" s="64"/>
      <c r="C417" s="52"/>
      <c r="D417" s="65"/>
      <c r="E417" s="53"/>
      <c r="F417" s="54"/>
    </row>
    <row r="418" spans="1:6">
      <c r="A418" s="63"/>
      <c r="B418" s="64"/>
      <c r="C418" s="52"/>
      <c r="D418" s="65"/>
      <c r="E418" s="53"/>
      <c r="F418" s="54"/>
    </row>
    <row r="419" spans="1:6">
      <c r="A419" s="63"/>
      <c r="B419" s="64"/>
      <c r="C419" s="52"/>
      <c r="D419" s="65"/>
      <c r="E419" s="53"/>
      <c r="F419" s="54"/>
    </row>
    <row r="420" spans="1:6">
      <c r="A420" s="63"/>
      <c r="B420" s="64"/>
      <c r="C420" s="52"/>
      <c r="D420" s="65"/>
      <c r="E420" s="53"/>
      <c r="F420" s="54"/>
    </row>
    <row r="421" spans="1:6">
      <c r="A421" s="63"/>
      <c r="B421" s="64"/>
      <c r="C421" s="52"/>
      <c r="D421" s="65"/>
      <c r="E421" s="53"/>
      <c r="F421" s="54"/>
    </row>
    <row r="422" spans="1:6">
      <c r="A422" s="63"/>
      <c r="B422" s="64"/>
      <c r="C422" s="52"/>
      <c r="D422" s="65"/>
      <c r="E422" s="53"/>
      <c r="F422" s="54"/>
    </row>
    <row r="423" spans="1:6">
      <c r="A423" s="63"/>
      <c r="B423" s="64"/>
      <c r="C423" s="52"/>
      <c r="D423" s="65"/>
      <c r="E423" s="53"/>
      <c r="F423" s="54"/>
    </row>
    <row r="424" spans="1:6">
      <c r="A424" s="63"/>
      <c r="B424" s="64"/>
      <c r="C424" s="52"/>
      <c r="D424" s="65"/>
      <c r="E424" s="53"/>
      <c r="F424" s="54"/>
    </row>
    <row r="425" spans="1:6">
      <c r="A425" s="63"/>
      <c r="B425" s="64"/>
      <c r="C425" s="52"/>
      <c r="D425" s="65"/>
      <c r="E425" s="53"/>
      <c r="F425" s="54"/>
    </row>
    <row r="426" spans="1:6">
      <c r="A426" s="63"/>
      <c r="B426" s="64"/>
      <c r="C426" s="52"/>
      <c r="D426" s="65"/>
      <c r="E426" s="53"/>
      <c r="F426" s="54"/>
    </row>
    <row r="427" spans="1:6">
      <c r="A427" s="63"/>
      <c r="B427" s="64"/>
      <c r="C427" s="52"/>
      <c r="D427" s="65"/>
      <c r="E427" s="53"/>
      <c r="F427" s="54"/>
    </row>
    <row r="428" spans="1:6">
      <c r="A428" s="63"/>
      <c r="B428" s="64"/>
      <c r="C428" s="52"/>
      <c r="D428" s="65"/>
      <c r="E428" s="53"/>
      <c r="F428" s="54"/>
    </row>
    <row r="429" spans="1:6">
      <c r="A429" s="63"/>
      <c r="B429" s="64"/>
      <c r="C429" s="52"/>
      <c r="D429" s="65"/>
      <c r="E429" s="53"/>
      <c r="F429" s="54"/>
    </row>
    <row r="430" spans="1:6">
      <c r="A430" s="63"/>
      <c r="B430" s="64"/>
      <c r="C430" s="52"/>
      <c r="D430" s="65"/>
      <c r="E430" s="53"/>
      <c r="F430" s="54"/>
    </row>
    <row r="431" spans="1:6">
      <c r="A431" s="63"/>
      <c r="B431" s="64"/>
      <c r="C431" s="52"/>
      <c r="D431" s="65"/>
      <c r="E431" s="53"/>
      <c r="F431" s="54"/>
    </row>
    <row r="432" spans="1:6">
      <c r="A432" s="63"/>
      <c r="B432" s="64"/>
      <c r="C432" s="52"/>
      <c r="D432" s="65"/>
      <c r="E432" s="53"/>
      <c r="F432" s="54"/>
    </row>
    <row r="433" spans="1:6">
      <c r="A433" s="63"/>
      <c r="B433" s="64"/>
      <c r="C433" s="52"/>
      <c r="D433" s="65"/>
      <c r="E433" s="53"/>
      <c r="F433" s="54"/>
    </row>
    <row r="434" spans="1:6">
      <c r="A434" s="63"/>
      <c r="B434" s="64"/>
      <c r="C434" s="52"/>
      <c r="D434" s="65"/>
      <c r="E434" s="53"/>
      <c r="F434" s="54"/>
    </row>
    <row r="435" spans="1:6">
      <c r="A435" s="63"/>
      <c r="B435" s="64"/>
      <c r="C435" s="52"/>
      <c r="D435" s="65"/>
      <c r="E435" s="53"/>
      <c r="F435" s="54"/>
    </row>
    <row r="436" spans="1:6">
      <c r="A436" s="63"/>
      <c r="B436" s="64"/>
      <c r="C436" s="52"/>
      <c r="D436" s="65"/>
      <c r="E436" s="53"/>
      <c r="F436" s="54"/>
    </row>
    <row r="437" spans="1:6">
      <c r="A437" s="63"/>
      <c r="B437" s="64"/>
      <c r="C437" s="52"/>
      <c r="D437" s="65"/>
      <c r="E437" s="53"/>
      <c r="F437" s="54"/>
    </row>
    <row r="438" spans="1:6">
      <c r="A438" s="63"/>
      <c r="B438" s="64"/>
      <c r="C438" s="52"/>
      <c r="D438" s="65"/>
      <c r="E438" s="53"/>
      <c r="F438" s="54"/>
    </row>
    <row r="439" spans="1:6">
      <c r="A439" s="63"/>
      <c r="B439" s="64"/>
      <c r="C439" s="52"/>
      <c r="D439" s="65"/>
      <c r="E439" s="53"/>
      <c r="F439" s="54"/>
    </row>
    <row r="440" spans="1:6">
      <c r="A440" s="63"/>
      <c r="B440" s="64"/>
      <c r="C440" s="52"/>
      <c r="D440" s="65"/>
      <c r="E440" s="53"/>
      <c r="F440" s="54"/>
    </row>
    <row r="441" spans="1:6">
      <c r="A441" s="63"/>
      <c r="B441" s="64"/>
      <c r="C441" s="52"/>
      <c r="D441" s="65"/>
      <c r="E441" s="53"/>
      <c r="F441" s="54"/>
    </row>
    <row r="442" spans="1:6">
      <c r="A442" s="63"/>
      <c r="B442" s="64"/>
      <c r="C442" s="52"/>
      <c r="D442" s="65"/>
      <c r="E442" s="53"/>
      <c r="F442" s="54"/>
    </row>
    <row r="443" spans="1:6">
      <c r="A443" s="63"/>
      <c r="B443" s="64"/>
      <c r="C443" s="52"/>
      <c r="D443" s="65"/>
      <c r="E443" s="53"/>
      <c r="F443" s="54"/>
    </row>
    <row r="444" spans="1:6">
      <c r="A444" s="63"/>
      <c r="B444" s="64"/>
      <c r="C444" s="52"/>
      <c r="D444" s="65"/>
      <c r="E444" s="53"/>
      <c r="F444" s="54"/>
    </row>
    <row r="445" spans="1:6">
      <c r="A445" s="63"/>
      <c r="B445" s="64"/>
      <c r="C445" s="52"/>
      <c r="D445" s="65"/>
      <c r="E445" s="53"/>
      <c r="F445" s="54"/>
    </row>
    <row r="446" spans="1:6">
      <c r="A446" s="63"/>
      <c r="B446" s="64"/>
      <c r="C446" s="52"/>
      <c r="D446" s="65"/>
      <c r="E446" s="53"/>
      <c r="F446" s="54"/>
    </row>
    <row r="447" spans="1:6">
      <c r="A447" s="63"/>
      <c r="B447" s="64"/>
      <c r="C447" s="52"/>
      <c r="D447" s="65"/>
      <c r="E447" s="53"/>
      <c r="F447" s="54"/>
    </row>
    <row r="448" spans="1:6">
      <c r="A448" s="63"/>
      <c r="B448" s="64"/>
      <c r="C448" s="52"/>
      <c r="D448" s="65"/>
      <c r="E448" s="53"/>
      <c r="F448" s="54"/>
    </row>
    <row r="449" spans="1:6">
      <c r="A449" s="63"/>
      <c r="B449" s="64"/>
      <c r="C449" s="52"/>
      <c r="D449" s="65"/>
      <c r="E449" s="53"/>
      <c r="F449" s="54"/>
    </row>
    <row r="450" spans="1:6">
      <c r="A450" s="63"/>
      <c r="B450" s="64"/>
      <c r="C450" s="52"/>
      <c r="D450" s="65"/>
      <c r="E450" s="53"/>
      <c r="F450" s="54"/>
    </row>
    <row r="451" spans="1:6">
      <c r="A451" s="63"/>
      <c r="B451" s="64"/>
      <c r="C451" s="52"/>
      <c r="D451" s="65"/>
      <c r="E451" s="53"/>
      <c r="F451" s="54"/>
    </row>
    <row r="452" spans="1:6">
      <c r="A452" s="63"/>
      <c r="B452" s="64"/>
      <c r="C452" s="52"/>
      <c r="D452" s="65"/>
      <c r="E452" s="53"/>
      <c r="F452" s="54"/>
    </row>
    <row r="453" spans="1:6">
      <c r="A453" s="63"/>
      <c r="B453" s="64"/>
      <c r="C453" s="52"/>
      <c r="D453" s="65"/>
      <c r="E453" s="53"/>
      <c r="F453" s="54"/>
    </row>
    <row r="454" spans="1:6">
      <c r="A454" s="63"/>
      <c r="B454" s="64"/>
      <c r="C454" s="52"/>
      <c r="D454" s="65"/>
      <c r="E454" s="53"/>
      <c r="F454" s="54"/>
    </row>
    <row r="455" spans="1:6">
      <c r="A455" s="63"/>
      <c r="B455" s="64"/>
      <c r="C455" s="52"/>
      <c r="D455" s="65"/>
      <c r="E455" s="53"/>
      <c r="F455" s="54"/>
    </row>
    <row r="456" spans="1:6">
      <c r="A456" s="63"/>
      <c r="B456" s="64"/>
      <c r="C456" s="52"/>
      <c r="D456" s="65"/>
      <c r="E456" s="53"/>
      <c r="F456" s="54"/>
    </row>
    <row r="457" spans="1:6">
      <c r="A457" s="63"/>
      <c r="B457" s="64"/>
      <c r="C457" s="52"/>
      <c r="D457" s="65"/>
      <c r="E457" s="53"/>
      <c r="F457" s="54"/>
    </row>
    <row r="458" spans="1:6">
      <c r="A458" s="63"/>
      <c r="B458" s="64"/>
      <c r="C458" s="52"/>
      <c r="D458" s="65"/>
      <c r="E458" s="53"/>
      <c r="F458" s="54"/>
    </row>
    <row r="459" spans="1:6">
      <c r="A459" s="63"/>
      <c r="B459" s="64"/>
      <c r="C459" s="52"/>
      <c r="D459" s="65"/>
      <c r="E459" s="53"/>
      <c r="F459" s="54"/>
    </row>
    <row r="460" spans="1:6">
      <c r="A460" s="63"/>
      <c r="B460" s="64"/>
      <c r="C460" s="52"/>
      <c r="D460" s="65"/>
      <c r="E460" s="53"/>
      <c r="F460" s="54"/>
    </row>
    <row r="461" spans="1:6">
      <c r="A461" s="63"/>
      <c r="B461" s="64"/>
      <c r="C461" s="52"/>
      <c r="D461" s="65"/>
      <c r="E461" s="53"/>
      <c r="F461" s="54"/>
    </row>
    <row r="462" spans="1:6">
      <c r="A462" s="63"/>
      <c r="B462" s="64"/>
      <c r="C462" s="52"/>
      <c r="D462" s="65"/>
      <c r="E462" s="53"/>
      <c r="F462" s="54"/>
    </row>
    <row r="463" spans="1:6">
      <c r="A463" s="63"/>
      <c r="B463" s="64"/>
      <c r="C463" s="52"/>
      <c r="D463" s="65"/>
      <c r="E463" s="53"/>
      <c r="F463" s="54"/>
    </row>
    <row r="464" spans="1:6">
      <c r="A464" s="63"/>
      <c r="B464" s="64"/>
      <c r="C464" s="52"/>
      <c r="D464" s="65"/>
      <c r="E464" s="53"/>
      <c r="F464" s="54"/>
    </row>
    <row r="465" spans="1:6">
      <c r="A465" s="63"/>
      <c r="B465" s="64"/>
      <c r="C465" s="52"/>
      <c r="D465" s="65"/>
      <c r="E465" s="53"/>
      <c r="F465" s="54"/>
    </row>
    <row r="466" spans="1:6">
      <c r="A466" s="63"/>
      <c r="B466" s="64"/>
      <c r="C466" s="52"/>
      <c r="D466" s="65"/>
      <c r="E466" s="53"/>
      <c r="F466" s="54"/>
    </row>
    <row r="467" spans="1:6">
      <c r="A467" s="63"/>
      <c r="B467" s="64"/>
      <c r="C467" s="52"/>
      <c r="D467" s="65"/>
      <c r="E467" s="53"/>
      <c r="F467" s="54"/>
    </row>
    <row r="468" spans="1:6">
      <c r="A468" s="63"/>
      <c r="B468" s="64"/>
      <c r="C468" s="52"/>
      <c r="D468" s="65"/>
      <c r="E468" s="53"/>
      <c r="F468" s="54"/>
    </row>
    <row r="469" spans="1:6">
      <c r="A469" s="63"/>
      <c r="B469" s="64"/>
      <c r="C469" s="52"/>
      <c r="D469" s="65"/>
      <c r="E469" s="53"/>
      <c r="F469" s="54"/>
    </row>
    <row r="470" spans="1:6">
      <c r="A470" s="63"/>
      <c r="B470" s="64"/>
      <c r="C470" s="52"/>
      <c r="D470" s="65"/>
      <c r="E470" s="53"/>
      <c r="F470" s="54"/>
    </row>
    <row r="471" spans="1:6">
      <c r="A471" s="63"/>
      <c r="B471" s="64"/>
      <c r="C471" s="52"/>
      <c r="D471" s="65"/>
      <c r="E471" s="53"/>
      <c r="F471" s="54"/>
    </row>
    <row r="472" spans="1:6">
      <c r="A472" s="63"/>
      <c r="B472" s="64"/>
      <c r="C472" s="52"/>
      <c r="D472" s="65"/>
      <c r="E472" s="53"/>
      <c r="F472" s="54"/>
    </row>
    <row r="473" spans="1:6">
      <c r="A473" s="63"/>
      <c r="B473" s="64"/>
      <c r="C473" s="52"/>
      <c r="D473" s="65"/>
      <c r="E473" s="53"/>
      <c r="F473" s="54"/>
    </row>
    <row r="474" spans="1:6">
      <c r="A474" s="63"/>
      <c r="B474" s="64"/>
      <c r="C474" s="52"/>
      <c r="D474" s="65"/>
      <c r="E474" s="53"/>
      <c r="F474" s="54"/>
    </row>
    <row r="475" spans="1:6">
      <c r="A475" s="63"/>
      <c r="B475" s="64"/>
      <c r="C475" s="52"/>
      <c r="D475" s="65"/>
      <c r="E475" s="53"/>
      <c r="F475" s="54"/>
    </row>
    <row r="476" spans="1:6">
      <c r="A476" s="63"/>
      <c r="B476" s="64"/>
      <c r="C476" s="52"/>
      <c r="D476" s="65"/>
      <c r="E476" s="53"/>
      <c r="F476" s="54"/>
    </row>
    <row r="477" spans="1:6">
      <c r="A477" s="63"/>
      <c r="B477" s="64"/>
      <c r="C477" s="52"/>
      <c r="D477" s="65"/>
      <c r="E477" s="53"/>
      <c r="F477" s="54"/>
    </row>
    <row r="478" spans="1:6">
      <c r="A478" s="63"/>
      <c r="B478" s="64"/>
      <c r="C478" s="52"/>
      <c r="D478" s="65"/>
      <c r="E478" s="53"/>
      <c r="F478" s="54"/>
    </row>
    <row r="479" spans="1:6">
      <c r="A479" s="63"/>
      <c r="B479" s="64"/>
      <c r="C479" s="52"/>
      <c r="D479" s="65"/>
      <c r="E479" s="53"/>
      <c r="F479" s="54"/>
    </row>
    <row r="480" spans="1:6">
      <c r="A480" s="63"/>
      <c r="B480" s="64"/>
      <c r="C480" s="52"/>
      <c r="D480" s="65"/>
      <c r="E480" s="53"/>
      <c r="F480" s="54"/>
    </row>
    <row r="481" spans="1:6">
      <c r="A481" s="63"/>
      <c r="B481" s="64"/>
      <c r="C481" s="52"/>
      <c r="D481" s="65"/>
      <c r="E481" s="53"/>
      <c r="F481" s="54"/>
    </row>
    <row r="482" spans="1:6">
      <c r="A482" s="63"/>
      <c r="B482" s="64"/>
      <c r="C482" s="52"/>
      <c r="D482" s="65"/>
      <c r="E482" s="53"/>
      <c r="F482" s="54"/>
    </row>
    <row r="483" spans="1:6">
      <c r="A483" s="63"/>
      <c r="B483" s="64"/>
      <c r="C483" s="52"/>
      <c r="D483" s="65"/>
      <c r="E483" s="53"/>
      <c r="F483" s="54"/>
    </row>
    <row r="484" spans="1:6">
      <c r="A484" s="63"/>
      <c r="B484" s="64"/>
      <c r="C484" s="52"/>
      <c r="D484" s="65"/>
      <c r="E484" s="53"/>
      <c r="F484" s="54"/>
    </row>
    <row r="485" spans="1:6">
      <c r="A485" s="63"/>
      <c r="B485" s="64"/>
      <c r="C485" s="52"/>
      <c r="D485" s="65"/>
      <c r="E485" s="53"/>
      <c r="F485" s="54"/>
    </row>
    <row r="486" spans="1:6">
      <c r="A486" s="63"/>
      <c r="B486" s="64"/>
      <c r="C486" s="52"/>
      <c r="D486" s="65"/>
      <c r="E486" s="53"/>
      <c r="F486" s="54"/>
    </row>
    <row r="487" spans="1:6">
      <c r="A487" s="63"/>
      <c r="B487" s="64"/>
      <c r="C487" s="52"/>
      <c r="D487" s="65"/>
      <c r="E487" s="53"/>
      <c r="F487" s="54"/>
    </row>
    <row r="488" spans="1:6">
      <c r="A488" s="63"/>
      <c r="B488" s="64"/>
      <c r="C488" s="52"/>
      <c r="D488" s="65"/>
      <c r="E488" s="53"/>
      <c r="F488" s="54"/>
    </row>
    <row r="489" spans="1:6">
      <c r="A489" s="63"/>
      <c r="B489" s="64"/>
      <c r="C489" s="52"/>
      <c r="D489" s="65"/>
      <c r="E489" s="53"/>
      <c r="F489" s="54"/>
    </row>
    <row r="490" spans="1:6">
      <c r="A490" s="63"/>
      <c r="B490" s="64"/>
      <c r="C490" s="52"/>
      <c r="D490" s="65"/>
      <c r="E490" s="53"/>
      <c r="F490" s="54"/>
    </row>
    <row r="491" spans="1:6">
      <c r="A491" s="63"/>
      <c r="B491" s="64"/>
      <c r="C491" s="52"/>
      <c r="D491" s="65"/>
      <c r="E491" s="53"/>
      <c r="F491" s="54"/>
    </row>
    <row r="492" spans="1:6">
      <c r="A492" s="63"/>
      <c r="B492" s="64"/>
      <c r="C492" s="52"/>
      <c r="D492" s="65"/>
      <c r="E492" s="53"/>
      <c r="F492" s="54"/>
    </row>
    <row r="493" spans="1:6">
      <c r="A493" s="63"/>
      <c r="B493" s="64"/>
      <c r="C493" s="52"/>
      <c r="D493" s="65"/>
      <c r="E493" s="53"/>
      <c r="F493" s="54"/>
    </row>
    <row r="494" spans="1:6">
      <c r="A494" s="63"/>
      <c r="B494" s="64"/>
      <c r="C494" s="52"/>
      <c r="D494" s="65"/>
      <c r="E494" s="53"/>
      <c r="F494" s="54"/>
    </row>
    <row r="495" spans="1:6">
      <c r="A495" s="63"/>
      <c r="B495" s="64"/>
      <c r="C495" s="52"/>
      <c r="D495" s="65"/>
      <c r="E495" s="53"/>
      <c r="F495" s="54"/>
    </row>
    <row r="496" spans="1:6">
      <c r="A496" s="63"/>
      <c r="B496" s="64"/>
      <c r="C496" s="52"/>
      <c r="D496" s="65"/>
      <c r="E496" s="53"/>
      <c r="F496" s="54"/>
    </row>
    <row r="497" spans="1:6">
      <c r="A497" s="63"/>
      <c r="B497" s="64"/>
      <c r="C497" s="52"/>
      <c r="D497" s="65"/>
      <c r="E497" s="53"/>
      <c r="F497" s="54"/>
    </row>
    <row r="498" spans="1:6">
      <c r="A498" s="63"/>
      <c r="B498" s="64"/>
      <c r="C498" s="52"/>
      <c r="D498" s="65"/>
      <c r="E498" s="53"/>
      <c r="F498" s="54"/>
    </row>
    <row r="499" spans="1:6">
      <c r="A499" s="63"/>
      <c r="B499" s="64"/>
      <c r="C499" s="52"/>
      <c r="D499" s="65"/>
      <c r="E499" s="53"/>
      <c r="F499" s="54"/>
    </row>
    <row r="500" spans="1:6">
      <c r="A500" s="63"/>
      <c r="B500" s="64"/>
      <c r="C500" s="52"/>
      <c r="D500" s="65"/>
      <c r="E500" s="53"/>
      <c r="F500" s="54"/>
    </row>
    <row r="501" spans="1:6">
      <c r="A501" s="63"/>
      <c r="B501" s="64"/>
      <c r="C501" s="52"/>
      <c r="D501" s="65"/>
      <c r="E501" s="53"/>
      <c r="F501" s="54"/>
    </row>
    <row r="502" spans="1:6">
      <c r="A502" s="63"/>
      <c r="B502" s="64"/>
      <c r="C502" s="52"/>
      <c r="D502" s="65"/>
      <c r="E502" s="53"/>
      <c r="F502" s="54"/>
    </row>
    <row r="503" spans="1:6">
      <c r="A503" s="63"/>
      <c r="B503" s="64"/>
      <c r="C503" s="52"/>
      <c r="D503" s="65"/>
      <c r="E503" s="53"/>
      <c r="F503" s="54"/>
    </row>
    <row r="504" spans="1:6">
      <c r="A504" s="63"/>
      <c r="B504" s="64"/>
      <c r="C504" s="52"/>
      <c r="D504" s="65"/>
      <c r="E504" s="53"/>
      <c r="F504" s="54"/>
    </row>
    <row r="505" spans="1:6">
      <c r="A505" s="63"/>
      <c r="B505" s="64"/>
      <c r="C505" s="52"/>
      <c r="D505" s="65"/>
      <c r="E505" s="53"/>
      <c r="F505" s="54"/>
    </row>
    <row r="506" spans="1:6">
      <c r="A506" s="63"/>
      <c r="B506" s="64"/>
      <c r="C506" s="52"/>
      <c r="D506" s="65"/>
      <c r="E506" s="53"/>
      <c r="F506" s="54"/>
    </row>
    <row r="507" spans="1:6">
      <c r="A507" s="63"/>
      <c r="B507" s="64"/>
      <c r="C507" s="52"/>
      <c r="D507" s="65"/>
      <c r="E507" s="53"/>
      <c r="F507" s="54"/>
    </row>
    <row r="508" spans="1:6">
      <c r="A508" s="63"/>
      <c r="B508" s="64"/>
      <c r="C508" s="52"/>
      <c r="D508" s="65"/>
      <c r="E508" s="53"/>
      <c r="F508" s="54"/>
    </row>
    <row r="509" spans="1:6">
      <c r="A509" s="63"/>
      <c r="B509" s="64"/>
      <c r="C509" s="52"/>
      <c r="D509" s="65"/>
      <c r="E509" s="53"/>
      <c r="F509" s="54"/>
    </row>
    <row r="510" spans="1:6">
      <c r="A510" s="63"/>
      <c r="B510" s="64"/>
      <c r="C510" s="52"/>
      <c r="D510" s="65"/>
      <c r="E510" s="53"/>
      <c r="F510" s="54"/>
    </row>
    <row r="511" spans="1:6">
      <c r="A511" s="63"/>
      <c r="B511" s="64"/>
      <c r="C511" s="52"/>
      <c r="D511" s="65"/>
      <c r="E511" s="53"/>
      <c r="F511" s="54"/>
    </row>
    <row r="512" spans="1:6">
      <c r="A512" s="63"/>
      <c r="B512" s="64"/>
      <c r="C512" s="52"/>
      <c r="D512" s="65"/>
      <c r="E512" s="53"/>
      <c r="F512" s="54"/>
    </row>
    <row r="513" spans="1:6">
      <c r="A513" s="63"/>
      <c r="B513" s="64"/>
      <c r="C513" s="52"/>
      <c r="D513" s="65"/>
      <c r="E513" s="53"/>
      <c r="F513" s="54"/>
    </row>
    <row r="514" spans="1:6">
      <c r="A514" s="63"/>
      <c r="B514" s="64"/>
      <c r="C514" s="52"/>
      <c r="D514" s="65"/>
      <c r="E514" s="53"/>
      <c r="F514" s="54"/>
    </row>
    <row r="515" spans="1:6">
      <c r="A515" s="63"/>
      <c r="B515" s="64"/>
      <c r="C515" s="52"/>
      <c r="D515" s="65"/>
      <c r="E515" s="53"/>
      <c r="F515" s="54"/>
    </row>
    <row r="516" spans="1:6">
      <c r="A516" s="63"/>
      <c r="B516" s="64"/>
      <c r="C516" s="52"/>
      <c r="D516" s="65"/>
      <c r="E516" s="53"/>
      <c r="F516" s="54"/>
    </row>
    <row r="517" spans="1:6">
      <c r="A517" s="63"/>
      <c r="B517" s="64"/>
      <c r="C517" s="52"/>
      <c r="D517" s="65"/>
      <c r="E517" s="53"/>
      <c r="F517" s="54"/>
    </row>
    <row r="518" spans="1:6">
      <c r="A518" s="63"/>
      <c r="B518" s="64"/>
      <c r="C518" s="52"/>
      <c r="D518" s="65"/>
      <c r="E518" s="53"/>
      <c r="F518" s="54"/>
    </row>
    <row r="519" spans="1:6">
      <c r="A519" s="63"/>
      <c r="B519" s="64"/>
      <c r="C519" s="52"/>
      <c r="D519" s="65"/>
      <c r="E519" s="53"/>
      <c r="F519" s="54"/>
    </row>
    <row r="520" spans="1:6">
      <c r="A520" s="63"/>
      <c r="B520" s="64"/>
      <c r="C520" s="52"/>
      <c r="D520" s="65"/>
      <c r="E520" s="53"/>
      <c r="F520" s="54"/>
    </row>
    <row r="521" spans="1:6">
      <c r="A521" s="63"/>
      <c r="B521" s="64"/>
      <c r="C521" s="52"/>
      <c r="D521" s="65"/>
      <c r="E521" s="53"/>
      <c r="F521" s="54"/>
    </row>
    <row r="522" spans="1:6">
      <c r="A522" s="63"/>
      <c r="B522" s="64"/>
      <c r="C522" s="52"/>
      <c r="D522" s="65"/>
      <c r="E522" s="53"/>
      <c r="F522" s="54"/>
    </row>
    <row r="523" spans="1:6">
      <c r="A523" s="63"/>
      <c r="B523" s="64"/>
      <c r="C523" s="52"/>
      <c r="D523" s="65"/>
      <c r="E523" s="53"/>
      <c r="F523" s="54"/>
    </row>
    <row r="524" spans="1:6">
      <c r="A524" s="63"/>
      <c r="B524" s="64"/>
      <c r="C524" s="52"/>
      <c r="D524" s="65"/>
      <c r="E524" s="53"/>
      <c r="F524" s="54"/>
    </row>
    <row r="525" spans="1:6">
      <c r="A525" s="63"/>
      <c r="B525" s="64"/>
      <c r="C525" s="52"/>
      <c r="D525" s="65"/>
      <c r="E525" s="53"/>
      <c r="F525" s="54"/>
    </row>
    <row r="526" spans="1:6">
      <c r="A526" s="63"/>
      <c r="B526" s="64"/>
      <c r="C526" s="52"/>
      <c r="D526" s="65"/>
      <c r="E526" s="53"/>
      <c r="F526" s="54"/>
    </row>
    <row r="527" spans="1:6">
      <c r="A527" s="63"/>
      <c r="B527" s="64"/>
      <c r="C527" s="52"/>
      <c r="D527" s="65"/>
      <c r="E527" s="53"/>
      <c r="F527" s="54"/>
    </row>
    <row r="528" spans="1:6">
      <c r="A528" s="63"/>
      <c r="B528" s="64"/>
      <c r="C528" s="52"/>
      <c r="D528" s="65"/>
      <c r="E528" s="53"/>
      <c r="F528" s="54"/>
    </row>
    <row r="529" spans="1:6">
      <c r="A529" s="63"/>
      <c r="B529" s="64"/>
      <c r="C529" s="52"/>
      <c r="D529" s="65"/>
      <c r="E529" s="53"/>
      <c r="F529" s="54"/>
    </row>
    <row r="530" spans="1:6">
      <c r="A530" s="63"/>
      <c r="B530" s="64"/>
      <c r="C530" s="52"/>
      <c r="D530" s="65"/>
      <c r="E530" s="53"/>
      <c r="F530" s="54"/>
    </row>
    <row r="531" spans="1:6">
      <c r="A531" s="63"/>
      <c r="B531" s="64"/>
      <c r="C531" s="52"/>
      <c r="D531" s="65"/>
      <c r="E531" s="53"/>
      <c r="F531" s="54"/>
    </row>
    <row r="532" spans="1:6">
      <c r="A532" s="63"/>
      <c r="B532" s="64"/>
      <c r="C532" s="52"/>
      <c r="D532" s="65"/>
      <c r="E532" s="53"/>
      <c r="F532" s="54"/>
    </row>
    <row r="533" spans="1:6">
      <c r="A533" s="63"/>
      <c r="B533" s="64"/>
      <c r="C533" s="52"/>
      <c r="D533" s="65"/>
      <c r="E533" s="53"/>
      <c r="F533" s="54"/>
    </row>
    <row r="534" spans="1:6">
      <c r="A534" s="63"/>
      <c r="B534" s="64"/>
      <c r="C534" s="52"/>
      <c r="D534" s="65"/>
      <c r="E534" s="53"/>
      <c r="F534" s="54"/>
    </row>
    <row r="535" spans="1:6">
      <c r="A535" s="63"/>
      <c r="B535" s="64"/>
      <c r="C535" s="52"/>
      <c r="D535" s="65"/>
      <c r="E535" s="53"/>
      <c r="F535" s="54"/>
    </row>
    <row r="536" spans="1:6">
      <c r="A536" s="63"/>
      <c r="B536" s="64"/>
      <c r="C536" s="52"/>
      <c r="D536" s="65"/>
      <c r="E536" s="53"/>
      <c r="F536" s="54"/>
    </row>
    <row r="537" spans="1:6">
      <c r="A537" s="63"/>
      <c r="B537" s="64"/>
      <c r="C537" s="52"/>
      <c r="D537" s="65"/>
      <c r="E537" s="53"/>
      <c r="F537" s="54"/>
    </row>
    <row r="538" spans="1:6">
      <c r="A538" s="63"/>
      <c r="B538" s="64"/>
      <c r="C538" s="52"/>
      <c r="D538" s="65"/>
      <c r="E538" s="53"/>
      <c r="F538" s="54"/>
    </row>
    <row r="539" spans="1:6">
      <c r="A539" s="63"/>
      <c r="B539" s="64"/>
      <c r="C539" s="52"/>
      <c r="D539" s="65"/>
      <c r="E539" s="53"/>
      <c r="F539" s="54"/>
    </row>
    <row r="540" spans="1:6">
      <c r="A540" s="63"/>
      <c r="B540" s="64"/>
      <c r="C540" s="52"/>
      <c r="D540" s="65"/>
      <c r="E540" s="53"/>
      <c r="F540" s="54"/>
    </row>
    <row r="541" spans="1:6">
      <c r="A541" s="63"/>
      <c r="B541" s="64"/>
      <c r="C541" s="52"/>
      <c r="D541" s="65"/>
      <c r="E541" s="53"/>
      <c r="F541" s="54"/>
    </row>
    <row r="542" spans="1:6">
      <c r="A542" s="63"/>
      <c r="B542" s="64"/>
      <c r="C542" s="52"/>
      <c r="D542" s="65"/>
      <c r="E542" s="53"/>
      <c r="F542" s="54"/>
    </row>
    <row r="543" spans="1:6">
      <c r="A543" s="63"/>
      <c r="B543" s="64"/>
      <c r="C543" s="52"/>
      <c r="D543" s="65"/>
      <c r="E543" s="53"/>
      <c r="F543" s="54"/>
    </row>
    <row r="544" spans="1:6">
      <c r="A544" s="63"/>
      <c r="B544" s="64"/>
      <c r="C544" s="52"/>
      <c r="D544" s="65"/>
      <c r="E544" s="53"/>
      <c r="F544" s="54"/>
    </row>
    <row r="545" spans="1:6">
      <c r="A545" s="63"/>
      <c r="B545" s="64"/>
      <c r="C545" s="52"/>
      <c r="D545" s="65"/>
      <c r="E545" s="53"/>
      <c r="F545" s="54"/>
    </row>
    <row r="546" spans="1:6">
      <c r="A546" s="63"/>
      <c r="B546" s="64"/>
      <c r="C546" s="52"/>
      <c r="D546" s="65"/>
      <c r="E546" s="53"/>
      <c r="F546" s="54"/>
    </row>
    <row r="547" spans="1:6">
      <c r="A547" s="63"/>
      <c r="B547" s="64"/>
      <c r="C547" s="52"/>
      <c r="D547" s="65"/>
      <c r="E547" s="53"/>
      <c r="F547" s="54"/>
    </row>
    <row r="548" spans="1:6">
      <c r="A548" s="63"/>
      <c r="B548" s="64"/>
      <c r="C548" s="52"/>
      <c r="D548" s="65"/>
      <c r="E548" s="53"/>
      <c r="F548" s="54"/>
    </row>
    <row r="549" spans="1:6">
      <c r="A549" s="63"/>
      <c r="B549" s="64"/>
      <c r="C549" s="52"/>
      <c r="D549" s="65"/>
      <c r="E549" s="53"/>
      <c r="F549" s="54"/>
    </row>
    <row r="550" spans="1:6">
      <c r="A550" s="63"/>
      <c r="B550" s="64"/>
      <c r="C550" s="52"/>
      <c r="D550" s="65"/>
      <c r="E550" s="53"/>
      <c r="F550" s="54"/>
    </row>
    <row r="551" spans="1:6">
      <c r="A551" s="63"/>
      <c r="B551" s="64"/>
      <c r="C551" s="52"/>
      <c r="D551" s="65"/>
      <c r="E551" s="53"/>
      <c r="F551" s="54"/>
    </row>
    <row r="552" spans="1:6">
      <c r="A552" s="63"/>
      <c r="B552" s="64"/>
      <c r="C552" s="52"/>
      <c r="D552" s="65"/>
      <c r="E552" s="53"/>
      <c r="F552" s="54"/>
    </row>
    <row r="553" spans="1:6">
      <c r="A553" s="63"/>
      <c r="B553" s="64"/>
      <c r="C553" s="52"/>
      <c r="D553" s="65"/>
      <c r="E553" s="53"/>
      <c r="F553" s="54"/>
    </row>
    <row r="554" spans="1:6">
      <c r="A554" s="63"/>
      <c r="B554" s="64"/>
      <c r="C554" s="52"/>
      <c r="D554" s="65"/>
      <c r="E554" s="53"/>
      <c r="F554" s="54"/>
    </row>
    <row r="555" spans="1:6">
      <c r="A555" s="63"/>
      <c r="B555" s="64"/>
      <c r="C555" s="52"/>
      <c r="D555" s="65"/>
      <c r="E555" s="53"/>
      <c r="F555" s="54"/>
    </row>
    <row r="556" spans="1:6">
      <c r="A556" s="63"/>
      <c r="B556" s="64"/>
      <c r="C556" s="52"/>
      <c r="D556" s="65"/>
      <c r="E556" s="53"/>
      <c r="F556" s="54"/>
    </row>
    <row r="557" spans="1:6">
      <c r="A557" s="63"/>
      <c r="B557" s="64"/>
      <c r="C557" s="52"/>
      <c r="D557" s="65"/>
      <c r="E557" s="53"/>
      <c r="F557" s="54"/>
    </row>
    <row r="558" spans="1:6">
      <c r="A558" s="63"/>
      <c r="B558" s="64"/>
      <c r="C558" s="52"/>
      <c r="D558" s="65"/>
      <c r="E558" s="53"/>
      <c r="F558" s="54"/>
    </row>
    <row r="559" spans="1:6">
      <c r="A559" s="63"/>
      <c r="B559" s="64"/>
      <c r="C559" s="52"/>
      <c r="D559" s="65"/>
      <c r="E559" s="53"/>
      <c r="F559" s="54"/>
    </row>
    <row r="560" spans="1:6">
      <c r="A560" s="63"/>
      <c r="B560" s="64"/>
      <c r="C560" s="52"/>
      <c r="D560" s="65"/>
      <c r="E560" s="53"/>
      <c r="F560" s="54"/>
    </row>
    <row r="561" spans="1:6">
      <c r="A561" s="63"/>
      <c r="B561" s="64"/>
      <c r="C561" s="52"/>
      <c r="D561" s="65"/>
      <c r="E561" s="53"/>
      <c r="F561" s="54"/>
    </row>
    <row r="562" spans="1:6">
      <c r="A562" s="63"/>
      <c r="B562" s="64"/>
      <c r="C562" s="52"/>
      <c r="D562" s="65"/>
      <c r="E562" s="53"/>
      <c r="F562" s="54"/>
    </row>
    <row r="563" spans="1:6">
      <c r="A563" s="63"/>
      <c r="B563" s="64"/>
      <c r="C563" s="52"/>
      <c r="D563" s="65"/>
      <c r="E563" s="53"/>
      <c r="F563" s="54"/>
    </row>
    <row r="564" spans="1:6">
      <c r="A564" s="63"/>
      <c r="B564" s="64"/>
      <c r="C564" s="52"/>
      <c r="D564" s="65"/>
      <c r="E564" s="53"/>
      <c r="F564" s="54"/>
    </row>
    <row r="565" spans="1:6">
      <c r="A565" s="63"/>
      <c r="B565" s="64"/>
      <c r="C565" s="52"/>
      <c r="D565" s="65"/>
      <c r="E565" s="53"/>
      <c r="F565" s="54"/>
    </row>
    <row r="566" spans="1:6">
      <c r="A566" s="63"/>
      <c r="B566" s="64"/>
      <c r="C566" s="52"/>
      <c r="D566" s="65"/>
      <c r="E566" s="53"/>
      <c r="F566" s="54"/>
    </row>
    <row r="567" spans="1:6">
      <c r="A567" s="63"/>
      <c r="B567" s="64"/>
      <c r="C567" s="52"/>
      <c r="D567" s="65"/>
      <c r="E567" s="53"/>
      <c r="F567" s="54"/>
    </row>
    <row r="568" spans="1:6">
      <c r="A568" s="63"/>
      <c r="B568" s="64"/>
      <c r="C568" s="52"/>
      <c r="D568" s="65"/>
      <c r="E568" s="53"/>
      <c r="F568" s="54"/>
    </row>
    <row r="569" spans="1:6">
      <c r="A569" s="63"/>
      <c r="B569" s="64"/>
      <c r="C569" s="52"/>
      <c r="D569" s="65"/>
      <c r="E569" s="53"/>
      <c r="F569" s="54"/>
    </row>
    <row r="570" spans="1:6">
      <c r="A570" s="63"/>
      <c r="B570" s="64"/>
      <c r="C570" s="52"/>
      <c r="D570" s="65"/>
      <c r="E570" s="53"/>
      <c r="F570" s="54"/>
    </row>
    <row r="571" spans="1:6">
      <c r="A571" s="63"/>
      <c r="B571" s="64"/>
      <c r="C571" s="52"/>
      <c r="D571" s="65"/>
      <c r="E571" s="53"/>
      <c r="F571" s="54"/>
    </row>
    <row r="572" spans="1:6">
      <c r="A572" s="63"/>
      <c r="B572" s="64"/>
      <c r="C572" s="52"/>
      <c r="D572" s="65"/>
      <c r="E572" s="53"/>
      <c r="F572" s="54"/>
    </row>
    <row r="573" spans="1:6">
      <c r="A573" s="63"/>
      <c r="B573" s="64"/>
      <c r="C573" s="52"/>
      <c r="D573" s="65"/>
      <c r="E573" s="53"/>
      <c r="F573" s="54"/>
    </row>
    <row r="574" spans="1:6">
      <c r="A574" s="63"/>
      <c r="B574" s="64"/>
      <c r="C574" s="52"/>
      <c r="D574" s="65"/>
      <c r="E574" s="53"/>
      <c r="F574" s="54"/>
    </row>
    <row r="575" spans="1:6">
      <c r="A575" s="63"/>
      <c r="B575" s="64"/>
      <c r="C575" s="52"/>
      <c r="D575" s="65"/>
      <c r="E575" s="53"/>
      <c r="F575" s="54"/>
    </row>
    <row r="576" spans="1:6">
      <c r="A576" s="63"/>
      <c r="B576" s="64"/>
      <c r="C576" s="52"/>
      <c r="D576" s="65"/>
      <c r="E576" s="53"/>
      <c r="F576" s="54"/>
    </row>
    <row r="577" spans="1:6">
      <c r="A577" s="63"/>
      <c r="B577" s="64"/>
      <c r="C577" s="52"/>
      <c r="D577" s="65"/>
      <c r="E577" s="53"/>
      <c r="F577" s="54"/>
    </row>
    <row r="578" spans="1:6">
      <c r="A578" s="63"/>
      <c r="B578" s="64"/>
      <c r="C578" s="52"/>
      <c r="D578" s="65"/>
      <c r="E578" s="53"/>
      <c r="F578" s="54"/>
    </row>
    <row r="579" spans="1:6">
      <c r="A579" s="63"/>
      <c r="B579" s="64"/>
      <c r="C579" s="52"/>
      <c r="D579" s="65"/>
      <c r="E579" s="53"/>
      <c r="F579" s="54"/>
    </row>
    <row r="580" spans="1:6">
      <c r="A580" s="63"/>
      <c r="B580" s="64"/>
      <c r="C580" s="52"/>
      <c r="D580" s="65"/>
      <c r="E580" s="53"/>
      <c r="F580" s="54"/>
    </row>
    <row r="581" spans="1:6">
      <c r="A581" s="63"/>
      <c r="B581" s="64"/>
      <c r="C581" s="52"/>
      <c r="D581" s="65"/>
      <c r="E581" s="53"/>
      <c r="F581" s="54"/>
    </row>
    <row r="582" spans="1:6">
      <c r="A582" s="63"/>
      <c r="B582" s="64"/>
      <c r="C582" s="52"/>
      <c r="D582" s="65"/>
      <c r="E582" s="53"/>
      <c r="F582" s="54"/>
    </row>
    <row r="583" spans="1:6">
      <c r="A583" s="63"/>
      <c r="B583" s="64"/>
      <c r="C583" s="52"/>
      <c r="D583" s="65"/>
      <c r="E583" s="53"/>
      <c r="F583" s="54"/>
    </row>
    <row r="584" spans="1:6">
      <c r="A584" s="63"/>
      <c r="B584" s="64"/>
      <c r="C584" s="52"/>
      <c r="D584" s="65"/>
      <c r="E584" s="53"/>
      <c r="F584" s="54"/>
    </row>
    <row r="585" spans="1:6">
      <c r="A585" s="63"/>
      <c r="B585" s="64"/>
      <c r="C585" s="52"/>
      <c r="D585" s="65"/>
      <c r="E585" s="53"/>
      <c r="F585" s="54"/>
    </row>
    <row r="586" spans="1:6">
      <c r="A586" s="63"/>
      <c r="B586" s="64"/>
      <c r="C586" s="52"/>
      <c r="D586" s="65"/>
      <c r="E586" s="53"/>
      <c r="F586" s="54"/>
    </row>
    <row r="587" spans="1:6">
      <c r="A587" s="63"/>
      <c r="B587" s="64"/>
      <c r="C587" s="52"/>
      <c r="D587" s="65"/>
      <c r="E587" s="53"/>
      <c r="F587" s="54"/>
    </row>
    <row r="588" spans="1:6">
      <c r="A588" s="63"/>
      <c r="B588" s="64"/>
      <c r="C588" s="52"/>
      <c r="D588" s="65"/>
      <c r="E588" s="53"/>
      <c r="F588" s="54"/>
    </row>
    <row r="589" spans="1:6">
      <c r="A589" s="63"/>
      <c r="B589" s="64"/>
      <c r="C589" s="52"/>
      <c r="D589" s="65"/>
      <c r="E589" s="53"/>
      <c r="F589" s="54"/>
    </row>
    <row r="590" spans="1:6">
      <c r="A590" s="63"/>
      <c r="B590" s="64"/>
      <c r="C590" s="52"/>
      <c r="D590" s="65"/>
      <c r="E590" s="53"/>
      <c r="F590" s="54"/>
    </row>
    <row r="591" spans="1:6">
      <c r="A591" s="63"/>
      <c r="B591" s="64"/>
      <c r="C591" s="52"/>
      <c r="D591" s="65"/>
      <c r="E591" s="53"/>
      <c r="F591" s="54"/>
    </row>
    <row r="592" spans="1:6">
      <c r="A592" s="63"/>
      <c r="B592" s="64"/>
      <c r="C592" s="52"/>
      <c r="D592" s="65"/>
      <c r="E592" s="53"/>
      <c r="F592" s="54"/>
    </row>
    <row r="593" spans="1:6">
      <c r="A593" s="63"/>
      <c r="B593" s="64"/>
      <c r="C593" s="52"/>
      <c r="D593" s="65"/>
      <c r="E593" s="53"/>
      <c r="F593" s="54"/>
    </row>
    <row r="594" spans="1:6">
      <c r="A594" s="63"/>
      <c r="B594" s="64"/>
      <c r="C594" s="52"/>
      <c r="D594" s="65"/>
      <c r="E594" s="53"/>
      <c r="F594" s="54"/>
    </row>
    <row r="595" spans="1:6">
      <c r="A595" s="63"/>
      <c r="B595" s="64"/>
      <c r="C595" s="52"/>
      <c r="D595" s="65"/>
      <c r="E595" s="53"/>
      <c r="F595" s="54"/>
    </row>
    <row r="596" spans="1:6">
      <c r="A596" s="63"/>
      <c r="B596" s="64"/>
      <c r="C596" s="52"/>
      <c r="D596" s="65"/>
      <c r="E596" s="53"/>
      <c r="F596" s="54"/>
    </row>
    <row r="597" spans="1:6">
      <c r="A597" s="63"/>
      <c r="B597" s="64"/>
      <c r="C597" s="52"/>
      <c r="D597" s="65"/>
      <c r="E597" s="53"/>
      <c r="F597" s="54"/>
    </row>
    <row r="598" spans="1:6">
      <c r="A598" s="63"/>
      <c r="B598" s="64"/>
      <c r="C598" s="52"/>
      <c r="D598" s="65"/>
      <c r="E598" s="53"/>
      <c r="F598" s="54"/>
    </row>
    <row r="599" spans="1:6">
      <c r="A599" s="63"/>
      <c r="B599" s="64"/>
      <c r="C599" s="52"/>
      <c r="D599" s="65"/>
      <c r="E599" s="53"/>
      <c r="F599" s="54"/>
    </row>
    <row r="600" spans="1:6">
      <c r="A600" s="63"/>
      <c r="B600" s="64"/>
      <c r="C600" s="52"/>
      <c r="D600" s="65"/>
      <c r="E600" s="53"/>
      <c r="F600" s="54"/>
    </row>
    <row r="601" spans="1:6">
      <c r="A601" s="63"/>
      <c r="B601" s="64"/>
      <c r="C601" s="52"/>
      <c r="D601" s="65"/>
      <c r="E601" s="53"/>
      <c r="F601" s="54"/>
    </row>
    <row r="602" spans="1:6">
      <c r="A602" s="63"/>
      <c r="B602" s="64"/>
      <c r="C602" s="52"/>
      <c r="D602" s="65"/>
      <c r="E602" s="53"/>
      <c r="F602" s="54"/>
    </row>
    <row r="603" spans="1:6">
      <c r="A603" s="63"/>
      <c r="B603" s="64"/>
      <c r="C603" s="52"/>
      <c r="D603" s="65"/>
      <c r="E603" s="53"/>
      <c r="F603" s="54"/>
    </row>
    <row r="604" spans="1:6">
      <c r="A604" s="63"/>
      <c r="B604" s="64"/>
      <c r="C604" s="52"/>
      <c r="D604" s="65"/>
      <c r="E604" s="53"/>
      <c r="F604" s="54"/>
    </row>
    <row r="605" spans="1:6">
      <c r="A605" s="63"/>
      <c r="B605" s="64"/>
      <c r="C605" s="52"/>
      <c r="D605" s="65"/>
      <c r="E605" s="53"/>
      <c r="F605" s="54"/>
    </row>
    <row r="606" spans="1:6">
      <c r="A606" s="63"/>
      <c r="B606" s="64"/>
      <c r="C606" s="52"/>
      <c r="D606" s="65"/>
      <c r="E606" s="53"/>
      <c r="F606" s="54"/>
    </row>
    <row r="607" spans="1:6">
      <c r="A607" s="63"/>
      <c r="B607" s="64"/>
      <c r="C607" s="52"/>
      <c r="D607" s="65"/>
      <c r="E607" s="53"/>
      <c r="F607" s="54"/>
    </row>
    <row r="608" spans="1:6">
      <c r="A608" s="63"/>
      <c r="B608" s="64"/>
      <c r="C608" s="52"/>
      <c r="D608" s="65"/>
      <c r="E608" s="53"/>
      <c r="F608" s="54"/>
    </row>
    <row r="609" spans="1:6">
      <c r="A609" s="63"/>
      <c r="B609" s="64"/>
      <c r="C609" s="52"/>
      <c r="D609" s="65"/>
      <c r="E609" s="53"/>
      <c r="F609" s="54"/>
    </row>
    <row r="610" spans="1:6">
      <c r="A610" s="63"/>
      <c r="B610" s="64"/>
      <c r="C610" s="52"/>
      <c r="D610" s="65"/>
      <c r="E610" s="53"/>
      <c r="F610" s="54"/>
    </row>
    <row r="611" spans="1:6">
      <c r="A611" s="63"/>
      <c r="B611" s="64"/>
      <c r="C611" s="52"/>
      <c r="D611" s="65"/>
      <c r="E611" s="53"/>
      <c r="F611" s="54"/>
    </row>
    <row r="612" spans="1:6">
      <c r="A612" s="63"/>
      <c r="B612" s="64"/>
      <c r="C612" s="52"/>
      <c r="D612" s="65"/>
      <c r="E612" s="53"/>
      <c r="F612" s="54"/>
    </row>
    <row r="613" spans="1:6">
      <c r="A613" s="63"/>
      <c r="B613" s="64"/>
      <c r="C613" s="52"/>
      <c r="D613" s="65"/>
      <c r="E613" s="53"/>
      <c r="F613" s="54"/>
    </row>
    <row r="614" spans="1:6">
      <c r="A614" s="63"/>
      <c r="B614" s="64"/>
      <c r="C614" s="52"/>
      <c r="D614" s="65"/>
      <c r="E614" s="53"/>
      <c r="F614" s="54"/>
    </row>
    <row r="615" spans="1:6">
      <c r="A615" s="63"/>
      <c r="B615" s="64"/>
      <c r="C615" s="52"/>
      <c r="D615" s="65"/>
      <c r="E615" s="53"/>
      <c r="F615" s="54"/>
    </row>
    <row r="616" spans="1:6">
      <c r="A616" s="63"/>
      <c r="B616" s="64"/>
      <c r="C616" s="52"/>
      <c r="D616" s="65"/>
      <c r="E616" s="53"/>
      <c r="F616" s="54"/>
    </row>
    <row r="617" spans="1:6">
      <c r="A617" s="63"/>
      <c r="B617" s="64"/>
      <c r="C617" s="52"/>
      <c r="D617" s="65"/>
      <c r="E617" s="53"/>
      <c r="F617" s="54"/>
    </row>
    <row r="618" spans="1:6">
      <c r="A618" s="63"/>
      <c r="B618" s="64"/>
      <c r="C618" s="52"/>
      <c r="D618" s="65"/>
      <c r="E618" s="53"/>
      <c r="F618" s="54"/>
    </row>
    <row r="619" spans="1:6">
      <c r="A619" s="63"/>
      <c r="B619" s="64"/>
      <c r="C619" s="52"/>
      <c r="D619" s="65"/>
      <c r="E619" s="53"/>
      <c r="F619" s="54"/>
    </row>
    <row r="620" spans="1:6">
      <c r="A620" s="63"/>
      <c r="B620" s="64"/>
      <c r="C620" s="52"/>
      <c r="D620" s="65"/>
      <c r="E620" s="53"/>
      <c r="F620" s="54"/>
    </row>
    <row r="621" spans="1:6">
      <c r="A621" s="63"/>
      <c r="B621" s="64"/>
      <c r="C621" s="52"/>
      <c r="D621" s="65"/>
      <c r="E621" s="53"/>
      <c r="F621" s="54"/>
    </row>
    <row r="622" spans="1:6">
      <c r="A622" s="63"/>
      <c r="B622" s="64"/>
      <c r="C622" s="52"/>
      <c r="D622" s="65"/>
      <c r="E622" s="53"/>
      <c r="F622" s="54"/>
    </row>
    <row r="623" spans="1:6">
      <c r="A623" s="63"/>
      <c r="B623" s="64"/>
      <c r="C623" s="52"/>
      <c r="D623" s="65"/>
      <c r="E623" s="53"/>
      <c r="F623" s="54"/>
    </row>
    <row r="624" spans="1:6">
      <c r="A624" s="63"/>
      <c r="B624" s="64"/>
      <c r="C624" s="52"/>
      <c r="D624" s="65"/>
      <c r="E624" s="53"/>
      <c r="F624" s="54"/>
    </row>
    <row r="625" spans="1:6">
      <c r="A625" s="63"/>
      <c r="B625" s="64"/>
      <c r="C625" s="52"/>
      <c r="D625" s="65"/>
      <c r="E625" s="53"/>
      <c r="F625" s="54"/>
    </row>
    <row r="626" spans="1:6">
      <c r="A626" s="63"/>
      <c r="B626" s="64"/>
      <c r="C626" s="52"/>
      <c r="D626" s="65"/>
      <c r="E626" s="53"/>
      <c r="F626" s="54"/>
    </row>
    <row r="627" spans="1:6">
      <c r="A627" s="63"/>
      <c r="B627" s="64"/>
      <c r="C627" s="52"/>
      <c r="D627" s="65"/>
      <c r="E627" s="53"/>
      <c r="F627" s="54"/>
    </row>
    <row r="628" spans="1:6">
      <c r="A628" s="63"/>
      <c r="B628" s="64"/>
      <c r="C628" s="52"/>
      <c r="D628" s="65"/>
      <c r="E628" s="53"/>
      <c r="F628" s="54"/>
    </row>
    <row r="629" spans="1:6">
      <c r="A629" s="63"/>
      <c r="B629" s="64"/>
      <c r="C629" s="52"/>
      <c r="D629" s="65"/>
      <c r="E629" s="53"/>
      <c r="F629" s="54"/>
    </row>
    <row r="630" spans="1:6">
      <c r="A630" s="63"/>
      <c r="B630" s="64"/>
      <c r="C630" s="52"/>
      <c r="D630" s="65"/>
      <c r="E630" s="53"/>
      <c r="F630" s="54"/>
    </row>
    <row r="631" spans="1:6">
      <c r="A631" s="63"/>
      <c r="B631" s="64"/>
      <c r="C631" s="52"/>
      <c r="D631" s="65"/>
      <c r="E631" s="53"/>
      <c r="F631" s="54"/>
    </row>
    <row r="632" spans="1:6">
      <c r="A632" s="63"/>
      <c r="B632" s="64"/>
      <c r="C632" s="52"/>
      <c r="D632" s="65"/>
      <c r="E632" s="53"/>
      <c r="F632" s="54"/>
    </row>
    <row r="633" spans="1:6">
      <c r="A633" s="63"/>
      <c r="B633" s="64"/>
      <c r="C633" s="52"/>
      <c r="D633" s="65"/>
      <c r="E633" s="53"/>
      <c r="F633" s="54"/>
    </row>
    <row r="634" spans="1:6">
      <c r="A634" s="63"/>
      <c r="B634" s="64"/>
      <c r="C634" s="52"/>
      <c r="D634" s="65"/>
      <c r="E634" s="53"/>
      <c r="F634" s="54"/>
    </row>
    <row r="635" spans="1:6">
      <c r="A635" s="63"/>
      <c r="B635" s="64"/>
      <c r="C635" s="52"/>
      <c r="D635" s="65"/>
      <c r="E635" s="53"/>
      <c r="F635" s="54"/>
    </row>
    <row r="636" spans="1:6">
      <c r="A636" s="63"/>
      <c r="B636" s="64"/>
      <c r="C636" s="52"/>
      <c r="D636" s="65"/>
      <c r="E636" s="53"/>
      <c r="F636" s="54"/>
    </row>
    <row r="637" spans="1:6">
      <c r="A637" s="63"/>
      <c r="B637" s="64"/>
      <c r="C637" s="52"/>
      <c r="D637" s="65"/>
      <c r="E637" s="53"/>
      <c r="F637" s="54"/>
    </row>
    <row r="638" spans="1:6">
      <c r="A638" s="63"/>
      <c r="B638" s="64"/>
      <c r="C638" s="52"/>
      <c r="D638" s="65"/>
      <c r="E638" s="53"/>
      <c r="F638" s="54"/>
    </row>
    <row r="639" spans="1:6">
      <c r="A639" s="63"/>
      <c r="B639" s="64"/>
      <c r="C639" s="52"/>
      <c r="D639" s="65"/>
      <c r="E639" s="53"/>
      <c r="F639" s="54"/>
    </row>
    <row r="640" spans="1:6">
      <c r="A640" s="63"/>
      <c r="B640" s="64"/>
      <c r="C640" s="52"/>
      <c r="D640" s="65"/>
      <c r="E640" s="53"/>
      <c r="F640" s="54"/>
    </row>
    <row r="641" spans="1:6">
      <c r="A641" s="63"/>
      <c r="B641" s="64"/>
      <c r="C641" s="52"/>
      <c r="D641" s="65"/>
      <c r="E641" s="53"/>
      <c r="F641" s="54"/>
    </row>
    <row r="642" spans="1:6">
      <c r="A642" s="63"/>
      <c r="B642" s="64"/>
      <c r="C642" s="52"/>
      <c r="D642" s="65"/>
      <c r="E642" s="53"/>
      <c r="F642" s="54"/>
    </row>
    <row r="643" spans="1:6">
      <c r="A643" s="63"/>
      <c r="B643" s="64"/>
      <c r="C643" s="52"/>
      <c r="D643" s="65"/>
      <c r="E643" s="53"/>
      <c r="F643" s="54"/>
    </row>
    <row r="644" spans="1:6">
      <c r="A644" s="63"/>
      <c r="B644" s="64"/>
      <c r="C644" s="52"/>
      <c r="D644" s="65"/>
      <c r="E644" s="53"/>
      <c r="F644" s="54"/>
    </row>
    <row r="645" spans="1:6">
      <c r="A645" s="63"/>
      <c r="B645" s="64"/>
      <c r="C645" s="52"/>
      <c r="D645" s="65"/>
      <c r="E645" s="53"/>
      <c r="F645" s="54"/>
    </row>
    <row r="646" spans="1:6">
      <c r="A646" s="63"/>
      <c r="B646" s="64"/>
      <c r="C646" s="52"/>
      <c r="D646" s="65"/>
      <c r="E646" s="53"/>
      <c r="F646" s="54"/>
    </row>
    <row r="647" spans="1:6">
      <c r="A647" s="63"/>
      <c r="B647" s="64"/>
      <c r="C647" s="52"/>
      <c r="D647" s="65"/>
      <c r="E647" s="53"/>
      <c r="F647" s="54"/>
    </row>
    <row r="648" spans="1:6">
      <c r="A648" s="63"/>
      <c r="B648" s="64"/>
      <c r="C648" s="52"/>
      <c r="D648" s="65"/>
      <c r="E648" s="53"/>
      <c r="F648" s="54"/>
    </row>
    <row r="649" spans="1:6">
      <c r="A649" s="63"/>
      <c r="B649" s="64"/>
      <c r="C649" s="52"/>
      <c r="D649" s="65"/>
      <c r="E649" s="53"/>
      <c r="F649" s="54"/>
    </row>
    <row r="650" spans="1:6">
      <c r="A650" s="63"/>
      <c r="B650" s="64"/>
      <c r="C650" s="52"/>
      <c r="D650" s="65"/>
      <c r="E650" s="53"/>
      <c r="F650" s="54"/>
    </row>
    <row r="651" spans="1:6">
      <c r="A651" s="63"/>
      <c r="B651" s="64"/>
      <c r="C651" s="52"/>
      <c r="D651" s="65"/>
      <c r="E651" s="53"/>
      <c r="F651" s="54"/>
    </row>
    <row r="652" spans="1:6">
      <c r="A652" s="63"/>
      <c r="B652" s="64"/>
      <c r="C652" s="52"/>
      <c r="D652" s="65"/>
      <c r="E652" s="53"/>
      <c r="F652" s="54"/>
    </row>
    <row r="653" spans="1:6">
      <c r="A653" s="63"/>
      <c r="B653" s="64"/>
      <c r="C653" s="52"/>
      <c r="D653" s="65"/>
      <c r="E653" s="53"/>
      <c r="F653" s="54"/>
    </row>
    <row r="654" spans="1:6">
      <c r="A654" s="63"/>
      <c r="B654" s="64"/>
      <c r="C654" s="52"/>
      <c r="D654" s="65"/>
      <c r="E654" s="53"/>
      <c r="F654" s="54"/>
    </row>
    <row r="655" spans="1:6">
      <c r="A655" s="63"/>
      <c r="B655" s="64"/>
      <c r="C655" s="52"/>
      <c r="D655" s="65"/>
      <c r="E655" s="53"/>
      <c r="F655" s="54"/>
    </row>
    <row r="656" spans="1:6">
      <c r="A656" s="63"/>
      <c r="B656" s="64"/>
      <c r="C656" s="52"/>
      <c r="D656" s="65"/>
      <c r="E656" s="53"/>
      <c r="F656" s="54"/>
    </row>
    <row r="657" spans="1:6">
      <c r="A657" s="63"/>
      <c r="B657" s="64"/>
      <c r="C657" s="52"/>
      <c r="D657" s="65"/>
      <c r="E657" s="53"/>
      <c r="F657" s="54"/>
    </row>
    <row r="658" spans="1:6">
      <c r="A658" s="63"/>
      <c r="B658" s="64"/>
      <c r="C658" s="52"/>
      <c r="D658" s="65"/>
      <c r="E658" s="53"/>
      <c r="F658" s="54"/>
    </row>
    <row r="659" spans="1:6">
      <c r="A659" s="63"/>
      <c r="B659" s="64"/>
      <c r="C659" s="52"/>
      <c r="D659" s="65"/>
      <c r="E659" s="53"/>
      <c r="F659" s="54"/>
    </row>
    <row r="660" spans="1:6">
      <c r="A660" s="63"/>
      <c r="B660" s="64"/>
      <c r="C660" s="52"/>
      <c r="D660" s="65"/>
      <c r="E660" s="53"/>
      <c r="F660" s="54"/>
    </row>
    <row r="661" spans="1:6">
      <c r="A661" s="63"/>
      <c r="B661" s="64"/>
      <c r="C661" s="52"/>
      <c r="D661" s="65"/>
      <c r="E661" s="53"/>
      <c r="F661" s="54"/>
    </row>
    <row r="662" spans="1:6">
      <c r="A662" s="63"/>
      <c r="B662" s="64"/>
      <c r="C662" s="52"/>
      <c r="D662" s="65"/>
      <c r="E662" s="53"/>
      <c r="F662" s="54"/>
    </row>
    <row r="663" spans="1:6">
      <c r="A663" s="63"/>
      <c r="B663" s="64"/>
      <c r="C663" s="52"/>
      <c r="D663" s="65"/>
      <c r="E663" s="53"/>
      <c r="F663" s="54"/>
    </row>
    <row r="664" spans="1:6">
      <c r="A664" s="63"/>
      <c r="B664" s="64"/>
      <c r="C664" s="52"/>
      <c r="D664" s="65"/>
      <c r="E664" s="53"/>
      <c r="F664" s="54"/>
    </row>
    <row r="665" spans="1:6">
      <c r="A665" s="63"/>
      <c r="B665" s="64"/>
      <c r="C665" s="52"/>
      <c r="D665" s="65"/>
      <c r="E665" s="53"/>
      <c r="F665" s="54"/>
    </row>
    <row r="666" spans="1:6">
      <c r="A666" s="63"/>
      <c r="B666" s="64"/>
      <c r="C666" s="52"/>
      <c r="D666" s="65"/>
      <c r="E666" s="53"/>
      <c r="F666" s="54"/>
    </row>
    <row r="667" spans="1:6">
      <c r="A667" s="63"/>
      <c r="B667" s="64"/>
      <c r="C667" s="52"/>
      <c r="D667" s="65"/>
      <c r="E667" s="53"/>
      <c r="F667" s="54"/>
    </row>
    <row r="668" spans="1:6">
      <c r="A668" s="63"/>
      <c r="B668" s="64"/>
      <c r="C668" s="52"/>
      <c r="D668" s="65"/>
      <c r="E668" s="53"/>
      <c r="F668" s="54"/>
    </row>
    <row r="669" spans="1:6">
      <c r="A669" s="63"/>
      <c r="B669" s="64"/>
      <c r="C669" s="52"/>
      <c r="D669" s="65"/>
      <c r="E669" s="53"/>
      <c r="F669" s="54"/>
    </row>
    <row r="670" spans="1:6">
      <c r="A670" s="63"/>
      <c r="B670" s="64"/>
      <c r="C670" s="52"/>
      <c r="D670" s="65"/>
      <c r="E670" s="53"/>
      <c r="F670" s="54"/>
    </row>
    <row r="671" spans="1:6">
      <c r="A671" s="63"/>
      <c r="B671" s="64"/>
      <c r="C671" s="52"/>
      <c r="D671" s="65"/>
      <c r="E671" s="53"/>
      <c r="F671" s="54"/>
    </row>
    <row r="672" spans="1:6">
      <c r="A672" s="63"/>
      <c r="B672" s="64"/>
      <c r="C672" s="52"/>
      <c r="D672" s="65"/>
      <c r="E672" s="53"/>
      <c r="F672" s="54"/>
    </row>
    <row r="673" spans="1:6">
      <c r="A673" s="63"/>
      <c r="B673" s="64"/>
      <c r="C673" s="52"/>
      <c r="D673" s="65"/>
      <c r="E673" s="53"/>
      <c r="F673" s="54"/>
    </row>
    <row r="674" spans="1:6">
      <c r="A674" s="63"/>
      <c r="B674" s="64"/>
      <c r="C674" s="52"/>
      <c r="D674" s="65"/>
      <c r="E674" s="53"/>
      <c r="F674" s="54"/>
    </row>
    <row r="675" spans="1:6">
      <c r="A675" s="63"/>
      <c r="B675" s="64"/>
      <c r="C675" s="52"/>
      <c r="D675" s="65"/>
      <c r="E675" s="53"/>
      <c r="F675" s="54"/>
    </row>
    <row r="676" spans="1:6">
      <c r="A676" s="63"/>
      <c r="B676" s="64"/>
      <c r="C676" s="52"/>
      <c r="D676" s="65"/>
      <c r="E676" s="53"/>
      <c r="F676" s="54"/>
    </row>
    <row r="677" spans="1:6">
      <c r="A677" s="63"/>
      <c r="B677" s="64"/>
      <c r="C677" s="52"/>
      <c r="D677" s="65"/>
      <c r="E677" s="53"/>
      <c r="F677" s="54"/>
    </row>
    <row r="678" spans="1:6">
      <c r="A678" s="63"/>
      <c r="B678" s="64"/>
      <c r="C678" s="52"/>
      <c r="D678" s="65"/>
      <c r="E678" s="53"/>
      <c r="F678" s="54"/>
    </row>
    <row r="679" spans="1:6">
      <c r="A679" s="63"/>
      <c r="B679" s="64"/>
      <c r="C679" s="52"/>
      <c r="D679" s="65"/>
      <c r="E679" s="53"/>
      <c r="F679" s="54"/>
    </row>
    <row r="680" spans="1:6">
      <c r="A680" s="63"/>
      <c r="B680" s="64"/>
      <c r="C680" s="52"/>
      <c r="D680" s="65"/>
      <c r="E680" s="53"/>
      <c r="F680" s="54"/>
    </row>
    <row r="681" spans="1:6">
      <c r="A681" s="63"/>
      <c r="B681" s="64"/>
      <c r="C681" s="52"/>
      <c r="D681" s="65"/>
      <c r="E681" s="53"/>
      <c r="F681" s="54"/>
    </row>
    <row r="682" spans="1:6">
      <c r="A682" s="63"/>
      <c r="B682" s="64"/>
      <c r="C682" s="52"/>
      <c r="D682" s="65"/>
      <c r="E682" s="53"/>
      <c r="F682" s="54"/>
    </row>
    <row r="683" spans="1:6">
      <c r="A683" s="63"/>
      <c r="B683" s="64"/>
      <c r="C683" s="52"/>
      <c r="D683" s="65"/>
      <c r="E683" s="53"/>
      <c r="F683" s="54"/>
    </row>
    <row r="684" spans="1:6">
      <c r="A684" s="63"/>
      <c r="B684" s="64"/>
      <c r="C684" s="52"/>
      <c r="D684" s="65"/>
      <c r="E684" s="53"/>
      <c r="F684" s="54"/>
    </row>
    <row r="685" spans="1:6">
      <c r="A685" s="63"/>
      <c r="B685" s="64"/>
      <c r="C685" s="52"/>
      <c r="D685" s="65"/>
      <c r="E685" s="53"/>
      <c r="F685" s="54"/>
    </row>
    <row r="686" spans="1:6">
      <c r="A686" s="63"/>
      <c r="B686" s="64"/>
      <c r="C686" s="52"/>
      <c r="D686" s="65"/>
      <c r="E686" s="53"/>
      <c r="F686" s="54"/>
    </row>
    <row r="687" spans="1:6">
      <c r="A687" s="63"/>
      <c r="B687" s="64"/>
      <c r="C687" s="52"/>
      <c r="D687" s="65"/>
      <c r="E687" s="53"/>
      <c r="F687" s="54"/>
    </row>
    <row r="688" spans="1:6">
      <c r="A688" s="63"/>
      <c r="B688" s="64"/>
      <c r="C688" s="52"/>
      <c r="D688" s="65"/>
      <c r="E688" s="53"/>
      <c r="F688" s="54"/>
    </row>
    <row r="689" spans="1:6">
      <c r="A689" s="63"/>
      <c r="B689" s="64"/>
      <c r="C689" s="52"/>
      <c r="D689" s="65"/>
      <c r="E689" s="53"/>
      <c r="F689" s="54"/>
    </row>
    <row r="690" spans="1:6">
      <c r="A690" s="63"/>
      <c r="B690" s="64"/>
      <c r="C690" s="52"/>
      <c r="D690" s="65"/>
      <c r="E690" s="53"/>
      <c r="F690" s="54"/>
    </row>
    <row r="691" spans="1:6">
      <c r="A691" s="63"/>
      <c r="B691" s="64"/>
      <c r="C691" s="52"/>
      <c r="D691" s="65"/>
      <c r="E691" s="53"/>
      <c r="F691" s="54"/>
    </row>
    <row r="692" spans="1:6">
      <c r="A692" s="63"/>
      <c r="B692" s="64"/>
      <c r="C692" s="52"/>
      <c r="D692" s="65"/>
      <c r="E692" s="53"/>
      <c r="F692" s="54"/>
    </row>
    <row r="693" spans="1:6">
      <c r="A693" s="63"/>
      <c r="B693" s="64"/>
      <c r="C693" s="52"/>
      <c r="D693" s="65"/>
      <c r="E693" s="53"/>
      <c r="F693" s="54"/>
    </row>
    <row r="694" spans="1:6">
      <c r="A694" s="63"/>
      <c r="B694" s="64"/>
      <c r="C694" s="52"/>
      <c r="D694" s="65"/>
      <c r="E694" s="53"/>
      <c r="F694" s="54"/>
    </row>
    <row r="695" spans="1:6">
      <c r="A695" s="63"/>
      <c r="B695" s="64"/>
      <c r="C695" s="52"/>
      <c r="D695" s="65"/>
      <c r="E695" s="53"/>
      <c r="F695" s="54"/>
    </row>
    <row r="696" spans="1:6">
      <c r="A696" s="63"/>
      <c r="B696" s="64"/>
      <c r="C696" s="52"/>
      <c r="D696" s="65"/>
      <c r="E696" s="53"/>
      <c r="F696" s="54"/>
    </row>
    <row r="697" spans="1:6">
      <c r="A697" s="63"/>
      <c r="B697" s="64"/>
      <c r="C697" s="52"/>
      <c r="D697" s="65"/>
      <c r="E697" s="53"/>
      <c r="F697" s="54"/>
    </row>
    <row r="698" spans="1:6">
      <c r="A698" s="63"/>
      <c r="B698" s="64"/>
      <c r="C698" s="52"/>
      <c r="D698" s="65"/>
      <c r="E698" s="53"/>
      <c r="F698" s="54"/>
    </row>
    <row r="699" spans="1:6">
      <c r="A699" s="63"/>
      <c r="B699" s="64"/>
      <c r="C699" s="52"/>
      <c r="D699" s="65"/>
      <c r="E699" s="53"/>
      <c r="F699" s="54"/>
    </row>
    <row r="700" spans="1:6">
      <c r="A700" s="63"/>
      <c r="B700" s="64"/>
      <c r="C700" s="52"/>
      <c r="D700" s="65"/>
      <c r="E700" s="53"/>
      <c r="F700" s="54"/>
    </row>
    <row r="701" spans="1:6">
      <c r="A701" s="63"/>
      <c r="B701" s="64"/>
      <c r="C701" s="52"/>
      <c r="D701" s="65"/>
      <c r="E701" s="53"/>
      <c r="F701" s="54"/>
    </row>
    <row r="702" spans="1:6">
      <c r="A702" s="63"/>
      <c r="B702" s="64"/>
      <c r="C702" s="52"/>
      <c r="D702" s="65"/>
      <c r="E702" s="53"/>
      <c r="F702" s="54"/>
    </row>
    <row r="703" spans="1:6">
      <c r="A703" s="63"/>
      <c r="B703" s="64"/>
      <c r="C703" s="52"/>
      <c r="D703" s="65"/>
      <c r="E703" s="53"/>
      <c r="F703" s="54"/>
    </row>
    <row r="704" spans="1:6">
      <c r="A704" s="63"/>
      <c r="B704" s="64"/>
      <c r="C704" s="52"/>
      <c r="D704" s="65"/>
      <c r="E704" s="53"/>
      <c r="F704" s="54"/>
    </row>
    <row r="705" spans="1:6">
      <c r="A705" s="63"/>
      <c r="B705" s="64"/>
      <c r="C705" s="52"/>
      <c r="D705" s="65"/>
      <c r="E705" s="53"/>
      <c r="F705" s="54"/>
    </row>
    <row r="706" spans="1:6">
      <c r="A706" s="63"/>
      <c r="B706" s="64"/>
      <c r="C706" s="52"/>
      <c r="D706" s="65"/>
      <c r="E706" s="53"/>
      <c r="F706" s="54"/>
    </row>
    <row r="707" spans="1:6">
      <c r="A707" s="63"/>
      <c r="B707" s="64"/>
      <c r="C707" s="52"/>
      <c r="D707" s="65"/>
      <c r="E707" s="53"/>
      <c r="F707" s="54"/>
    </row>
    <row r="708" spans="1:6">
      <c r="A708" s="63"/>
      <c r="B708" s="64"/>
      <c r="C708" s="52"/>
      <c r="D708" s="65"/>
      <c r="E708" s="53"/>
      <c r="F708" s="54"/>
    </row>
    <row r="709" spans="1:6">
      <c r="A709" s="63"/>
      <c r="B709" s="64"/>
      <c r="C709" s="52"/>
      <c r="D709" s="65"/>
      <c r="E709" s="53"/>
      <c r="F709" s="54"/>
    </row>
    <row r="710" spans="1:6">
      <c r="A710" s="63"/>
      <c r="B710" s="64"/>
      <c r="C710" s="52"/>
      <c r="D710" s="65"/>
      <c r="E710" s="53"/>
      <c r="F710" s="54"/>
    </row>
    <row r="711" spans="1:6">
      <c r="A711" s="63"/>
      <c r="B711" s="64"/>
      <c r="C711" s="52"/>
      <c r="D711" s="65"/>
      <c r="E711" s="53"/>
      <c r="F711" s="54"/>
    </row>
    <row r="712" spans="1:6">
      <c r="A712" s="63"/>
      <c r="B712" s="64"/>
      <c r="C712" s="52"/>
      <c r="D712" s="65"/>
      <c r="E712" s="53"/>
      <c r="F712" s="54"/>
    </row>
    <row r="713" spans="1:6">
      <c r="A713" s="63"/>
      <c r="B713" s="64"/>
      <c r="C713" s="52"/>
      <c r="D713" s="65"/>
      <c r="E713" s="53"/>
      <c r="F713" s="54"/>
    </row>
    <row r="714" spans="1:6">
      <c r="A714" s="63"/>
      <c r="B714" s="64"/>
      <c r="C714" s="52"/>
      <c r="D714" s="65"/>
      <c r="E714" s="53"/>
      <c r="F714" s="54"/>
    </row>
    <row r="715" spans="1:6">
      <c r="A715" s="63"/>
      <c r="B715" s="64"/>
      <c r="C715" s="52"/>
      <c r="D715" s="65"/>
      <c r="E715" s="53"/>
      <c r="F715" s="54"/>
    </row>
    <row r="716" spans="1:6">
      <c r="A716" s="63"/>
      <c r="B716" s="64"/>
      <c r="C716" s="52"/>
      <c r="D716" s="65"/>
      <c r="E716" s="53"/>
      <c r="F716" s="54"/>
    </row>
    <row r="717" spans="1:6">
      <c r="A717" s="63"/>
      <c r="B717" s="64"/>
      <c r="C717" s="52"/>
      <c r="D717" s="65"/>
      <c r="E717" s="53"/>
      <c r="F717" s="54"/>
    </row>
    <row r="718" spans="1:6">
      <c r="A718" s="63"/>
      <c r="B718" s="64"/>
      <c r="C718" s="52"/>
      <c r="D718" s="65"/>
      <c r="E718" s="53"/>
      <c r="F718" s="54"/>
    </row>
    <row r="719" spans="1:6">
      <c r="A719" s="63"/>
      <c r="B719" s="64"/>
      <c r="C719" s="52"/>
      <c r="D719" s="65"/>
      <c r="E719" s="53"/>
      <c r="F719" s="54"/>
    </row>
    <row r="720" spans="1:6">
      <c r="A720" s="63"/>
      <c r="B720" s="64"/>
      <c r="C720" s="52"/>
      <c r="D720" s="65"/>
      <c r="E720" s="53"/>
      <c r="F720" s="54"/>
    </row>
    <row r="721" spans="1:6">
      <c r="A721" s="63"/>
      <c r="B721" s="64"/>
      <c r="C721" s="52"/>
      <c r="D721" s="65"/>
      <c r="E721" s="53"/>
      <c r="F721" s="54"/>
    </row>
    <row r="722" spans="1:6">
      <c r="A722" s="63"/>
      <c r="B722" s="64"/>
      <c r="C722" s="52"/>
      <c r="D722" s="65"/>
      <c r="E722" s="53"/>
      <c r="F722" s="54"/>
    </row>
    <row r="723" spans="1:6">
      <c r="A723" s="63"/>
      <c r="B723" s="64"/>
      <c r="C723" s="52"/>
      <c r="D723" s="65"/>
      <c r="E723" s="53"/>
      <c r="F723" s="54"/>
    </row>
    <row r="724" spans="1:6">
      <c r="A724" s="63"/>
      <c r="B724" s="64"/>
      <c r="C724" s="52"/>
      <c r="D724" s="65"/>
      <c r="E724" s="53"/>
      <c r="F724" s="54"/>
    </row>
    <row r="725" spans="1:6">
      <c r="A725" s="63"/>
      <c r="B725" s="64"/>
      <c r="C725" s="52"/>
      <c r="D725" s="65"/>
      <c r="E725" s="53"/>
      <c r="F725" s="54"/>
    </row>
    <row r="726" spans="1:6">
      <c r="A726" s="63"/>
      <c r="B726" s="64"/>
      <c r="C726" s="52"/>
      <c r="D726" s="65"/>
      <c r="E726" s="53"/>
      <c r="F726" s="54"/>
    </row>
    <row r="727" spans="1:6">
      <c r="A727" s="63"/>
      <c r="B727" s="64"/>
      <c r="C727" s="52"/>
      <c r="D727" s="65"/>
      <c r="E727" s="53"/>
      <c r="F727" s="54"/>
    </row>
    <row r="728" spans="1:6">
      <c r="A728" s="63"/>
      <c r="B728" s="64"/>
      <c r="C728" s="52"/>
      <c r="D728" s="65"/>
      <c r="E728" s="53"/>
      <c r="F728" s="54"/>
    </row>
    <row r="729" spans="1:6">
      <c r="A729" s="63"/>
      <c r="B729" s="64"/>
      <c r="C729" s="52"/>
      <c r="D729" s="65"/>
      <c r="E729" s="53"/>
      <c r="F729" s="54"/>
    </row>
    <row r="730" spans="1:6">
      <c r="A730" s="63"/>
      <c r="B730" s="64"/>
      <c r="C730" s="52"/>
      <c r="D730" s="65"/>
      <c r="E730" s="53"/>
      <c r="F730" s="54"/>
    </row>
    <row r="731" spans="1:6">
      <c r="A731" s="63"/>
      <c r="B731" s="64"/>
      <c r="C731" s="52"/>
      <c r="D731" s="65"/>
      <c r="E731" s="53"/>
      <c r="F731" s="54"/>
    </row>
    <row r="732" spans="1:6">
      <c r="A732" s="63"/>
      <c r="B732" s="64"/>
      <c r="C732" s="52"/>
      <c r="D732" s="65"/>
      <c r="E732" s="53"/>
      <c r="F732" s="54"/>
    </row>
    <row r="733" spans="1:6">
      <c r="A733" s="63"/>
      <c r="B733" s="64"/>
      <c r="C733" s="52"/>
      <c r="D733" s="65"/>
      <c r="E733" s="53"/>
      <c r="F733" s="54"/>
    </row>
    <row r="734" spans="1:6">
      <c r="A734" s="63"/>
      <c r="B734" s="64"/>
      <c r="C734" s="52"/>
      <c r="D734" s="65"/>
      <c r="E734" s="53"/>
      <c r="F734" s="54"/>
    </row>
    <row r="735" spans="1:6">
      <c r="A735" s="63"/>
      <c r="B735" s="64"/>
      <c r="C735" s="52"/>
      <c r="D735" s="65"/>
      <c r="E735" s="53"/>
      <c r="F735" s="54"/>
    </row>
    <row r="736" spans="1:6">
      <c r="A736" s="63"/>
      <c r="B736" s="64"/>
      <c r="C736" s="52"/>
      <c r="D736" s="65"/>
      <c r="E736" s="53"/>
      <c r="F736" s="54"/>
    </row>
    <row r="737" spans="1:6">
      <c r="A737" s="63"/>
      <c r="B737" s="64"/>
      <c r="C737" s="52"/>
      <c r="D737" s="65"/>
      <c r="E737" s="53"/>
      <c r="F737" s="54"/>
    </row>
    <row r="738" spans="1:6">
      <c r="A738" s="63"/>
      <c r="B738" s="64"/>
      <c r="C738" s="52"/>
      <c r="D738" s="65"/>
      <c r="E738" s="53"/>
      <c r="F738" s="54"/>
    </row>
    <row r="739" spans="1:6">
      <c r="A739" s="63"/>
      <c r="B739" s="64"/>
      <c r="C739" s="52"/>
      <c r="D739" s="65"/>
      <c r="E739" s="53"/>
      <c r="F739" s="54"/>
    </row>
    <row r="740" spans="1:6">
      <c r="A740" s="63"/>
      <c r="B740" s="64"/>
      <c r="C740" s="52"/>
      <c r="D740" s="65"/>
      <c r="E740" s="53"/>
      <c r="F740" s="54"/>
    </row>
    <row r="741" spans="1:6">
      <c r="A741" s="63"/>
      <c r="B741" s="64"/>
      <c r="C741" s="52"/>
      <c r="D741" s="65"/>
      <c r="E741" s="53"/>
      <c r="F741" s="54"/>
    </row>
    <row r="742" spans="1:6">
      <c r="A742" s="63"/>
      <c r="B742" s="64"/>
      <c r="C742" s="52"/>
      <c r="D742" s="65"/>
      <c r="E742" s="53"/>
      <c r="F742" s="54"/>
    </row>
    <row r="743" spans="1:6">
      <c r="A743" s="63"/>
      <c r="B743" s="64"/>
      <c r="C743" s="52"/>
      <c r="D743" s="65"/>
      <c r="E743" s="53"/>
      <c r="F743" s="54"/>
    </row>
    <row r="744" spans="1:6">
      <c r="A744" s="63"/>
      <c r="B744" s="64"/>
      <c r="C744" s="52"/>
      <c r="D744" s="65"/>
      <c r="E744" s="53"/>
      <c r="F744" s="54"/>
    </row>
    <row r="745" spans="1:6">
      <c r="A745" s="63"/>
      <c r="B745" s="64"/>
      <c r="C745" s="52"/>
      <c r="D745" s="65"/>
      <c r="E745" s="53"/>
      <c r="F745" s="54"/>
    </row>
    <row r="746" spans="1:6">
      <c r="A746" s="63"/>
      <c r="B746" s="64"/>
      <c r="C746" s="52"/>
      <c r="D746" s="65"/>
      <c r="E746" s="53"/>
      <c r="F746" s="54"/>
    </row>
    <row r="747" spans="1:6">
      <c r="A747" s="63"/>
      <c r="B747" s="64"/>
      <c r="C747" s="52"/>
      <c r="D747" s="65"/>
      <c r="E747" s="53"/>
      <c r="F747" s="54"/>
    </row>
    <row r="748" spans="1:6">
      <c r="A748" s="63"/>
      <c r="B748" s="64"/>
      <c r="C748" s="52"/>
      <c r="D748" s="65"/>
      <c r="E748" s="53"/>
      <c r="F748" s="54"/>
    </row>
    <row r="749" spans="1:6">
      <c r="A749" s="63"/>
      <c r="B749" s="64"/>
      <c r="C749" s="52"/>
      <c r="D749" s="65"/>
      <c r="E749" s="53"/>
      <c r="F749" s="54"/>
    </row>
    <row r="750" spans="1:6">
      <c r="A750" s="63"/>
      <c r="B750" s="64"/>
      <c r="C750" s="52"/>
      <c r="D750" s="65"/>
      <c r="E750" s="53"/>
      <c r="F750" s="54"/>
    </row>
    <row r="751" spans="1:6">
      <c r="A751" s="63"/>
      <c r="B751" s="64"/>
      <c r="C751" s="52"/>
      <c r="D751" s="65"/>
      <c r="E751" s="53"/>
      <c r="F751" s="54"/>
    </row>
    <row r="752" spans="1:6">
      <c r="A752" s="63"/>
      <c r="B752" s="64"/>
      <c r="C752" s="52"/>
      <c r="D752" s="65"/>
      <c r="E752" s="53"/>
      <c r="F752" s="54"/>
    </row>
    <row r="753" spans="1:6">
      <c r="A753" s="63"/>
      <c r="B753" s="64"/>
      <c r="C753" s="52"/>
      <c r="D753" s="65"/>
      <c r="E753" s="53"/>
      <c r="F753" s="54"/>
    </row>
    <row r="754" spans="1:6">
      <c r="A754" s="63"/>
      <c r="B754" s="64"/>
      <c r="C754" s="52"/>
      <c r="D754" s="65"/>
      <c r="E754" s="53"/>
      <c r="F754" s="54"/>
    </row>
    <row r="755" spans="1:6">
      <c r="A755" s="63"/>
      <c r="B755" s="64"/>
      <c r="C755" s="52"/>
      <c r="D755" s="65"/>
      <c r="E755" s="53"/>
      <c r="F755" s="54"/>
    </row>
    <row r="756" spans="1:6">
      <c r="A756" s="63"/>
      <c r="B756" s="64"/>
      <c r="C756" s="52"/>
      <c r="D756" s="65"/>
      <c r="E756" s="53"/>
      <c r="F756" s="54"/>
    </row>
    <row r="757" spans="1:6">
      <c r="A757" s="63"/>
      <c r="B757" s="64"/>
      <c r="C757" s="52"/>
      <c r="D757" s="65"/>
      <c r="E757" s="53"/>
      <c r="F757" s="54"/>
    </row>
    <row r="758" spans="1:6">
      <c r="A758" s="63"/>
      <c r="B758" s="64"/>
      <c r="C758" s="52"/>
      <c r="D758" s="65"/>
      <c r="E758" s="53"/>
      <c r="F758" s="54"/>
    </row>
    <row r="759" spans="1:6">
      <c r="A759" s="63"/>
      <c r="B759" s="64"/>
      <c r="C759" s="52"/>
      <c r="D759" s="65"/>
      <c r="E759" s="53"/>
      <c r="F759" s="54"/>
    </row>
    <row r="760" spans="1:6">
      <c r="A760" s="63"/>
      <c r="B760" s="64"/>
      <c r="C760" s="52"/>
      <c r="D760" s="65"/>
      <c r="E760" s="53"/>
      <c r="F760" s="54"/>
    </row>
    <row r="761" spans="1:6">
      <c r="A761" s="63"/>
      <c r="B761" s="64"/>
      <c r="C761" s="52"/>
      <c r="D761" s="65"/>
      <c r="E761" s="53"/>
      <c r="F761" s="54"/>
    </row>
    <row r="762" spans="1:6">
      <c r="A762" s="63"/>
      <c r="B762" s="64"/>
      <c r="C762" s="52"/>
      <c r="D762" s="65"/>
      <c r="E762" s="53"/>
      <c r="F762" s="54"/>
    </row>
    <row r="763" spans="1:6">
      <c r="A763" s="63"/>
      <c r="B763" s="64"/>
      <c r="C763" s="52"/>
      <c r="D763" s="65"/>
      <c r="E763" s="53"/>
      <c r="F763" s="54"/>
    </row>
    <row r="764" spans="1:6">
      <c r="A764" s="63"/>
      <c r="B764" s="64"/>
      <c r="C764" s="52"/>
      <c r="D764" s="65"/>
      <c r="E764" s="53"/>
      <c r="F764" s="54"/>
    </row>
    <row r="765" spans="1:6">
      <c r="A765" s="63"/>
      <c r="B765" s="64"/>
      <c r="C765" s="52"/>
      <c r="D765" s="65"/>
      <c r="E765" s="53"/>
      <c r="F765" s="54"/>
    </row>
    <row r="766" spans="1:6">
      <c r="A766" s="63"/>
      <c r="B766" s="64"/>
      <c r="C766" s="52"/>
      <c r="D766" s="65"/>
      <c r="E766" s="53"/>
      <c r="F766" s="54"/>
    </row>
    <row r="767" spans="1:6">
      <c r="A767" s="63"/>
      <c r="B767" s="64"/>
      <c r="C767" s="52"/>
      <c r="D767" s="65"/>
      <c r="E767" s="53"/>
      <c r="F767" s="54"/>
    </row>
    <row r="768" spans="1:6">
      <c r="A768" s="63"/>
      <c r="B768" s="64"/>
      <c r="C768" s="52"/>
      <c r="D768" s="65"/>
      <c r="E768" s="53"/>
      <c r="F768" s="54"/>
    </row>
    <row r="769" spans="1:6">
      <c r="A769" s="63"/>
      <c r="B769" s="64"/>
      <c r="C769" s="52"/>
      <c r="D769" s="65"/>
      <c r="E769" s="53"/>
      <c r="F769" s="54"/>
    </row>
    <row r="770" spans="1:6">
      <c r="A770" s="63"/>
      <c r="B770" s="64"/>
      <c r="C770" s="52"/>
      <c r="D770" s="65"/>
      <c r="E770" s="53"/>
      <c r="F770" s="54"/>
    </row>
    <row r="771" spans="1:6">
      <c r="A771" s="63"/>
      <c r="B771" s="64"/>
      <c r="C771" s="52"/>
      <c r="D771" s="65"/>
      <c r="E771" s="53"/>
      <c r="F771" s="54"/>
    </row>
    <row r="772" spans="1:6">
      <c r="A772" s="63"/>
      <c r="B772" s="64"/>
      <c r="C772" s="52"/>
      <c r="D772" s="65"/>
      <c r="E772" s="53"/>
      <c r="F772" s="54"/>
    </row>
    <row r="773" spans="1:6">
      <c r="A773" s="63"/>
      <c r="B773" s="64"/>
      <c r="C773" s="52"/>
      <c r="D773" s="65"/>
      <c r="E773" s="53"/>
      <c r="F773" s="54"/>
    </row>
    <row r="774" spans="1:6">
      <c r="A774" s="63"/>
      <c r="B774" s="64"/>
      <c r="C774" s="52"/>
      <c r="D774" s="65"/>
      <c r="E774" s="53"/>
      <c r="F774" s="54"/>
    </row>
    <row r="775" spans="1:6">
      <c r="A775" s="63"/>
      <c r="B775" s="64"/>
      <c r="C775" s="52"/>
      <c r="D775" s="65"/>
      <c r="E775" s="53"/>
      <c r="F775" s="54"/>
    </row>
    <row r="776" spans="1:6">
      <c r="A776" s="63"/>
      <c r="B776" s="64"/>
      <c r="C776" s="52"/>
      <c r="D776" s="65"/>
      <c r="E776" s="53"/>
      <c r="F776" s="54"/>
    </row>
    <row r="777" spans="1:6">
      <c r="A777" s="63"/>
      <c r="B777" s="64"/>
      <c r="C777" s="52"/>
      <c r="D777" s="65"/>
      <c r="E777" s="53"/>
      <c r="F777" s="54"/>
    </row>
    <row r="778" spans="1:6">
      <c r="A778" s="63"/>
      <c r="B778" s="64"/>
      <c r="C778" s="52"/>
      <c r="D778" s="65"/>
      <c r="E778" s="53"/>
      <c r="F778" s="54"/>
    </row>
    <row r="779" spans="1:6">
      <c r="A779" s="63"/>
      <c r="B779" s="64"/>
      <c r="C779" s="52"/>
      <c r="D779" s="65"/>
      <c r="E779" s="53"/>
      <c r="F779" s="54"/>
    </row>
    <row r="780" spans="1:6">
      <c r="A780" s="63"/>
      <c r="B780" s="64"/>
      <c r="C780" s="52"/>
      <c r="D780" s="65"/>
      <c r="E780" s="53"/>
      <c r="F780" s="54"/>
    </row>
    <row r="781" spans="1:6">
      <c r="A781" s="63"/>
      <c r="B781" s="64"/>
      <c r="C781" s="52"/>
      <c r="D781" s="65"/>
      <c r="E781" s="53"/>
      <c r="F781" s="54"/>
    </row>
    <row r="782" spans="1:6">
      <c r="A782" s="63"/>
      <c r="B782" s="64"/>
      <c r="C782" s="52"/>
      <c r="D782" s="65"/>
      <c r="E782" s="53"/>
      <c r="F782" s="54"/>
    </row>
    <row r="783" spans="1:6">
      <c r="A783" s="63"/>
      <c r="B783" s="64"/>
      <c r="C783" s="52"/>
      <c r="D783" s="65"/>
      <c r="E783" s="53"/>
      <c r="F783" s="54"/>
    </row>
    <row r="784" spans="1:6">
      <c r="A784" s="63"/>
      <c r="B784" s="64"/>
      <c r="C784" s="52"/>
      <c r="D784" s="65"/>
      <c r="E784" s="53"/>
      <c r="F784" s="54"/>
    </row>
    <row r="785" spans="1:6">
      <c r="A785" s="63"/>
      <c r="B785" s="64"/>
      <c r="C785" s="52"/>
      <c r="D785" s="65"/>
      <c r="E785" s="53"/>
      <c r="F785" s="54"/>
    </row>
    <row r="786" spans="1:6">
      <c r="A786" s="63"/>
      <c r="B786" s="64"/>
      <c r="C786" s="52"/>
      <c r="D786" s="65"/>
      <c r="E786" s="53"/>
      <c r="F786" s="54"/>
    </row>
    <row r="787" spans="1:6">
      <c r="A787" s="63"/>
      <c r="B787" s="64"/>
      <c r="C787" s="52"/>
      <c r="D787" s="65"/>
      <c r="E787" s="53"/>
      <c r="F787" s="54"/>
    </row>
    <row r="788" spans="1:6">
      <c r="A788" s="63"/>
      <c r="B788" s="64"/>
      <c r="C788" s="52"/>
      <c r="D788" s="65"/>
      <c r="E788" s="53"/>
      <c r="F788" s="54"/>
    </row>
    <row r="789" spans="1:6">
      <c r="A789" s="63"/>
      <c r="B789" s="64"/>
      <c r="C789" s="52"/>
      <c r="D789" s="65"/>
      <c r="E789" s="53"/>
      <c r="F789" s="54"/>
    </row>
    <row r="790" spans="1:6">
      <c r="A790" s="63"/>
      <c r="B790" s="64"/>
      <c r="C790" s="52"/>
      <c r="D790" s="65"/>
      <c r="E790" s="53"/>
      <c r="F790" s="54"/>
    </row>
    <row r="791" spans="1:6">
      <c r="A791" s="63"/>
      <c r="B791" s="64"/>
      <c r="C791" s="52"/>
      <c r="D791" s="65"/>
      <c r="E791" s="53"/>
      <c r="F791" s="54"/>
    </row>
    <row r="792" spans="1:6">
      <c r="A792" s="63"/>
      <c r="B792" s="64"/>
      <c r="C792" s="52"/>
      <c r="D792" s="65"/>
      <c r="E792" s="53"/>
      <c r="F792" s="54"/>
    </row>
    <row r="793" spans="1:6">
      <c r="A793" s="63"/>
      <c r="B793" s="64"/>
      <c r="C793" s="52"/>
      <c r="D793" s="65"/>
      <c r="E793" s="53"/>
      <c r="F793" s="54"/>
    </row>
    <row r="794" spans="1:6">
      <c r="A794" s="63"/>
      <c r="B794" s="64"/>
      <c r="C794" s="52"/>
      <c r="D794" s="65"/>
      <c r="E794" s="53"/>
      <c r="F794" s="54"/>
    </row>
    <row r="795" spans="1:6">
      <c r="A795" s="63"/>
      <c r="B795" s="64"/>
      <c r="C795" s="52"/>
      <c r="D795" s="65"/>
      <c r="E795" s="53"/>
      <c r="F795" s="54"/>
    </row>
    <row r="796" spans="1:6">
      <c r="A796" s="63"/>
      <c r="B796" s="64"/>
      <c r="C796" s="52"/>
      <c r="D796" s="65"/>
      <c r="E796" s="53"/>
      <c r="F796" s="54"/>
    </row>
    <row r="797" spans="1:6">
      <c r="A797" s="63"/>
      <c r="B797" s="64"/>
      <c r="C797" s="52"/>
      <c r="D797" s="65"/>
      <c r="E797" s="53"/>
      <c r="F797" s="54"/>
    </row>
    <row r="798" spans="1:6">
      <c r="A798" s="63"/>
      <c r="B798" s="64"/>
      <c r="C798" s="52"/>
      <c r="D798" s="65"/>
      <c r="E798" s="53"/>
      <c r="F798" s="54"/>
    </row>
    <row r="799" spans="1:6">
      <c r="A799" s="63"/>
      <c r="B799" s="64"/>
      <c r="C799" s="52"/>
      <c r="D799" s="65"/>
      <c r="E799" s="53"/>
      <c r="F799" s="54"/>
    </row>
    <row r="800" spans="1:6">
      <c r="A800" s="63"/>
      <c r="B800" s="64"/>
      <c r="C800" s="52"/>
      <c r="D800" s="65"/>
      <c r="E800" s="53"/>
      <c r="F800" s="54"/>
    </row>
    <row r="801" spans="1:6">
      <c r="A801" s="63"/>
      <c r="B801" s="64"/>
      <c r="C801" s="52"/>
      <c r="D801" s="65"/>
      <c r="E801" s="53"/>
      <c r="F801" s="54"/>
    </row>
    <row r="802" spans="1:6">
      <c r="A802" s="63"/>
      <c r="B802" s="64"/>
      <c r="C802" s="52"/>
      <c r="D802" s="65"/>
      <c r="E802" s="53"/>
      <c r="F802" s="54"/>
    </row>
    <row r="803" spans="1:6">
      <c r="A803" s="63"/>
      <c r="B803" s="64"/>
      <c r="C803" s="52"/>
      <c r="D803" s="65"/>
      <c r="E803" s="53"/>
      <c r="F803" s="54"/>
    </row>
    <row r="804" spans="1:6">
      <c r="A804" s="63"/>
      <c r="B804" s="64"/>
      <c r="C804" s="52"/>
      <c r="D804" s="65"/>
      <c r="E804" s="53"/>
      <c r="F804" s="54"/>
    </row>
    <row r="805" spans="1:6">
      <c r="A805" s="63"/>
      <c r="B805" s="64"/>
      <c r="C805" s="52"/>
      <c r="D805" s="65"/>
      <c r="E805" s="53"/>
      <c r="F805" s="54"/>
    </row>
    <row r="806" spans="1:6">
      <c r="A806" s="63"/>
      <c r="B806" s="64"/>
      <c r="C806" s="52"/>
      <c r="D806" s="65"/>
      <c r="E806" s="53"/>
      <c r="F806" s="54"/>
    </row>
    <row r="807" spans="1:6">
      <c r="A807" s="63"/>
      <c r="B807" s="64"/>
      <c r="C807" s="52"/>
      <c r="D807" s="65"/>
      <c r="E807" s="53"/>
      <c r="F807" s="54"/>
    </row>
    <row r="808" spans="1:6">
      <c r="A808" s="63"/>
      <c r="B808" s="64"/>
      <c r="C808" s="52"/>
      <c r="D808" s="65"/>
      <c r="E808" s="53"/>
      <c r="F808" s="54"/>
    </row>
    <row r="809" spans="1:6">
      <c r="A809" s="63"/>
      <c r="B809" s="64"/>
      <c r="C809" s="52"/>
      <c r="D809" s="65"/>
      <c r="E809" s="53"/>
      <c r="F809" s="54"/>
    </row>
    <row r="810" spans="1:6">
      <c r="A810" s="63"/>
      <c r="B810" s="64"/>
      <c r="C810" s="52"/>
      <c r="D810" s="65"/>
      <c r="E810" s="53"/>
      <c r="F810" s="54"/>
    </row>
    <row r="811" spans="1:6">
      <c r="A811" s="63"/>
      <c r="B811" s="64"/>
      <c r="C811" s="52"/>
      <c r="D811" s="65"/>
      <c r="E811" s="53"/>
      <c r="F811" s="54"/>
    </row>
    <row r="812" spans="1:6">
      <c r="A812" s="63"/>
      <c r="B812" s="64"/>
      <c r="C812" s="52"/>
      <c r="D812" s="65"/>
      <c r="E812" s="53"/>
      <c r="F812" s="54"/>
    </row>
    <row r="813" spans="1:6">
      <c r="A813" s="63"/>
      <c r="B813" s="64"/>
      <c r="C813" s="52"/>
      <c r="D813" s="65"/>
      <c r="E813" s="53"/>
      <c r="F813" s="54"/>
    </row>
    <row r="814" spans="1:6">
      <c r="A814" s="63"/>
      <c r="B814" s="64"/>
      <c r="C814" s="52"/>
      <c r="D814" s="65"/>
      <c r="E814" s="53"/>
      <c r="F814" s="54"/>
    </row>
    <row r="815" spans="1:6">
      <c r="A815" s="63"/>
      <c r="B815" s="64"/>
      <c r="C815" s="52"/>
      <c r="D815" s="65"/>
      <c r="E815" s="53"/>
      <c r="F815" s="54"/>
    </row>
    <row r="816" spans="1:6">
      <c r="A816" s="63"/>
      <c r="B816" s="64"/>
      <c r="C816" s="52"/>
      <c r="D816" s="65"/>
      <c r="E816" s="53"/>
      <c r="F816" s="54"/>
    </row>
    <row r="817" spans="1:6">
      <c r="A817" s="63"/>
      <c r="B817" s="64"/>
      <c r="C817" s="52"/>
      <c r="D817" s="65"/>
      <c r="E817" s="53"/>
      <c r="F817" s="54"/>
    </row>
    <row r="818" spans="1:6">
      <c r="A818" s="63"/>
      <c r="B818" s="64"/>
      <c r="C818" s="52"/>
      <c r="D818" s="65"/>
      <c r="E818" s="53"/>
      <c r="F818" s="54"/>
    </row>
    <row r="819" spans="1:6">
      <c r="A819" s="63"/>
      <c r="B819" s="64"/>
      <c r="C819" s="52"/>
      <c r="D819" s="65"/>
      <c r="E819" s="53"/>
      <c r="F819" s="54"/>
    </row>
    <row r="820" spans="1:6">
      <c r="A820" s="63"/>
      <c r="B820" s="64"/>
      <c r="C820" s="52"/>
      <c r="D820" s="65"/>
      <c r="E820" s="53"/>
      <c r="F820" s="54"/>
    </row>
    <row r="821" spans="1:6">
      <c r="A821" s="63"/>
      <c r="B821" s="64"/>
      <c r="C821" s="52"/>
      <c r="D821" s="65"/>
      <c r="E821" s="53"/>
      <c r="F821" s="54"/>
    </row>
    <row r="822" spans="1:6">
      <c r="A822" s="63"/>
      <c r="B822" s="64"/>
      <c r="C822" s="52"/>
      <c r="D822" s="65"/>
      <c r="E822" s="53"/>
      <c r="F822" s="54"/>
    </row>
    <row r="823" spans="1:6">
      <c r="A823" s="63"/>
      <c r="B823" s="64"/>
      <c r="C823" s="52"/>
      <c r="D823" s="65"/>
      <c r="E823" s="53"/>
      <c r="F823" s="54"/>
    </row>
    <row r="824" spans="1:6">
      <c r="A824" s="63"/>
      <c r="B824" s="64"/>
      <c r="C824" s="52"/>
      <c r="D824" s="65"/>
      <c r="E824" s="53"/>
      <c r="F824" s="54"/>
    </row>
    <row r="825" spans="1:6">
      <c r="A825" s="63"/>
      <c r="B825" s="64"/>
      <c r="C825" s="52"/>
      <c r="D825" s="65"/>
      <c r="E825" s="53"/>
      <c r="F825" s="54"/>
    </row>
    <row r="826" spans="1:6">
      <c r="A826" s="63"/>
      <c r="B826" s="64"/>
      <c r="C826" s="52"/>
      <c r="D826" s="65"/>
      <c r="E826" s="53"/>
      <c r="F826" s="54"/>
    </row>
    <row r="827" spans="1:6">
      <c r="A827" s="63"/>
      <c r="B827" s="64"/>
      <c r="C827" s="52"/>
      <c r="D827" s="65"/>
      <c r="E827" s="53"/>
      <c r="F827" s="54"/>
    </row>
    <row r="828" spans="1:6">
      <c r="A828" s="63"/>
      <c r="B828" s="64"/>
      <c r="C828" s="52"/>
      <c r="D828" s="65"/>
      <c r="E828" s="53"/>
      <c r="F828" s="54"/>
    </row>
    <row r="829" spans="1:6">
      <c r="A829" s="63"/>
      <c r="B829" s="64"/>
      <c r="C829" s="52"/>
      <c r="D829" s="65"/>
      <c r="E829" s="53"/>
      <c r="F829" s="54"/>
    </row>
    <row r="830" spans="1:6">
      <c r="A830" s="63"/>
      <c r="B830" s="64"/>
      <c r="C830" s="52"/>
      <c r="D830" s="65"/>
      <c r="E830" s="53"/>
      <c r="F830" s="54"/>
    </row>
    <row r="831" spans="1:6">
      <c r="A831" s="63"/>
      <c r="B831" s="64"/>
      <c r="C831" s="52"/>
      <c r="D831" s="65"/>
      <c r="E831" s="53"/>
      <c r="F831" s="54"/>
    </row>
    <row r="832" spans="1:6">
      <c r="A832" s="63"/>
      <c r="B832" s="64"/>
      <c r="C832" s="52"/>
      <c r="D832" s="65"/>
      <c r="E832" s="53"/>
      <c r="F832" s="54"/>
    </row>
    <row r="833" spans="1:6">
      <c r="A833" s="63"/>
      <c r="B833" s="64"/>
      <c r="C833" s="52"/>
      <c r="D833" s="65"/>
      <c r="E833" s="53"/>
      <c r="F833" s="54"/>
    </row>
    <row r="834" spans="1:6">
      <c r="A834" s="63"/>
      <c r="B834" s="64"/>
      <c r="C834" s="52"/>
      <c r="D834" s="65"/>
      <c r="E834" s="53"/>
      <c r="F834" s="54"/>
    </row>
    <row r="835" spans="1:6">
      <c r="A835" s="63"/>
      <c r="B835" s="64"/>
      <c r="C835" s="52"/>
      <c r="D835" s="65"/>
      <c r="E835" s="53"/>
      <c r="F835" s="54"/>
    </row>
    <row r="836" spans="1:6">
      <c r="A836" s="63"/>
      <c r="B836" s="64"/>
      <c r="C836" s="52"/>
      <c r="D836" s="65"/>
      <c r="E836" s="53"/>
      <c r="F836" s="54"/>
    </row>
    <row r="837" spans="1:6">
      <c r="A837" s="63"/>
      <c r="B837" s="64"/>
      <c r="C837" s="52"/>
      <c r="D837" s="65"/>
      <c r="E837" s="53"/>
      <c r="F837" s="54"/>
    </row>
    <row r="838" spans="1:6">
      <c r="A838" s="63"/>
      <c r="B838" s="64"/>
      <c r="C838" s="52"/>
      <c r="D838" s="65"/>
      <c r="E838" s="53"/>
      <c r="F838" s="54"/>
    </row>
    <row r="839" spans="1:6">
      <c r="A839" s="63"/>
      <c r="B839" s="64"/>
      <c r="C839" s="52"/>
      <c r="D839" s="65"/>
      <c r="E839" s="53"/>
      <c r="F839" s="54"/>
    </row>
    <row r="840" spans="1:6">
      <c r="A840" s="63"/>
      <c r="B840" s="64"/>
      <c r="C840" s="52"/>
      <c r="D840" s="65"/>
      <c r="E840" s="53"/>
      <c r="F840" s="54"/>
    </row>
    <row r="841" spans="1:6">
      <c r="A841" s="63"/>
      <c r="B841" s="64"/>
      <c r="C841" s="52"/>
      <c r="D841" s="65"/>
      <c r="E841" s="53"/>
      <c r="F841" s="54"/>
    </row>
    <row r="842" spans="1:6">
      <c r="A842" s="63"/>
      <c r="B842" s="64"/>
      <c r="C842" s="52"/>
      <c r="D842" s="65"/>
      <c r="E842" s="53"/>
      <c r="F842" s="54"/>
    </row>
    <row r="843" spans="1:6">
      <c r="A843" s="63"/>
      <c r="B843" s="64"/>
      <c r="C843" s="52"/>
      <c r="D843" s="65"/>
      <c r="E843" s="53"/>
      <c r="F843" s="54"/>
    </row>
    <row r="844" spans="1:6">
      <c r="A844" s="63"/>
      <c r="B844" s="64"/>
      <c r="C844" s="52"/>
      <c r="D844" s="65"/>
      <c r="E844" s="53"/>
      <c r="F844" s="54"/>
    </row>
    <row r="845" spans="1:6">
      <c r="A845" s="63"/>
      <c r="B845" s="64"/>
      <c r="C845" s="52"/>
      <c r="D845" s="65"/>
      <c r="E845" s="53"/>
      <c r="F845" s="54"/>
    </row>
    <row r="846" spans="1:6">
      <c r="A846" s="63"/>
      <c r="B846" s="64"/>
      <c r="C846" s="52"/>
      <c r="D846" s="65"/>
      <c r="E846" s="53"/>
      <c r="F846" s="54"/>
    </row>
    <row r="847" spans="1:6">
      <c r="A847" s="63"/>
      <c r="B847" s="64"/>
      <c r="C847" s="52"/>
      <c r="D847" s="65"/>
      <c r="E847" s="53"/>
      <c r="F847" s="54"/>
    </row>
    <row r="848" spans="1:6">
      <c r="A848" s="63"/>
      <c r="B848" s="64"/>
      <c r="C848" s="52"/>
      <c r="D848" s="65"/>
      <c r="E848" s="53"/>
      <c r="F848" s="54"/>
    </row>
    <row r="849" spans="1:6">
      <c r="A849" s="63"/>
      <c r="B849" s="64"/>
      <c r="C849" s="52"/>
      <c r="D849" s="65"/>
      <c r="E849" s="53"/>
      <c r="F849" s="54"/>
    </row>
    <row r="850" spans="1:6">
      <c r="A850" s="63"/>
      <c r="B850" s="64"/>
      <c r="C850" s="52"/>
      <c r="D850" s="65"/>
      <c r="E850" s="53"/>
      <c r="F850" s="54"/>
    </row>
    <row r="851" spans="1:6">
      <c r="A851" s="63"/>
      <c r="B851" s="64"/>
      <c r="C851" s="52"/>
      <c r="D851" s="65"/>
      <c r="E851" s="53"/>
      <c r="F851" s="54"/>
    </row>
    <row r="852" spans="1:6">
      <c r="A852" s="63"/>
      <c r="B852" s="64"/>
      <c r="C852" s="52"/>
      <c r="D852" s="65"/>
      <c r="E852" s="53"/>
      <c r="F852" s="54"/>
    </row>
    <row r="853" spans="1:6">
      <c r="A853" s="63"/>
      <c r="B853" s="64"/>
      <c r="C853" s="52"/>
      <c r="D853" s="65"/>
      <c r="E853" s="53"/>
      <c r="F853" s="54"/>
    </row>
    <row r="854" spans="1:6">
      <c r="A854" s="63"/>
      <c r="B854" s="64"/>
      <c r="C854" s="52"/>
      <c r="D854" s="65"/>
      <c r="E854" s="53"/>
      <c r="F854" s="54"/>
    </row>
    <row r="855" spans="1:6">
      <c r="A855" s="63"/>
      <c r="B855" s="64"/>
      <c r="C855" s="52"/>
      <c r="D855" s="65"/>
      <c r="E855" s="53"/>
      <c r="F855" s="54"/>
    </row>
    <row r="856" spans="1:6">
      <c r="A856" s="63"/>
      <c r="B856" s="64"/>
      <c r="C856" s="52"/>
      <c r="D856" s="65"/>
      <c r="E856" s="53"/>
      <c r="F856" s="54"/>
    </row>
    <row r="857" spans="1:6">
      <c r="A857" s="63"/>
      <c r="B857" s="64"/>
      <c r="C857" s="52"/>
      <c r="D857" s="65"/>
      <c r="E857" s="53"/>
      <c r="F857" s="54"/>
    </row>
    <row r="858" spans="1:6">
      <c r="A858" s="63"/>
      <c r="B858" s="64"/>
      <c r="C858" s="52"/>
      <c r="D858" s="65"/>
      <c r="E858" s="53"/>
      <c r="F858" s="54"/>
    </row>
    <row r="859" spans="1:6">
      <c r="A859" s="63"/>
      <c r="B859" s="64"/>
      <c r="C859" s="52"/>
      <c r="D859" s="65"/>
      <c r="E859" s="53"/>
      <c r="F859" s="54"/>
    </row>
    <row r="860" spans="1:6">
      <c r="A860" s="63"/>
      <c r="B860" s="64"/>
      <c r="C860" s="52"/>
      <c r="D860" s="65"/>
      <c r="E860" s="53"/>
      <c r="F860" s="54"/>
    </row>
    <row r="861" spans="1:6">
      <c r="A861" s="63"/>
      <c r="B861" s="64"/>
      <c r="C861" s="52"/>
      <c r="D861" s="65"/>
      <c r="E861" s="53"/>
      <c r="F861" s="54"/>
    </row>
    <row r="862" spans="1:6">
      <c r="A862" s="63"/>
      <c r="B862" s="64"/>
      <c r="C862" s="52"/>
      <c r="D862" s="65"/>
      <c r="E862" s="53"/>
      <c r="F862" s="54"/>
    </row>
    <row r="863" spans="1:6">
      <c r="A863" s="63"/>
      <c r="B863" s="64"/>
      <c r="C863" s="52"/>
      <c r="D863" s="65"/>
      <c r="E863" s="53"/>
      <c r="F863" s="54"/>
    </row>
    <row r="864" spans="1:6">
      <c r="A864" s="63"/>
      <c r="B864" s="64"/>
      <c r="C864" s="52"/>
      <c r="D864" s="65"/>
      <c r="E864" s="53"/>
      <c r="F864" s="54"/>
    </row>
    <row r="865" spans="1:6">
      <c r="A865" s="63"/>
      <c r="B865" s="64"/>
      <c r="C865" s="52"/>
      <c r="D865" s="65"/>
      <c r="E865" s="53"/>
      <c r="F865" s="54"/>
    </row>
    <row r="866" spans="1:6">
      <c r="A866" s="63"/>
      <c r="B866" s="64"/>
      <c r="C866" s="52"/>
      <c r="D866" s="65"/>
      <c r="E866" s="53"/>
      <c r="F866" s="54"/>
    </row>
    <row r="867" spans="1:6">
      <c r="A867" s="63"/>
      <c r="B867" s="64"/>
      <c r="C867" s="52"/>
      <c r="D867" s="65"/>
      <c r="E867" s="53"/>
      <c r="F867" s="54"/>
    </row>
    <row r="868" spans="1:6">
      <c r="A868" s="63"/>
      <c r="B868" s="64"/>
      <c r="C868" s="52"/>
      <c r="D868" s="65"/>
      <c r="E868" s="53"/>
      <c r="F868" s="54"/>
    </row>
    <row r="869" spans="1:6">
      <c r="A869" s="63"/>
      <c r="B869" s="64"/>
      <c r="C869" s="52"/>
      <c r="D869" s="65"/>
      <c r="E869" s="53"/>
      <c r="F869" s="54"/>
    </row>
    <row r="870" spans="1:6">
      <c r="A870" s="63"/>
      <c r="B870" s="64"/>
      <c r="C870" s="52"/>
      <c r="D870" s="65"/>
      <c r="E870" s="53"/>
      <c r="F870" s="54"/>
    </row>
    <row r="871" spans="1:6">
      <c r="A871" s="63"/>
      <c r="B871" s="64"/>
      <c r="C871" s="52"/>
      <c r="D871" s="65"/>
      <c r="E871" s="53"/>
      <c r="F871" s="54"/>
    </row>
    <row r="872" spans="1:6">
      <c r="A872" s="63"/>
      <c r="B872" s="64"/>
      <c r="C872" s="52"/>
      <c r="D872" s="65"/>
      <c r="E872" s="53"/>
      <c r="F872" s="54"/>
    </row>
    <row r="873" spans="1:6">
      <c r="A873" s="63"/>
      <c r="B873" s="64"/>
      <c r="C873" s="52"/>
      <c r="D873" s="65"/>
      <c r="E873" s="53"/>
      <c r="F873" s="54"/>
    </row>
    <row r="874" spans="1:6">
      <c r="A874" s="63"/>
      <c r="B874" s="64"/>
      <c r="C874" s="52"/>
      <c r="D874" s="65"/>
      <c r="E874" s="53"/>
      <c r="F874" s="54"/>
    </row>
    <row r="875" spans="1:6">
      <c r="A875" s="63"/>
      <c r="B875" s="64"/>
      <c r="C875" s="52"/>
      <c r="D875" s="65"/>
      <c r="E875" s="53"/>
      <c r="F875" s="54"/>
    </row>
    <row r="876" spans="1:6">
      <c r="A876" s="63"/>
      <c r="B876" s="64"/>
      <c r="C876" s="52"/>
      <c r="D876" s="65"/>
      <c r="E876" s="53"/>
      <c r="F876" s="54"/>
    </row>
    <row r="877" spans="1:6">
      <c r="A877" s="63"/>
      <c r="B877" s="64"/>
      <c r="C877" s="52"/>
      <c r="D877" s="65"/>
      <c r="E877" s="53"/>
      <c r="F877" s="54"/>
    </row>
    <row r="878" spans="1:6">
      <c r="A878" s="63"/>
      <c r="B878" s="64"/>
      <c r="C878" s="52"/>
      <c r="D878" s="65"/>
      <c r="E878" s="53"/>
      <c r="F878" s="54"/>
    </row>
    <row r="879" spans="1:6">
      <c r="A879" s="63"/>
      <c r="B879" s="64"/>
      <c r="C879" s="52"/>
      <c r="D879" s="65"/>
      <c r="E879" s="53"/>
      <c r="F879" s="54"/>
    </row>
    <row r="880" spans="1:6">
      <c r="A880" s="63"/>
      <c r="B880" s="64"/>
      <c r="C880" s="52"/>
      <c r="D880" s="65"/>
      <c r="E880" s="53"/>
      <c r="F880" s="54"/>
    </row>
    <row r="881" spans="1:6">
      <c r="A881" s="63"/>
      <c r="B881" s="64"/>
      <c r="C881" s="52"/>
      <c r="D881" s="65"/>
      <c r="E881" s="53"/>
      <c r="F881" s="54"/>
    </row>
    <row r="882" spans="1:6">
      <c r="A882" s="63"/>
      <c r="B882" s="64"/>
      <c r="C882" s="52"/>
      <c r="D882" s="65"/>
      <c r="E882" s="53"/>
      <c r="F882" s="54"/>
    </row>
    <row r="883" spans="1:6">
      <c r="A883" s="63"/>
      <c r="B883" s="64"/>
      <c r="C883" s="52"/>
      <c r="D883" s="65"/>
      <c r="E883" s="53"/>
      <c r="F883" s="54"/>
    </row>
    <row r="884" spans="1:6">
      <c r="A884" s="63"/>
      <c r="B884" s="64"/>
      <c r="C884" s="52"/>
      <c r="D884" s="65"/>
      <c r="E884" s="53"/>
      <c r="F884" s="54"/>
    </row>
    <row r="885" spans="1:6">
      <c r="A885" s="63"/>
      <c r="B885" s="64"/>
      <c r="C885" s="52"/>
      <c r="D885" s="65"/>
      <c r="E885" s="53"/>
      <c r="F885" s="54"/>
    </row>
    <row r="886" spans="1:6">
      <c r="A886" s="63"/>
      <c r="B886" s="64"/>
      <c r="C886" s="52"/>
      <c r="D886" s="65"/>
      <c r="E886" s="53"/>
      <c r="F886" s="54"/>
    </row>
    <row r="887" spans="1:6">
      <c r="A887" s="63"/>
      <c r="B887" s="64"/>
      <c r="C887" s="52"/>
      <c r="D887" s="65"/>
      <c r="E887" s="53"/>
      <c r="F887" s="54"/>
    </row>
    <row r="888" spans="1:6">
      <c r="A888" s="63"/>
      <c r="B888" s="64"/>
      <c r="C888" s="52"/>
      <c r="D888" s="65"/>
      <c r="E888" s="53"/>
      <c r="F888" s="54"/>
    </row>
    <row r="889" spans="1:6">
      <c r="A889" s="63"/>
      <c r="B889" s="64"/>
      <c r="C889" s="52"/>
      <c r="D889" s="65"/>
      <c r="E889" s="53"/>
      <c r="F889" s="54"/>
    </row>
    <row r="890" spans="1:6">
      <c r="A890" s="63"/>
      <c r="B890" s="64"/>
      <c r="C890" s="52"/>
      <c r="D890" s="65"/>
      <c r="E890" s="53"/>
      <c r="F890" s="54"/>
    </row>
    <row r="891" spans="1:6">
      <c r="A891" s="63"/>
      <c r="B891" s="64"/>
      <c r="C891" s="52"/>
      <c r="D891" s="65"/>
      <c r="E891" s="53"/>
      <c r="F891" s="54"/>
    </row>
    <row r="892" spans="1:6">
      <c r="A892" s="63"/>
      <c r="B892" s="64"/>
      <c r="C892" s="52"/>
      <c r="D892" s="65"/>
      <c r="E892" s="53"/>
      <c r="F892" s="54"/>
    </row>
    <row r="893" spans="1:6">
      <c r="A893" s="63"/>
      <c r="B893" s="64"/>
      <c r="C893" s="52"/>
      <c r="D893" s="65"/>
      <c r="E893" s="53"/>
      <c r="F893" s="54"/>
    </row>
    <row r="894" spans="1:6">
      <c r="A894" s="63"/>
      <c r="B894" s="64"/>
      <c r="C894" s="52"/>
      <c r="D894" s="65"/>
      <c r="E894" s="53"/>
      <c r="F894" s="54"/>
    </row>
    <row r="895" spans="1:6">
      <c r="A895" s="63"/>
      <c r="B895" s="64"/>
      <c r="C895" s="52"/>
      <c r="D895" s="65"/>
      <c r="E895" s="53"/>
      <c r="F895" s="54"/>
    </row>
    <row r="896" spans="1:6">
      <c r="A896" s="63"/>
      <c r="B896" s="64"/>
      <c r="C896" s="52"/>
      <c r="D896" s="65"/>
      <c r="E896" s="53"/>
      <c r="F896" s="54"/>
    </row>
    <row r="897" spans="1:6">
      <c r="A897" s="63"/>
      <c r="B897" s="64"/>
      <c r="C897" s="52"/>
      <c r="D897" s="65"/>
      <c r="E897" s="53"/>
      <c r="F897" s="54"/>
    </row>
    <row r="898" spans="1:6">
      <c r="A898" s="63"/>
      <c r="B898" s="64"/>
      <c r="C898" s="52"/>
      <c r="D898" s="65"/>
      <c r="E898" s="53"/>
      <c r="F898" s="54"/>
    </row>
    <row r="899" spans="1:6">
      <c r="A899" s="63"/>
      <c r="B899" s="64"/>
      <c r="C899" s="52"/>
      <c r="D899" s="65"/>
      <c r="E899" s="53"/>
      <c r="F899" s="54"/>
    </row>
    <row r="900" spans="1:6">
      <c r="A900" s="63"/>
      <c r="B900" s="64"/>
      <c r="C900" s="52"/>
      <c r="D900" s="65"/>
      <c r="E900" s="53"/>
      <c r="F900" s="54"/>
    </row>
    <row r="901" spans="1:6">
      <c r="A901" s="63"/>
      <c r="B901" s="64"/>
      <c r="C901" s="52"/>
      <c r="D901" s="65"/>
      <c r="E901" s="53"/>
      <c r="F901" s="54"/>
    </row>
    <row r="902" spans="1:6">
      <c r="A902" s="63"/>
      <c r="B902" s="64"/>
      <c r="C902" s="52"/>
      <c r="D902" s="65"/>
      <c r="E902" s="53"/>
      <c r="F902" s="54"/>
    </row>
    <row r="903" spans="1:6">
      <c r="A903" s="63"/>
      <c r="B903" s="64"/>
      <c r="C903" s="52"/>
      <c r="D903" s="65"/>
      <c r="E903" s="53"/>
      <c r="F903" s="54"/>
    </row>
    <row r="904" spans="1:6">
      <c r="A904" s="63"/>
      <c r="B904" s="64"/>
      <c r="C904" s="52"/>
      <c r="D904" s="65"/>
      <c r="E904" s="53"/>
      <c r="F904" s="54"/>
    </row>
    <row r="905" spans="1:6">
      <c r="A905" s="63"/>
      <c r="B905" s="64"/>
      <c r="C905" s="52"/>
      <c r="D905" s="65"/>
      <c r="E905" s="53"/>
      <c r="F905" s="54"/>
    </row>
    <row r="906" spans="1:6">
      <c r="A906" s="63"/>
      <c r="B906" s="64"/>
      <c r="C906" s="52"/>
      <c r="D906" s="65"/>
      <c r="E906" s="53"/>
      <c r="F906" s="54"/>
    </row>
    <row r="907" spans="1:6">
      <c r="A907" s="63"/>
      <c r="B907" s="64"/>
      <c r="C907" s="52"/>
      <c r="D907" s="65"/>
      <c r="E907" s="53"/>
      <c r="F907" s="54"/>
    </row>
    <row r="908" spans="1:6">
      <c r="A908" s="63"/>
      <c r="B908" s="64"/>
      <c r="C908" s="52"/>
      <c r="D908" s="65"/>
      <c r="E908" s="53"/>
      <c r="F908" s="54"/>
    </row>
    <row r="909" spans="1:6">
      <c r="A909" s="63"/>
      <c r="B909" s="64"/>
      <c r="C909" s="52"/>
      <c r="D909" s="65"/>
      <c r="E909" s="53"/>
      <c r="F909" s="54"/>
    </row>
    <row r="910" spans="1:6">
      <c r="A910" s="63"/>
      <c r="B910" s="64"/>
      <c r="C910" s="52"/>
      <c r="D910" s="65"/>
      <c r="E910" s="53"/>
      <c r="F910" s="54"/>
    </row>
    <row r="911" spans="1:6">
      <c r="A911" s="63"/>
      <c r="B911" s="64"/>
      <c r="C911" s="52"/>
      <c r="D911" s="65"/>
      <c r="E911" s="53"/>
      <c r="F911" s="54"/>
    </row>
    <row r="912" spans="1:6">
      <c r="A912" s="63"/>
      <c r="B912" s="64"/>
      <c r="C912" s="52"/>
      <c r="D912" s="65"/>
      <c r="E912" s="53"/>
      <c r="F912" s="54"/>
    </row>
    <row r="913" spans="1:6">
      <c r="A913" s="63"/>
      <c r="B913" s="64"/>
      <c r="C913" s="52"/>
      <c r="D913" s="65"/>
      <c r="E913" s="53"/>
      <c r="F913" s="54"/>
    </row>
    <row r="914" spans="1:6">
      <c r="A914" s="63"/>
      <c r="B914" s="64"/>
      <c r="C914" s="52"/>
      <c r="D914" s="65"/>
      <c r="E914" s="53"/>
      <c r="F914" s="54"/>
    </row>
    <row r="915" spans="1:6">
      <c r="A915" s="63"/>
      <c r="B915" s="64"/>
      <c r="C915" s="52"/>
      <c r="D915" s="65"/>
      <c r="E915" s="53"/>
      <c r="F915" s="54"/>
    </row>
    <row r="916" spans="1:6">
      <c r="A916" s="63"/>
      <c r="B916" s="64"/>
      <c r="C916" s="52"/>
      <c r="D916" s="65"/>
      <c r="E916" s="53"/>
      <c r="F916" s="54"/>
    </row>
    <row r="917" spans="1:6">
      <c r="A917" s="63"/>
      <c r="B917" s="64"/>
      <c r="C917" s="52"/>
      <c r="D917" s="65"/>
      <c r="E917" s="53"/>
      <c r="F917" s="54"/>
    </row>
    <row r="918" spans="1:6">
      <c r="A918" s="63"/>
      <c r="B918" s="64"/>
      <c r="C918" s="52"/>
      <c r="D918" s="65"/>
      <c r="E918" s="53"/>
      <c r="F918" s="54"/>
    </row>
    <row r="919" spans="1:6">
      <c r="A919" s="63"/>
      <c r="B919" s="64"/>
      <c r="C919" s="52"/>
      <c r="D919" s="65"/>
      <c r="E919" s="53"/>
      <c r="F919" s="54"/>
    </row>
    <row r="920" spans="1:6">
      <c r="A920" s="63"/>
      <c r="B920" s="64"/>
      <c r="C920" s="52"/>
      <c r="D920" s="65"/>
      <c r="E920" s="53"/>
      <c r="F920" s="54"/>
    </row>
    <row r="921" spans="1:6">
      <c r="A921" s="63"/>
      <c r="B921" s="64"/>
      <c r="C921" s="52"/>
      <c r="D921" s="65"/>
      <c r="E921" s="53"/>
      <c r="F921" s="54"/>
    </row>
    <row r="922" spans="1:6">
      <c r="A922" s="63"/>
      <c r="B922" s="64"/>
      <c r="C922" s="52"/>
      <c r="D922" s="65"/>
      <c r="E922" s="53"/>
      <c r="F922" s="54"/>
    </row>
    <row r="923" spans="1:6">
      <c r="A923" s="63"/>
      <c r="B923" s="64"/>
      <c r="C923" s="52"/>
      <c r="D923" s="65"/>
      <c r="E923" s="53"/>
      <c r="F923" s="54"/>
    </row>
    <row r="924" spans="1:6">
      <c r="A924" s="63"/>
      <c r="B924" s="64"/>
      <c r="C924" s="52"/>
      <c r="D924" s="65"/>
      <c r="E924" s="53"/>
      <c r="F924" s="54"/>
    </row>
    <row r="925" spans="1:6">
      <c r="A925" s="63"/>
      <c r="B925" s="64"/>
      <c r="C925" s="52"/>
      <c r="D925" s="65"/>
      <c r="E925" s="53"/>
      <c r="F925" s="54"/>
    </row>
    <row r="926" spans="1:6">
      <c r="A926" s="63"/>
      <c r="B926" s="64"/>
      <c r="C926" s="52"/>
      <c r="D926" s="65"/>
      <c r="E926" s="53"/>
      <c r="F926" s="54"/>
    </row>
    <row r="927" spans="1:6">
      <c r="A927" s="63"/>
      <c r="B927" s="64"/>
      <c r="C927" s="52"/>
      <c r="D927" s="65"/>
      <c r="E927" s="53"/>
      <c r="F927" s="54"/>
    </row>
    <row r="928" spans="1:6">
      <c r="A928" s="63"/>
      <c r="B928" s="64"/>
      <c r="C928" s="52"/>
      <c r="D928" s="65"/>
      <c r="E928" s="53"/>
      <c r="F928" s="54"/>
    </row>
    <row r="929" spans="1:6">
      <c r="A929" s="63"/>
      <c r="B929" s="64"/>
      <c r="C929" s="52"/>
      <c r="D929" s="65"/>
      <c r="E929" s="53"/>
      <c r="F929" s="54"/>
    </row>
    <row r="930" spans="1:6">
      <c r="A930" s="63"/>
      <c r="B930" s="64"/>
      <c r="C930" s="52"/>
      <c r="D930" s="65"/>
      <c r="E930" s="53"/>
      <c r="F930" s="54"/>
    </row>
    <row r="931" spans="1:6">
      <c r="A931" s="63"/>
      <c r="B931" s="64"/>
      <c r="C931" s="52"/>
      <c r="D931" s="65"/>
      <c r="E931" s="53"/>
      <c r="F931" s="54"/>
    </row>
    <row r="932" spans="1:6">
      <c r="A932" s="63"/>
      <c r="B932" s="64"/>
      <c r="C932" s="52"/>
      <c r="D932" s="65"/>
      <c r="E932" s="53"/>
      <c r="F932" s="54"/>
    </row>
    <row r="933" spans="1:6">
      <c r="A933" s="63"/>
      <c r="B933" s="64"/>
      <c r="C933" s="52"/>
      <c r="D933" s="65"/>
      <c r="E933" s="53"/>
      <c r="F933" s="54"/>
    </row>
    <row r="934" spans="1:6">
      <c r="A934" s="63"/>
      <c r="B934" s="64"/>
      <c r="C934" s="52"/>
      <c r="D934" s="65"/>
      <c r="E934" s="53"/>
      <c r="F934" s="54"/>
    </row>
    <row r="935" spans="1:6">
      <c r="A935" s="63"/>
      <c r="B935" s="64"/>
      <c r="C935" s="52"/>
      <c r="D935" s="65"/>
      <c r="E935" s="53"/>
      <c r="F935" s="54"/>
    </row>
    <row r="936" spans="1:6">
      <c r="A936" s="63"/>
      <c r="B936" s="64"/>
      <c r="C936" s="52"/>
      <c r="D936" s="65"/>
      <c r="E936" s="53"/>
      <c r="F936" s="54"/>
    </row>
    <row r="937" spans="1:6">
      <c r="A937" s="63"/>
      <c r="B937" s="64"/>
      <c r="C937" s="52"/>
      <c r="D937" s="65"/>
      <c r="E937" s="53"/>
      <c r="F937" s="54"/>
    </row>
    <row r="938" spans="1:6">
      <c r="A938" s="63"/>
      <c r="B938" s="64"/>
      <c r="C938" s="52"/>
      <c r="D938" s="65"/>
      <c r="E938" s="53"/>
      <c r="F938" s="54"/>
    </row>
    <row r="939" spans="1:6">
      <c r="A939" s="63"/>
      <c r="B939" s="64"/>
      <c r="C939" s="52"/>
      <c r="D939" s="65"/>
      <c r="E939" s="53"/>
      <c r="F939" s="54"/>
    </row>
    <row r="940" spans="1:6">
      <c r="A940" s="63"/>
      <c r="B940" s="64"/>
      <c r="C940" s="52"/>
      <c r="D940" s="65"/>
      <c r="E940" s="53"/>
      <c r="F940" s="54"/>
    </row>
    <row r="941" spans="1:6">
      <c r="A941" s="63"/>
      <c r="B941" s="64"/>
      <c r="C941" s="52"/>
      <c r="D941" s="65"/>
      <c r="E941" s="53"/>
      <c r="F941" s="54"/>
    </row>
    <row r="942" spans="1:6">
      <c r="A942" s="63"/>
      <c r="B942" s="64"/>
      <c r="C942" s="52"/>
      <c r="D942" s="65"/>
      <c r="E942" s="53"/>
      <c r="F942" s="54"/>
    </row>
    <row r="943" spans="1:6">
      <c r="A943" s="63"/>
      <c r="B943" s="64"/>
      <c r="C943" s="52"/>
      <c r="D943" s="65"/>
      <c r="E943" s="53"/>
      <c r="F943" s="54"/>
    </row>
    <row r="944" spans="1:6">
      <c r="A944" s="63"/>
      <c r="B944" s="64"/>
      <c r="C944" s="52"/>
      <c r="D944" s="65"/>
      <c r="E944" s="53"/>
      <c r="F944" s="54"/>
    </row>
    <row r="945" spans="1:6">
      <c r="A945" s="63"/>
      <c r="B945" s="64"/>
      <c r="C945" s="52"/>
      <c r="D945" s="65"/>
      <c r="E945" s="53"/>
      <c r="F945" s="54"/>
    </row>
    <row r="946" spans="1:6">
      <c r="A946" s="63"/>
      <c r="B946" s="64"/>
      <c r="C946" s="52"/>
      <c r="D946" s="65"/>
      <c r="E946" s="53"/>
      <c r="F946" s="54"/>
    </row>
    <row r="947" spans="1:6">
      <c r="A947" s="63"/>
      <c r="B947" s="64"/>
      <c r="C947" s="52"/>
      <c r="D947" s="65"/>
      <c r="E947" s="53"/>
      <c r="F947" s="54"/>
    </row>
    <row r="948" spans="1:6">
      <c r="A948" s="63"/>
      <c r="B948" s="64"/>
      <c r="C948" s="52"/>
      <c r="D948" s="65"/>
      <c r="E948" s="53"/>
      <c r="F948" s="54"/>
    </row>
    <row r="949" spans="1:6">
      <c r="A949" s="63"/>
      <c r="B949" s="64"/>
      <c r="C949" s="52"/>
      <c r="D949" s="65"/>
      <c r="E949" s="53"/>
      <c r="F949" s="54"/>
    </row>
    <row r="950" spans="1:6">
      <c r="A950" s="63"/>
      <c r="B950" s="64"/>
      <c r="C950" s="52"/>
      <c r="D950" s="65"/>
      <c r="E950" s="53"/>
      <c r="F950" s="54"/>
    </row>
    <row r="951" spans="1:6">
      <c r="A951" s="63"/>
      <c r="B951" s="64"/>
      <c r="C951" s="52"/>
      <c r="D951" s="65"/>
      <c r="E951" s="53"/>
      <c r="F951" s="54"/>
    </row>
    <row r="952" spans="1:6">
      <c r="A952" s="63"/>
      <c r="B952" s="64"/>
      <c r="C952" s="52"/>
      <c r="D952" s="65"/>
      <c r="E952" s="53"/>
      <c r="F952" s="54"/>
    </row>
    <row r="953" spans="1:6">
      <c r="A953" s="63"/>
      <c r="B953" s="64"/>
      <c r="C953" s="52"/>
      <c r="D953" s="65"/>
      <c r="E953" s="53"/>
      <c r="F953" s="54"/>
    </row>
    <row r="954" spans="1:6">
      <c r="A954" s="63"/>
      <c r="B954" s="64"/>
      <c r="C954" s="52"/>
      <c r="D954" s="65"/>
      <c r="E954" s="53"/>
      <c r="F954" s="54"/>
    </row>
    <row r="955" spans="1:6">
      <c r="A955" s="63"/>
      <c r="B955" s="64"/>
      <c r="C955" s="52"/>
      <c r="D955" s="65"/>
      <c r="E955" s="53"/>
      <c r="F955" s="54"/>
    </row>
    <row r="956" spans="1:6">
      <c r="A956" s="63"/>
      <c r="B956" s="64"/>
      <c r="C956" s="52"/>
      <c r="D956" s="65"/>
      <c r="E956" s="53"/>
      <c r="F956" s="54"/>
    </row>
    <row r="957" spans="1:6">
      <c r="A957" s="63"/>
      <c r="B957" s="64"/>
      <c r="C957" s="52"/>
      <c r="D957" s="65"/>
      <c r="E957" s="53"/>
      <c r="F957" s="54"/>
    </row>
    <row r="958" spans="1:6">
      <c r="A958" s="63"/>
      <c r="B958" s="64"/>
      <c r="C958" s="52"/>
      <c r="D958" s="65"/>
      <c r="E958" s="53"/>
      <c r="F958" s="54"/>
    </row>
    <row r="959" spans="1:6">
      <c r="A959" s="63"/>
      <c r="B959" s="64"/>
      <c r="C959" s="52"/>
      <c r="D959" s="65"/>
      <c r="E959" s="53"/>
      <c r="F959" s="54"/>
    </row>
    <row r="960" spans="1:6">
      <c r="A960" s="63"/>
      <c r="B960" s="64"/>
      <c r="C960" s="52"/>
      <c r="D960" s="65"/>
      <c r="E960" s="53"/>
      <c r="F960" s="54"/>
    </row>
    <row r="961" spans="1:6">
      <c r="A961" s="63"/>
      <c r="B961" s="64"/>
      <c r="C961" s="52"/>
      <c r="D961" s="65"/>
      <c r="E961" s="53"/>
      <c r="F961" s="54"/>
    </row>
    <row r="962" spans="1:6">
      <c r="A962" s="63"/>
      <c r="B962" s="64"/>
      <c r="C962" s="52"/>
      <c r="D962" s="65"/>
      <c r="E962" s="53"/>
      <c r="F962" s="54"/>
    </row>
    <row r="963" spans="1:6">
      <c r="A963" s="63"/>
      <c r="B963" s="64"/>
      <c r="C963" s="52"/>
      <c r="D963" s="65"/>
      <c r="E963" s="53"/>
      <c r="F963" s="54"/>
    </row>
    <row r="964" spans="1:6">
      <c r="A964" s="63"/>
      <c r="B964" s="64"/>
      <c r="C964" s="52"/>
      <c r="D964" s="65"/>
      <c r="E964" s="53"/>
      <c r="F964" s="54"/>
    </row>
    <row r="965" spans="1:6">
      <c r="A965" s="63"/>
      <c r="B965" s="64"/>
      <c r="C965" s="52"/>
      <c r="D965" s="65"/>
      <c r="E965" s="53"/>
      <c r="F965" s="54"/>
    </row>
    <row r="966" spans="1:6">
      <c r="A966" s="63"/>
      <c r="B966" s="64"/>
      <c r="C966" s="52"/>
      <c r="D966" s="65"/>
      <c r="E966" s="53"/>
      <c r="F966" s="54"/>
    </row>
    <row r="967" spans="1:6">
      <c r="A967" s="63"/>
      <c r="B967" s="64"/>
      <c r="C967" s="52"/>
      <c r="D967" s="65"/>
      <c r="E967" s="53"/>
      <c r="F967" s="54"/>
    </row>
    <row r="968" spans="1:6">
      <c r="A968" s="63"/>
      <c r="B968" s="64"/>
      <c r="C968" s="52"/>
      <c r="D968" s="65"/>
      <c r="E968" s="53"/>
      <c r="F968" s="54"/>
    </row>
    <row r="969" spans="1:6">
      <c r="A969" s="63"/>
      <c r="B969" s="64"/>
      <c r="C969" s="52"/>
      <c r="D969" s="65"/>
      <c r="E969" s="53"/>
      <c r="F969" s="54"/>
    </row>
    <row r="970" spans="1:6">
      <c r="A970" s="63"/>
      <c r="B970" s="64"/>
      <c r="C970" s="52"/>
      <c r="D970" s="65"/>
      <c r="E970" s="53"/>
      <c r="F970" s="54"/>
    </row>
    <row r="971" spans="1:6">
      <c r="A971" s="63"/>
      <c r="B971" s="64"/>
      <c r="C971" s="52"/>
      <c r="D971" s="65"/>
      <c r="E971" s="53"/>
      <c r="F971" s="54"/>
    </row>
    <row r="972" spans="1:6">
      <c r="A972" s="63"/>
      <c r="B972" s="64"/>
      <c r="C972" s="52"/>
      <c r="D972" s="65"/>
      <c r="E972" s="53"/>
      <c r="F972" s="54"/>
    </row>
    <row r="973" spans="1:6">
      <c r="A973" s="63"/>
      <c r="B973" s="64"/>
      <c r="C973" s="52"/>
      <c r="D973" s="65"/>
      <c r="E973" s="53"/>
      <c r="F973" s="54"/>
    </row>
    <row r="974" spans="1:6">
      <c r="A974" s="63"/>
      <c r="B974" s="64"/>
      <c r="C974" s="52"/>
      <c r="D974" s="65"/>
      <c r="E974" s="53"/>
      <c r="F974" s="54"/>
    </row>
    <row r="975" spans="1:6">
      <c r="A975" s="63"/>
      <c r="B975" s="64"/>
      <c r="C975" s="52"/>
      <c r="D975" s="65"/>
      <c r="E975" s="53"/>
      <c r="F975" s="54"/>
    </row>
    <row r="976" spans="1:6">
      <c r="A976" s="63"/>
      <c r="B976" s="64"/>
      <c r="C976" s="52"/>
      <c r="D976" s="65"/>
      <c r="E976" s="53"/>
      <c r="F976" s="54"/>
    </row>
    <row r="977" spans="1:6">
      <c r="A977" s="63"/>
      <c r="B977" s="64"/>
      <c r="C977" s="52"/>
      <c r="D977" s="65"/>
      <c r="E977" s="53"/>
      <c r="F977" s="54"/>
    </row>
    <row r="978" spans="1:6">
      <c r="A978" s="63"/>
      <c r="B978" s="64"/>
      <c r="C978" s="52"/>
      <c r="D978" s="65"/>
      <c r="E978" s="53"/>
      <c r="F978" s="54"/>
    </row>
    <row r="979" spans="1:6">
      <c r="A979" s="63"/>
      <c r="B979" s="64"/>
      <c r="C979" s="52"/>
      <c r="D979" s="65"/>
      <c r="E979" s="53"/>
      <c r="F979" s="54"/>
    </row>
    <row r="980" spans="1:6">
      <c r="A980" s="63"/>
      <c r="B980" s="64"/>
      <c r="C980" s="52"/>
      <c r="D980" s="65"/>
      <c r="E980" s="53"/>
      <c r="F980" s="54"/>
    </row>
    <row r="981" spans="1:6">
      <c r="A981" s="63"/>
      <c r="B981" s="64"/>
      <c r="C981" s="52"/>
      <c r="D981" s="65"/>
      <c r="E981" s="53"/>
      <c r="F981" s="54"/>
    </row>
    <row r="982" spans="1:6">
      <c r="A982" s="63"/>
      <c r="B982" s="64"/>
      <c r="C982" s="52"/>
      <c r="D982" s="65"/>
      <c r="E982" s="53"/>
      <c r="F982" s="54"/>
    </row>
    <row r="983" spans="1:6">
      <c r="A983" s="63"/>
      <c r="B983" s="64"/>
      <c r="C983" s="52"/>
      <c r="D983" s="65"/>
      <c r="E983" s="53"/>
      <c r="F983" s="54"/>
    </row>
    <row r="984" spans="1:6">
      <c r="A984" s="63"/>
      <c r="B984" s="64"/>
      <c r="C984" s="52"/>
      <c r="D984" s="65"/>
      <c r="E984" s="53"/>
      <c r="F984" s="54"/>
    </row>
    <row r="985" spans="1:6">
      <c r="A985" s="63"/>
      <c r="B985" s="64"/>
      <c r="C985" s="52"/>
      <c r="D985" s="65"/>
      <c r="E985" s="53"/>
      <c r="F985" s="54"/>
    </row>
    <row r="986" spans="1:6">
      <c r="A986" s="63"/>
      <c r="B986" s="64"/>
      <c r="C986" s="52"/>
      <c r="D986" s="65"/>
      <c r="E986" s="53"/>
      <c r="F986" s="54"/>
    </row>
    <row r="987" spans="1:6">
      <c r="A987" s="63"/>
      <c r="B987" s="64"/>
      <c r="C987" s="52"/>
      <c r="D987" s="65"/>
      <c r="E987" s="53"/>
      <c r="F987" s="54"/>
    </row>
    <row r="988" spans="1:6">
      <c r="A988" s="63"/>
      <c r="B988" s="64"/>
      <c r="C988" s="52"/>
      <c r="D988" s="65"/>
      <c r="E988" s="53"/>
      <c r="F988" s="54"/>
    </row>
    <row r="989" spans="1:6">
      <c r="A989" s="63"/>
      <c r="B989" s="64"/>
      <c r="C989" s="52"/>
      <c r="D989" s="65"/>
      <c r="E989" s="53"/>
      <c r="F989" s="54"/>
    </row>
    <row r="990" spans="1:6">
      <c r="A990" s="63"/>
      <c r="B990" s="64"/>
      <c r="C990" s="52"/>
      <c r="D990" s="65"/>
      <c r="E990" s="53"/>
      <c r="F990" s="54"/>
    </row>
    <row r="991" spans="1:6">
      <c r="A991" s="63"/>
      <c r="B991" s="64"/>
      <c r="C991" s="52"/>
      <c r="D991" s="65"/>
      <c r="E991" s="53"/>
      <c r="F991" s="54"/>
    </row>
    <row r="992" spans="1:6">
      <c r="A992" s="63"/>
      <c r="B992" s="64"/>
      <c r="C992" s="52"/>
      <c r="D992" s="65"/>
      <c r="E992" s="53"/>
      <c r="F992" s="54"/>
    </row>
    <row r="993" spans="1:6">
      <c r="A993" s="63"/>
      <c r="B993" s="64"/>
      <c r="C993" s="52"/>
      <c r="D993" s="65"/>
      <c r="E993" s="53"/>
      <c r="F993" s="54"/>
    </row>
    <row r="994" spans="1:6">
      <c r="A994" s="63"/>
      <c r="B994" s="64"/>
      <c r="C994" s="52"/>
      <c r="D994" s="65"/>
      <c r="E994" s="53"/>
      <c r="F994" s="54"/>
    </row>
    <row r="995" spans="1:6">
      <c r="A995" s="63"/>
      <c r="B995" s="64"/>
      <c r="C995" s="52"/>
      <c r="D995" s="65"/>
      <c r="E995" s="53"/>
      <c r="F995" s="54"/>
    </row>
    <row r="996" spans="1:6">
      <c r="A996" s="63"/>
      <c r="B996" s="64"/>
      <c r="C996" s="52"/>
      <c r="D996" s="65"/>
      <c r="E996" s="53"/>
      <c r="F996" s="54"/>
    </row>
    <row r="997" spans="1:6">
      <c r="A997" s="63"/>
      <c r="B997" s="64"/>
      <c r="C997" s="52"/>
      <c r="D997" s="65"/>
      <c r="E997" s="53"/>
      <c r="F997" s="54"/>
    </row>
    <row r="998" spans="1:6">
      <c r="A998" s="63"/>
      <c r="B998" s="64"/>
      <c r="C998" s="52"/>
      <c r="D998" s="65"/>
      <c r="E998" s="53"/>
      <c r="F998" s="54"/>
    </row>
    <row r="999" spans="1:6">
      <c r="A999" s="63"/>
      <c r="B999" s="64"/>
      <c r="C999" s="52"/>
      <c r="D999" s="65"/>
      <c r="E999" s="53"/>
      <c r="F999" s="54"/>
    </row>
    <row r="1000" spans="1:6">
      <c r="A1000" s="63"/>
      <c r="B1000" s="64"/>
      <c r="C1000" s="52"/>
      <c r="D1000" s="65"/>
      <c r="E1000" s="53"/>
      <c r="F1000" s="54"/>
    </row>
    <row r="1001" spans="1:6">
      <c r="A1001" s="63"/>
      <c r="B1001" s="64"/>
      <c r="C1001" s="52"/>
      <c r="D1001" s="65"/>
      <c r="E1001" s="53"/>
      <c r="F1001" s="54"/>
    </row>
    <row r="1002" spans="1:6">
      <c r="A1002" s="63"/>
      <c r="B1002" s="64"/>
      <c r="C1002" s="52"/>
      <c r="D1002" s="65"/>
      <c r="E1002" s="53"/>
      <c r="F1002" s="54"/>
    </row>
    <row r="1003" spans="1:6">
      <c r="A1003" s="63"/>
      <c r="B1003" s="64"/>
      <c r="C1003" s="52"/>
      <c r="D1003" s="65"/>
      <c r="E1003" s="53"/>
      <c r="F1003" s="54"/>
    </row>
    <row r="1004" spans="1:6">
      <c r="A1004" s="63"/>
      <c r="B1004" s="64"/>
      <c r="C1004" s="52"/>
      <c r="D1004" s="65"/>
      <c r="E1004" s="53"/>
      <c r="F1004" s="54"/>
    </row>
    <row r="1005" spans="1:6">
      <c r="A1005" s="63"/>
      <c r="B1005" s="64"/>
      <c r="C1005" s="52"/>
      <c r="D1005" s="65"/>
      <c r="E1005" s="53"/>
      <c r="F1005" s="54"/>
    </row>
    <row r="1006" spans="1:6">
      <c r="A1006" s="63"/>
      <c r="B1006" s="64"/>
      <c r="C1006" s="52"/>
      <c r="D1006" s="65"/>
      <c r="E1006" s="53"/>
      <c r="F1006" s="54"/>
    </row>
    <row r="1007" spans="1:6">
      <c r="A1007" s="63"/>
      <c r="B1007" s="64"/>
      <c r="C1007" s="52"/>
      <c r="D1007" s="65"/>
      <c r="E1007" s="53"/>
      <c r="F1007" s="54"/>
    </row>
    <row r="1008" spans="1:6">
      <c r="A1008" s="63"/>
      <c r="B1008" s="64"/>
      <c r="C1008" s="52"/>
      <c r="D1008" s="65"/>
      <c r="E1008" s="53"/>
      <c r="F1008" s="54"/>
    </row>
    <row r="1009" spans="1:6">
      <c r="A1009" s="63"/>
      <c r="B1009" s="64"/>
      <c r="C1009" s="52"/>
      <c r="D1009" s="65"/>
      <c r="E1009" s="53"/>
      <c r="F1009" s="54"/>
    </row>
    <row r="1010" spans="1:6">
      <c r="A1010" s="63"/>
      <c r="B1010" s="64"/>
      <c r="C1010" s="52"/>
      <c r="D1010" s="65"/>
      <c r="E1010" s="53"/>
      <c r="F1010" s="54"/>
    </row>
    <row r="1011" spans="1:6">
      <c r="A1011" s="63"/>
      <c r="B1011" s="64"/>
      <c r="C1011" s="52"/>
      <c r="D1011" s="65"/>
      <c r="E1011" s="53"/>
      <c r="F1011" s="54"/>
    </row>
    <row r="1012" spans="1:6">
      <c r="A1012" s="63"/>
      <c r="B1012" s="64"/>
      <c r="C1012" s="52"/>
      <c r="D1012" s="65"/>
      <c r="E1012" s="53"/>
      <c r="F1012" s="54"/>
    </row>
    <row r="1013" spans="1:6">
      <c r="A1013" s="63"/>
      <c r="B1013" s="64"/>
      <c r="C1013" s="52"/>
      <c r="D1013" s="65"/>
      <c r="E1013" s="53"/>
      <c r="F1013" s="54"/>
    </row>
    <row r="1014" spans="1:6">
      <c r="A1014" s="63"/>
      <c r="B1014" s="64"/>
      <c r="C1014" s="52"/>
      <c r="D1014" s="65"/>
      <c r="E1014" s="53"/>
      <c r="F1014" s="54"/>
    </row>
    <row r="1015" spans="1:6">
      <c r="A1015" s="63"/>
      <c r="B1015" s="64"/>
      <c r="C1015" s="52"/>
      <c r="D1015" s="65"/>
      <c r="E1015" s="53"/>
      <c r="F1015" s="54"/>
    </row>
    <row r="1016" spans="1:6">
      <c r="A1016" s="63"/>
      <c r="B1016" s="64"/>
      <c r="C1016" s="52"/>
      <c r="D1016" s="65"/>
      <c r="E1016" s="53"/>
      <c r="F1016" s="54"/>
    </row>
    <row r="1017" spans="1:6">
      <c r="A1017" s="63"/>
      <c r="B1017" s="64"/>
      <c r="C1017" s="52"/>
      <c r="D1017" s="65"/>
      <c r="E1017" s="53"/>
      <c r="F1017" s="54"/>
    </row>
    <row r="1018" spans="1:6">
      <c r="A1018" s="63"/>
      <c r="B1018" s="64"/>
      <c r="C1018" s="52"/>
      <c r="D1018" s="65"/>
      <c r="E1018" s="53"/>
      <c r="F1018" s="54"/>
    </row>
    <row r="1019" spans="1:6">
      <c r="A1019" s="63"/>
      <c r="B1019" s="64"/>
      <c r="C1019" s="52"/>
      <c r="D1019" s="65"/>
      <c r="E1019" s="53"/>
      <c r="F1019" s="54"/>
    </row>
    <row r="1020" spans="1:6">
      <c r="A1020" s="63"/>
      <c r="B1020" s="64"/>
      <c r="C1020" s="52"/>
      <c r="D1020" s="65"/>
      <c r="E1020" s="53"/>
      <c r="F1020" s="54"/>
    </row>
    <row r="1021" spans="1:6">
      <c r="A1021" s="63"/>
      <c r="B1021" s="64"/>
      <c r="C1021" s="52"/>
      <c r="D1021" s="65"/>
      <c r="E1021" s="53"/>
      <c r="F1021" s="54"/>
    </row>
    <row r="1022" spans="1:6">
      <c r="A1022" s="63"/>
      <c r="B1022" s="64"/>
      <c r="C1022" s="52"/>
      <c r="D1022" s="65"/>
      <c r="E1022" s="53"/>
      <c r="F1022" s="54"/>
    </row>
    <row r="1023" spans="1:6">
      <c r="A1023" s="63"/>
      <c r="B1023" s="64"/>
      <c r="C1023" s="52"/>
      <c r="D1023" s="65"/>
      <c r="E1023" s="53"/>
      <c r="F1023" s="54"/>
    </row>
    <row r="1024" spans="1:6">
      <c r="A1024" s="63"/>
      <c r="B1024" s="64"/>
      <c r="C1024" s="52"/>
      <c r="D1024" s="65"/>
      <c r="E1024" s="53"/>
      <c r="F1024" s="54"/>
    </row>
    <row r="1025" spans="1:6">
      <c r="A1025" s="63"/>
      <c r="B1025" s="64"/>
      <c r="C1025" s="52"/>
      <c r="D1025" s="65"/>
      <c r="E1025" s="53"/>
      <c r="F1025" s="54"/>
    </row>
    <row r="1026" spans="1:6">
      <c r="A1026" s="63"/>
      <c r="B1026" s="64"/>
      <c r="C1026" s="52"/>
      <c r="D1026" s="65"/>
      <c r="E1026" s="53"/>
      <c r="F1026" s="54"/>
    </row>
    <row r="1027" spans="1:6">
      <c r="A1027" s="63"/>
      <c r="B1027" s="64"/>
      <c r="C1027" s="52"/>
      <c r="D1027" s="65"/>
      <c r="E1027" s="53"/>
      <c r="F1027" s="54"/>
    </row>
    <row r="1028" spans="1:6">
      <c r="A1028" s="63"/>
      <c r="B1028" s="64"/>
      <c r="C1028" s="52"/>
      <c r="D1028" s="65"/>
      <c r="E1028" s="53"/>
      <c r="F1028" s="54"/>
    </row>
    <row r="1029" spans="1:6">
      <c r="A1029" s="63"/>
      <c r="B1029" s="64"/>
      <c r="C1029" s="52"/>
      <c r="D1029" s="65"/>
      <c r="E1029" s="53"/>
      <c r="F1029" s="54"/>
    </row>
    <row r="1030" spans="1:6">
      <c r="A1030" s="63"/>
      <c r="B1030" s="64"/>
      <c r="C1030" s="52"/>
      <c r="D1030" s="65"/>
      <c r="E1030" s="53"/>
      <c r="F1030" s="54"/>
    </row>
    <row r="1031" spans="1:6">
      <c r="A1031" s="63"/>
      <c r="B1031" s="64"/>
      <c r="C1031" s="52"/>
      <c r="D1031" s="65"/>
      <c r="E1031" s="53"/>
      <c r="F1031" s="54"/>
    </row>
    <row r="1032" spans="1:6">
      <c r="A1032" s="63"/>
      <c r="B1032" s="64"/>
      <c r="C1032" s="52"/>
      <c r="D1032" s="65"/>
      <c r="E1032" s="53"/>
      <c r="F1032" s="54"/>
    </row>
    <row r="1033" spans="1:6">
      <c r="A1033" s="63"/>
      <c r="B1033" s="64"/>
      <c r="C1033" s="52"/>
      <c r="D1033" s="65"/>
      <c r="E1033" s="53"/>
      <c r="F1033" s="54"/>
    </row>
    <row r="1034" spans="1:6">
      <c r="A1034" s="63"/>
      <c r="B1034" s="64"/>
      <c r="C1034" s="52"/>
      <c r="D1034" s="65"/>
      <c r="E1034" s="53"/>
      <c r="F1034" s="54"/>
    </row>
    <row r="1035" spans="1:6">
      <c r="A1035" s="63"/>
      <c r="B1035" s="64"/>
      <c r="C1035" s="52"/>
      <c r="D1035" s="65"/>
      <c r="E1035" s="53"/>
      <c r="F1035" s="54"/>
    </row>
    <row r="1036" spans="1:6">
      <c r="A1036" s="63"/>
      <c r="B1036" s="64"/>
      <c r="C1036" s="52"/>
      <c r="D1036" s="65"/>
      <c r="E1036" s="53"/>
      <c r="F1036" s="54"/>
    </row>
    <row r="1037" spans="1:6">
      <c r="A1037" s="63"/>
      <c r="B1037" s="64"/>
      <c r="C1037" s="52"/>
      <c r="D1037" s="65"/>
      <c r="E1037" s="53"/>
      <c r="F1037" s="54"/>
    </row>
    <row r="1038" spans="1:6">
      <c r="A1038" s="63"/>
      <c r="B1038" s="64"/>
      <c r="C1038" s="52"/>
      <c r="D1038" s="65"/>
      <c r="E1038" s="53"/>
      <c r="F1038" s="54"/>
    </row>
    <row r="1039" spans="1:6">
      <c r="A1039" s="63"/>
      <c r="B1039" s="64"/>
      <c r="C1039" s="52"/>
      <c r="D1039" s="65"/>
      <c r="E1039" s="53"/>
      <c r="F1039" s="54"/>
    </row>
    <row r="1040" spans="1:6">
      <c r="A1040" s="63"/>
      <c r="B1040" s="64"/>
      <c r="C1040" s="52"/>
      <c r="D1040" s="65"/>
      <c r="E1040" s="53"/>
      <c r="F1040" s="54"/>
    </row>
    <row r="1041" spans="1:6">
      <c r="A1041" s="63"/>
      <c r="B1041" s="64"/>
      <c r="C1041" s="52"/>
      <c r="D1041" s="65"/>
      <c r="E1041" s="53"/>
      <c r="F1041" s="54"/>
    </row>
    <row r="1042" spans="1:6">
      <c r="A1042" s="63"/>
      <c r="B1042" s="64"/>
      <c r="C1042" s="52"/>
      <c r="D1042" s="65"/>
      <c r="E1042" s="53"/>
      <c r="F1042" s="54"/>
    </row>
    <row r="1043" spans="1:6">
      <c r="A1043" s="63"/>
      <c r="B1043" s="64"/>
      <c r="C1043" s="52"/>
      <c r="D1043" s="65"/>
      <c r="E1043" s="53"/>
      <c r="F1043" s="54"/>
    </row>
    <row r="1044" spans="1:6">
      <c r="A1044" s="63"/>
      <c r="B1044" s="64"/>
      <c r="C1044" s="52"/>
      <c r="D1044" s="65"/>
      <c r="E1044" s="53"/>
      <c r="F1044" s="54"/>
    </row>
    <row r="1045" spans="1:6">
      <c r="A1045" s="63"/>
      <c r="B1045" s="64"/>
      <c r="C1045" s="52"/>
      <c r="D1045" s="65"/>
      <c r="E1045" s="53"/>
      <c r="F1045" s="54"/>
    </row>
    <row r="1046" spans="1:6">
      <c r="A1046" s="63"/>
      <c r="B1046" s="64"/>
      <c r="C1046" s="52"/>
      <c r="D1046" s="65"/>
      <c r="E1046" s="53"/>
      <c r="F1046" s="54"/>
    </row>
    <row r="1047" spans="1:6">
      <c r="A1047" s="63"/>
      <c r="B1047" s="64"/>
      <c r="C1047" s="52"/>
      <c r="D1047" s="65"/>
      <c r="E1047" s="53"/>
      <c r="F1047" s="54"/>
    </row>
    <row r="1048" spans="1:6">
      <c r="A1048" s="63"/>
      <c r="B1048" s="64"/>
      <c r="C1048" s="52"/>
      <c r="D1048" s="65"/>
      <c r="E1048" s="53"/>
      <c r="F1048" s="54"/>
    </row>
    <row r="1049" spans="1:6">
      <c r="A1049" s="63"/>
      <c r="B1049" s="64"/>
      <c r="C1049" s="52"/>
      <c r="D1049" s="65"/>
      <c r="E1049" s="53"/>
      <c r="F1049" s="54"/>
    </row>
    <row r="1050" spans="1:6">
      <c r="A1050" s="63"/>
      <c r="B1050" s="64"/>
      <c r="C1050" s="52"/>
      <c r="D1050" s="65"/>
      <c r="E1050" s="53"/>
      <c r="F1050" s="54"/>
    </row>
    <row r="1051" spans="1:6">
      <c r="A1051" s="63"/>
      <c r="B1051" s="64"/>
      <c r="C1051" s="52"/>
      <c r="D1051" s="65"/>
      <c r="E1051" s="53"/>
      <c r="F1051" s="54"/>
    </row>
    <row r="1052" spans="1:6">
      <c r="A1052" s="63"/>
      <c r="B1052" s="64"/>
      <c r="C1052" s="52"/>
      <c r="D1052" s="65"/>
      <c r="E1052" s="53"/>
      <c r="F1052" s="54"/>
    </row>
    <row r="1053" spans="1:6">
      <c r="A1053" s="63"/>
      <c r="B1053" s="64"/>
      <c r="C1053" s="52"/>
      <c r="D1053" s="65"/>
      <c r="E1053" s="53"/>
      <c r="F1053" s="54"/>
    </row>
    <row r="1054" spans="1:6">
      <c r="A1054" s="63"/>
      <c r="B1054" s="64"/>
      <c r="C1054" s="52"/>
      <c r="D1054" s="65"/>
      <c r="E1054" s="53"/>
      <c r="F1054" s="54"/>
    </row>
    <row r="1055" spans="1:6">
      <c r="A1055" s="63"/>
      <c r="B1055" s="64"/>
      <c r="C1055" s="52"/>
      <c r="D1055" s="65"/>
      <c r="E1055" s="53"/>
      <c r="F1055" s="54"/>
    </row>
    <row r="1056" spans="1:6">
      <c r="A1056" s="63"/>
      <c r="B1056" s="64"/>
      <c r="C1056" s="52"/>
      <c r="D1056" s="65"/>
      <c r="E1056" s="53"/>
      <c r="F1056" s="54"/>
    </row>
    <row r="1057" spans="1:6">
      <c r="A1057" s="63"/>
      <c r="B1057" s="64"/>
      <c r="C1057" s="52"/>
      <c r="D1057" s="65"/>
      <c r="E1057" s="53"/>
      <c r="F1057" s="54"/>
    </row>
    <row r="1058" spans="1:6">
      <c r="A1058" s="63"/>
      <c r="B1058" s="64"/>
      <c r="C1058" s="52"/>
      <c r="D1058" s="65"/>
      <c r="E1058" s="53"/>
      <c r="F1058" s="54"/>
    </row>
    <row r="1059" spans="1:6">
      <c r="A1059" s="63"/>
      <c r="B1059" s="64"/>
      <c r="C1059" s="52"/>
      <c r="D1059" s="65"/>
      <c r="E1059" s="53"/>
      <c r="F1059" s="54"/>
    </row>
    <row r="1060" spans="1:6">
      <c r="A1060" s="63"/>
      <c r="B1060" s="64"/>
      <c r="C1060" s="52"/>
      <c r="D1060" s="65"/>
      <c r="E1060" s="53"/>
      <c r="F1060" s="54"/>
    </row>
    <row r="1061" spans="1:6">
      <c r="A1061" s="63"/>
      <c r="B1061" s="64"/>
      <c r="C1061" s="52"/>
      <c r="D1061" s="65"/>
      <c r="E1061" s="53"/>
      <c r="F1061" s="54"/>
    </row>
    <row r="1062" spans="1:6">
      <c r="A1062" s="63"/>
      <c r="B1062" s="64"/>
      <c r="C1062" s="52"/>
      <c r="D1062" s="65"/>
      <c r="E1062" s="53"/>
      <c r="F1062" s="54"/>
    </row>
    <row r="1063" spans="1:6">
      <c r="A1063" s="63"/>
      <c r="B1063" s="64"/>
      <c r="C1063" s="52"/>
      <c r="D1063" s="65"/>
      <c r="E1063" s="53"/>
      <c r="F1063" s="54"/>
    </row>
    <row r="1064" spans="1:6">
      <c r="A1064" s="63"/>
      <c r="B1064" s="64"/>
      <c r="C1064" s="52"/>
      <c r="D1064" s="65"/>
      <c r="E1064" s="53"/>
      <c r="F1064" s="54"/>
    </row>
    <row r="1065" spans="1:6">
      <c r="A1065" s="63"/>
      <c r="B1065" s="64"/>
      <c r="C1065" s="52"/>
      <c r="D1065" s="65"/>
      <c r="E1065" s="53"/>
      <c r="F1065" s="54"/>
    </row>
    <row r="1066" spans="1:6">
      <c r="A1066" s="63"/>
      <c r="B1066" s="64"/>
      <c r="C1066" s="52"/>
      <c r="D1066" s="65"/>
      <c r="E1066" s="53"/>
      <c r="F1066" s="54"/>
    </row>
    <row r="1067" spans="1:6">
      <c r="A1067" s="63"/>
      <c r="B1067" s="64"/>
      <c r="C1067" s="52"/>
      <c r="D1067" s="65"/>
      <c r="E1067" s="53"/>
      <c r="F1067" s="54"/>
    </row>
    <row r="1068" spans="1:6">
      <c r="A1068" s="63"/>
      <c r="B1068" s="64"/>
      <c r="C1068" s="52"/>
      <c r="D1068" s="65"/>
      <c r="E1068" s="53"/>
      <c r="F1068" s="54"/>
    </row>
    <row r="1069" spans="1:6">
      <c r="A1069" s="63"/>
      <c r="B1069" s="64"/>
      <c r="C1069" s="52"/>
      <c r="D1069" s="65"/>
      <c r="E1069" s="53"/>
      <c r="F1069" s="54"/>
    </row>
    <row r="1070" spans="1:6">
      <c r="A1070" s="63"/>
      <c r="B1070" s="64"/>
      <c r="C1070" s="52"/>
      <c r="D1070" s="65"/>
      <c r="E1070" s="53"/>
      <c r="F1070" s="54"/>
    </row>
    <row r="1071" spans="1:6">
      <c r="A1071" s="63"/>
      <c r="B1071" s="64"/>
      <c r="C1071" s="52"/>
      <c r="D1071" s="65"/>
      <c r="E1071" s="53"/>
      <c r="F1071" s="54"/>
    </row>
    <row r="1072" spans="1:6">
      <c r="A1072" s="63"/>
      <c r="B1072" s="64"/>
      <c r="C1072" s="52"/>
      <c r="D1072" s="65"/>
      <c r="E1072" s="53"/>
      <c r="F1072" s="54"/>
    </row>
    <row r="1073" spans="1:6">
      <c r="A1073" s="63"/>
      <c r="B1073" s="64"/>
      <c r="C1073" s="52"/>
      <c r="D1073" s="65"/>
      <c r="E1073" s="53"/>
      <c r="F1073" s="54"/>
    </row>
    <row r="1074" spans="1:6">
      <c r="A1074" s="63"/>
      <c r="B1074" s="64"/>
      <c r="C1074" s="52"/>
      <c r="D1074" s="65"/>
      <c r="E1074" s="53"/>
      <c r="F1074" s="54"/>
    </row>
    <row r="1075" spans="1:6">
      <c r="A1075" s="63"/>
      <c r="B1075" s="64"/>
      <c r="C1075" s="52"/>
      <c r="D1075" s="65"/>
      <c r="E1075" s="53"/>
      <c r="F1075" s="54"/>
    </row>
    <row r="1076" spans="1:6">
      <c r="A1076" s="63"/>
      <c r="B1076" s="64"/>
      <c r="C1076" s="52"/>
      <c r="D1076" s="65"/>
      <c r="E1076" s="53"/>
      <c r="F1076" s="54"/>
    </row>
    <row r="1077" spans="1:6">
      <c r="A1077" s="63"/>
      <c r="B1077" s="64"/>
      <c r="C1077" s="52"/>
      <c r="D1077" s="65"/>
      <c r="E1077" s="53"/>
      <c r="F1077" s="54"/>
    </row>
    <row r="1078" spans="1:6">
      <c r="A1078" s="63"/>
      <c r="B1078" s="64"/>
      <c r="C1078" s="52"/>
      <c r="D1078" s="65"/>
      <c r="E1078" s="53"/>
      <c r="F1078" s="54"/>
    </row>
    <row r="1079" spans="1:6">
      <c r="A1079" s="63"/>
      <c r="B1079" s="64"/>
      <c r="C1079" s="52"/>
      <c r="D1079" s="65"/>
      <c r="E1079" s="53"/>
      <c r="F1079" s="54"/>
    </row>
    <row r="1080" spans="1:6">
      <c r="A1080" s="63"/>
      <c r="B1080" s="64"/>
      <c r="C1080" s="52"/>
      <c r="D1080" s="65"/>
      <c r="E1080" s="53"/>
      <c r="F1080" s="54"/>
    </row>
    <row r="1081" spans="1:6">
      <c r="A1081" s="63"/>
      <c r="B1081" s="64"/>
      <c r="C1081" s="52"/>
      <c r="D1081" s="65"/>
      <c r="E1081" s="53"/>
      <c r="F1081" s="54"/>
    </row>
    <row r="1082" spans="1:6">
      <c r="A1082" s="63"/>
      <c r="B1082" s="64"/>
      <c r="C1082" s="52"/>
      <c r="D1082" s="65"/>
      <c r="E1082" s="53"/>
      <c r="F1082" s="54"/>
    </row>
    <row r="1083" spans="1:6">
      <c r="A1083" s="63"/>
      <c r="B1083" s="64"/>
      <c r="C1083" s="52"/>
      <c r="D1083" s="65"/>
      <c r="E1083" s="53"/>
      <c r="F1083" s="54"/>
    </row>
    <row r="1084" spans="1:6">
      <c r="A1084" s="63"/>
      <c r="B1084" s="64"/>
      <c r="C1084" s="52"/>
      <c r="D1084" s="65"/>
      <c r="E1084" s="53"/>
      <c r="F1084" s="54"/>
    </row>
    <row r="1085" spans="1:6">
      <c r="A1085" s="63"/>
      <c r="B1085" s="64"/>
      <c r="C1085" s="52"/>
      <c r="D1085" s="65"/>
      <c r="E1085" s="53"/>
      <c r="F1085" s="54"/>
    </row>
    <row r="1086" spans="1:6">
      <c r="A1086" s="63"/>
      <c r="B1086" s="64"/>
      <c r="C1086" s="52"/>
      <c r="D1086" s="65"/>
      <c r="E1086" s="53"/>
      <c r="F1086" s="54"/>
    </row>
    <row r="1087" spans="1:6">
      <c r="A1087" s="63"/>
      <c r="B1087" s="64"/>
      <c r="C1087" s="52"/>
      <c r="D1087" s="65"/>
      <c r="E1087" s="53"/>
      <c r="F1087" s="54"/>
    </row>
    <row r="1088" spans="1:6">
      <c r="A1088" s="63"/>
      <c r="B1088" s="64"/>
      <c r="C1088" s="52"/>
      <c r="D1088" s="65"/>
      <c r="E1088" s="53"/>
      <c r="F1088" s="54"/>
    </row>
    <row r="1089" spans="1:6">
      <c r="A1089" s="63"/>
      <c r="B1089" s="64"/>
      <c r="C1089" s="52"/>
      <c r="D1089" s="65"/>
      <c r="E1089" s="53"/>
      <c r="F1089" s="54"/>
    </row>
    <row r="1090" spans="1:6">
      <c r="A1090" s="63"/>
      <c r="B1090" s="64"/>
      <c r="C1090" s="52"/>
      <c r="D1090" s="65"/>
      <c r="E1090" s="53"/>
      <c r="F1090" s="54"/>
    </row>
    <row r="1091" spans="1:6">
      <c r="A1091" s="63"/>
      <c r="B1091" s="64"/>
      <c r="C1091" s="52"/>
      <c r="D1091" s="65"/>
      <c r="E1091" s="53"/>
      <c r="F1091" s="54"/>
    </row>
    <row r="1092" spans="1:6">
      <c r="A1092" s="63"/>
      <c r="B1092" s="64"/>
      <c r="C1092" s="52"/>
      <c r="D1092" s="65"/>
      <c r="E1092" s="53"/>
      <c r="F1092" s="54"/>
    </row>
    <row r="1093" spans="1:6">
      <c r="A1093" s="63"/>
      <c r="B1093" s="64"/>
      <c r="C1093" s="52"/>
      <c r="D1093" s="65"/>
      <c r="E1093" s="53"/>
      <c r="F1093" s="54"/>
    </row>
    <row r="1094" spans="1:6">
      <c r="A1094" s="63"/>
      <c r="B1094" s="64"/>
      <c r="C1094" s="52"/>
      <c r="D1094" s="65"/>
      <c r="E1094" s="53"/>
      <c r="F1094" s="54"/>
    </row>
    <row r="1095" spans="1:6">
      <c r="A1095" s="63"/>
      <c r="B1095" s="64"/>
      <c r="C1095" s="52"/>
      <c r="D1095" s="65"/>
      <c r="E1095" s="53"/>
      <c r="F1095" s="54"/>
    </row>
    <row r="1096" spans="1:6">
      <c r="A1096" s="63"/>
      <c r="B1096" s="64"/>
      <c r="C1096" s="52"/>
      <c r="D1096" s="65"/>
      <c r="E1096" s="53"/>
      <c r="F1096" s="54"/>
    </row>
    <row r="1097" spans="1:6">
      <c r="A1097" s="63"/>
      <c r="B1097" s="64"/>
      <c r="C1097" s="52"/>
      <c r="D1097" s="65"/>
      <c r="E1097" s="53"/>
      <c r="F1097" s="54"/>
    </row>
    <row r="1098" spans="1:6">
      <c r="A1098" s="63"/>
      <c r="B1098" s="64"/>
      <c r="C1098" s="52"/>
      <c r="D1098" s="65"/>
      <c r="E1098" s="53"/>
      <c r="F1098" s="54"/>
    </row>
    <row r="1099" spans="1:6">
      <c r="A1099" s="63"/>
      <c r="B1099" s="64"/>
      <c r="C1099" s="52"/>
      <c r="D1099" s="65"/>
      <c r="E1099" s="53"/>
      <c r="F1099" s="54"/>
    </row>
    <row r="1100" spans="1:6">
      <c r="A1100" s="63"/>
      <c r="B1100" s="64"/>
      <c r="C1100" s="52"/>
      <c r="D1100" s="65"/>
      <c r="E1100" s="53"/>
      <c r="F1100" s="54"/>
    </row>
    <row r="1101" spans="1:6">
      <c r="A1101" s="63"/>
      <c r="B1101" s="64"/>
      <c r="C1101" s="52"/>
      <c r="D1101" s="65"/>
      <c r="E1101" s="53"/>
      <c r="F1101" s="54"/>
    </row>
    <row r="1102" spans="1:6">
      <c r="A1102" s="63"/>
      <c r="B1102" s="64"/>
      <c r="C1102" s="52"/>
      <c r="D1102" s="65"/>
      <c r="E1102" s="53"/>
      <c r="F1102" s="54"/>
    </row>
    <row r="1103" spans="1:6">
      <c r="A1103" s="63"/>
      <c r="B1103" s="64"/>
      <c r="C1103" s="52"/>
      <c r="D1103" s="65"/>
      <c r="E1103" s="53"/>
      <c r="F1103" s="54"/>
    </row>
    <row r="1104" spans="1:6">
      <c r="A1104" s="63"/>
      <c r="B1104" s="64"/>
      <c r="C1104" s="52"/>
      <c r="D1104" s="65"/>
      <c r="E1104" s="53"/>
      <c r="F1104" s="54"/>
    </row>
    <row r="1105" spans="1:6">
      <c r="A1105" s="63"/>
      <c r="B1105" s="64"/>
      <c r="C1105" s="52"/>
      <c r="D1105" s="65"/>
      <c r="E1105" s="53"/>
      <c r="F1105" s="54"/>
    </row>
    <row r="1106" spans="1:6">
      <c r="A1106" s="63"/>
      <c r="B1106" s="64"/>
      <c r="C1106" s="52"/>
      <c r="D1106" s="65"/>
      <c r="E1106" s="53"/>
      <c r="F1106" s="54"/>
    </row>
    <row r="1107" spans="1:6">
      <c r="A1107" s="63"/>
      <c r="B1107" s="64"/>
      <c r="C1107" s="52"/>
      <c r="D1107" s="65"/>
      <c r="E1107" s="53"/>
      <c r="F1107" s="54"/>
    </row>
    <row r="1108" spans="1:6">
      <c r="A1108" s="63"/>
      <c r="B1108" s="64"/>
      <c r="C1108" s="52"/>
      <c r="D1108" s="65"/>
      <c r="E1108" s="53"/>
      <c r="F1108" s="54"/>
    </row>
    <row r="1109" spans="1:6">
      <c r="A1109" s="63"/>
      <c r="B1109" s="64"/>
      <c r="C1109" s="52"/>
      <c r="D1109" s="65"/>
      <c r="E1109" s="53"/>
      <c r="F1109" s="54"/>
    </row>
    <row r="1110" spans="1:6">
      <c r="A1110" s="63"/>
      <c r="B1110" s="64"/>
      <c r="C1110" s="52"/>
      <c r="D1110" s="65"/>
      <c r="E1110" s="53"/>
      <c r="F1110" s="54"/>
    </row>
    <row r="1111" spans="1:6">
      <c r="A1111" s="63"/>
      <c r="B1111" s="64"/>
      <c r="C1111" s="52"/>
      <c r="D1111" s="65"/>
      <c r="E1111" s="53"/>
      <c r="F1111" s="54"/>
    </row>
    <row r="1112" spans="1:6">
      <c r="A1112" s="63"/>
      <c r="B1112" s="64"/>
      <c r="C1112" s="52"/>
      <c r="D1112" s="65"/>
      <c r="E1112" s="53"/>
      <c r="F1112" s="54"/>
    </row>
    <row r="1113" spans="1:6">
      <c r="A1113" s="63"/>
      <c r="B1113" s="64"/>
      <c r="C1113" s="52"/>
      <c r="D1113" s="65"/>
      <c r="E1113" s="53"/>
      <c r="F1113" s="54"/>
    </row>
    <row r="1114" spans="1:6">
      <c r="A1114" s="63"/>
      <c r="B1114" s="64"/>
      <c r="C1114" s="52"/>
      <c r="D1114" s="65"/>
      <c r="E1114" s="53"/>
      <c r="F1114" s="54"/>
    </row>
    <row r="1115" spans="1:6">
      <c r="A1115" s="63"/>
      <c r="B1115" s="64"/>
      <c r="C1115" s="52"/>
      <c r="D1115" s="65"/>
      <c r="E1115" s="53"/>
      <c r="F1115" s="54"/>
    </row>
    <row r="1116" spans="1:6">
      <c r="A1116" s="63"/>
      <c r="B1116" s="64"/>
      <c r="C1116" s="52"/>
      <c r="D1116" s="65"/>
      <c r="E1116" s="53"/>
      <c r="F1116" s="54"/>
    </row>
    <row r="1117" spans="1:6">
      <c r="A1117" s="63"/>
      <c r="B1117" s="64"/>
      <c r="C1117" s="52"/>
      <c r="D1117" s="65"/>
      <c r="E1117" s="53"/>
      <c r="F1117" s="54"/>
    </row>
    <row r="1118" spans="1:6">
      <c r="A1118" s="63"/>
      <c r="B1118" s="64"/>
      <c r="C1118" s="52"/>
      <c r="D1118" s="65"/>
      <c r="E1118" s="53"/>
      <c r="F1118" s="54"/>
    </row>
    <row r="1119" spans="1:6">
      <c r="A1119" s="63"/>
      <c r="B1119" s="64"/>
      <c r="C1119" s="52"/>
      <c r="D1119" s="65"/>
      <c r="E1119" s="53"/>
      <c r="F1119" s="54"/>
    </row>
    <row r="1120" spans="1:6">
      <c r="A1120" s="63"/>
      <c r="B1120" s="64"/>
      <c r="C1120" s="52"/>
      <c r="D1120" s="65"/>
      <c r="E1120" s="53"/>
      <c r="F1120" s="54"/>
    </row>
    <row r="1121" spans="1:6">
      <c r="A1121" s="63"/>
      <c r="B1121" s="64"/>
      <c r="C1121" s="52"/>
      <c r="D1121" s="65"/>
      <c r="E1121" s="53"/>
      <c r="F1121" s="54"/>
    </row>
    <row r="1122" spans="1:6">
      <c r="A1122" s="63"/>
      <c r="B1122" s="64"/>
      <c r="C1122" s="52"/>
      <c r="D1122" s="65"/>
      <c r="E1122" s="53"/>
      <c r="F1122" s="54"/>
    </row>
    <row r="1123" spans="1:6">
      <c r="A1123" s="63"/>
      <c r="B1123" s="64"/>
      <c r="C1123" s="52"/>
      <c r="D1123" s="65"/>
      <c r="E1123" s="53"/>
      <c r="F1123" s="54"/>
    </row>
    <row r="1124" spans="1:6">
      <c r="A1124" s="63"/>
      <c r="B1124" s="64"/>
      <c r="C1124" s="52"/>
      <c r="D1124" s="65"/>
      <c r="E1124" s="53"/>
      <c r="F1124" s="54"/>
    </row>
    <row r="1125" spans="1:6">
      <c r="A1125" s="63"/>
      <c r="B1125" s="64"/>
      <c r="C1125" s="52"/>
      <c r="D1125" s="65"/>
      <c r="E1125" s="53"/>
      <c r="F1125" s="54"/>
    </row>
    <row r="1126" spans="1:6">
      <c r="A1126" s="63"/>
      <c r="B1126" s="64"/>
      <c r="C1126" s="52"/>
      <c r="D1126" s="65"/>
      <c r="E1126" s="53"/>
      <c r="F1126" s="54"/>
    </row>
    <row r="1127" spans="1:6">
      <c r="A1127" s="63"/>
      <c r="B1127" s="64"/>
      <c r="C1127" s="52"/>
      <c r="D1127" s="65"/>
      <c r="E1127" s="53"/>
      <c r="F1127" s="54"/>
    </row>
    <row r="1128" spans="1:6">
      <c r="A1128" s="63"/>
      <c r="B1128" s="64"/>
      <c r="C1128" s="52"/>
      <c r="D1128" s="65"/>
      <c r="E1128" s="53"/>
      <c r="F1128" s="54"/>
    </row>
    <row r="1129" spans="1:6">
      <c r="A1129" s="63"/>
      <c r="B1129" s="64"/>
      <c r="C1129" s="52"/>
      <c r="D1129" s="65"/>
      <c r="E1129" s="53"/>
      <c r="F1129" s="54"/>
    </row>
    <row r="1130" spans="1:6">
      <c r="A1130" s="63"/>
      <c r="B1130" s="64"/>
      <c r="C1130" s="52"/>
      <c r="D1130" s="65"/>
      <c r="E1130" s="53"/>
      <c r="F1130" s="54"/>
    </row>
    <row r="1131" spans="1:6">
      <c r="A1131" s="63"/>
      <c r="B1131" s="64"/>
      <c r="C1131" s="52"/>
      <c r="D1131" s="65"/>
      <c r="E1131" s="53"/>
      <c r="F1131" s="54"/>
    </row>
    <row r="1132" spans="1:6">
      <c r="A1132" s="63"/>
      <c r="B1132" s="64"/>
      <c r="C1132" s="52"/>
      <c r="D1132" s="65"/>
      <c r="E1132" s="53"/>
      <c r="F1132" s="54"/>
    </row>
    <row r="1133" spans="1:6">
      <c r="A1133" s="63"/>
      <c r="B1133" s="64"/>
      <c r="C1133" s="52"/>
      <c r="D1133" s="65"/>
      <c r="E1133" s="53"/>
      <c r="F1133" s="54"/>
    </row>
    <row r="1134" spans="1:6">
      <c r="A1134" s="63"/>
      <c r="B1134" s="64"/>
      <c r="C1134" s="52"/>
      <c r="D1134" s="65"/>
      <c r="E1134" s="53"/>
      <c r="F1134" s="54"/>
    </row>
    <row r="1135" spans="1:6">
      <c r="A1135" s="63"/>
      <c r="B1135" s="64"/>
      <c r="C1135" s="52"/>
      <c r="D1135" s="65"/>
      <c r="E1135" s="53"/>
      <c r="F1135" s="54"/>
    </row>
    <row r="1136" spans="1:6">
      <c r="A1136" s="63"/>
      <c r="B1136" s="64"/>
      <c r="C1136" s="52"/>
      <c r="D1136" s="65"/>
      <c r="E1136" s="53"/>
      <c r="F1136" s="54"/>
    </row>
    <row r="1137" spans="1:6">
      <c r="A1137" s="63"/>
      <c r="B1137" s="64"/>
      <c r="C1137" s="52"/>
      <c r="D1137" s="65"/>
      <c r="E1137" s="53"/>
      <c r="F1137" s="54"/>
    </row>
    <row r="1138" spans="1:6">
      <c r="A1138" s="63"/>
      <c r="B1138" s="64"/>
      <c r="C1138" s="52"/>
      <c r="D1138" s="65"/>
      <c r="E1138" s="53"/>
      <c r="F1138" s="54"/>
    </row>
    <row r="1139" spans="1:6">
      <c r="A1139" s="63"/>
      <c r="B1139" s="64"/>
      <c r="C1139" s="52"/>
      <c r="D1139" s="65"/>
      <c r="E1139" s="53"/>
      <c r="F1139" s="54"/>
    </row>
    <row r="1140" spans="1:6">
      <c r="A1140" s="63"/>
      <c r="B1140" s="64"/>
      <c r="C1140" s="52"/>
      <c r="D1140" s="65"/>
      <c r="E1140" s="53"/>
      <c r="F1140" s="54"/>
    </row>
    <row r="1141" spans="1:6">
      <c r="A1141" s="63"/>
      <c r="B1141" s="64"/>
      <c r="C1141" s="52"/>
      <c r="D1141" s="65"/>
      <c r="E1141" s="53"/>
      <c r="F1141" s="54"/>
    </row>
    <row r="1142" spans="1:6">
      <c r="A1142" s="63"/>
      <c r="B1142" s="64"/>
      <c r="C1142" s="52"/>
      <c r="D1142" s="65"/>
      <c r="E1142" s="53"/>
      <c r="F1142" s="54"/>
    </row>
    <row r="1143" spans="1:6">
      <c r="A1143" s="63"/>
      <c r="B1143" s="64"/>
      <c r="C1143" s="52"/>
      <c r="D1143" s="65"/>
      <c r="E1143" s="53"/>
      <c r="F1143" s="54"/>
    </row>
    <row r="1144" spans="1:6">
      <c r="A1144" s="63"/>
      <c r="B1144" s="64"/>
      <c r="C1144" s="52"/>
      <c r="D1144" s="65"/>
      <c r="E1144" s="53"/>
      <c r="F1144" s="54"/>
    </row>
    <row r="1145" spans="1:6">
      <c r="A1145" s="63"/>
      <c r="B1145" s="64"/>
      <c r="C1145" s="52"/>
      <c r="D1145" s="65"/>
      <c r="E1145" s="53"/>
      <c r="F1145" s="54"/>
    </row>
    <row r="1146" spans="1:6">
      <c r="A1146" s="63"/>
      <c r="B1146" s="64"/>
      <c r="C1146" s="52"/>
      <c r="D1146" s="65"/>
      <c r="E1146" s="53"/>
      <c r="F1146" s="54"/>
    </row>
    <row r="1147" spans="1:6">
      <c r="A1147" s="63"/>
      <c r="B1147" s="64"/>
      <c r="C1147" s="52"/>
      <c r="D1147" s="65"/>
      <c r="E1147" s="53"/>
      <c r="F1147" s="54"/>
    </row>
    <row r="1148" spans="1:6">
      <c r="A1148" s="63"/>
      <c r="B1148" s="64"/>
      <c r="C1148" s="52"/>
      <c r="D1148" s="65"/>
      <c r="E1148" s="53"/>
      <c r="F1148" s="54"/>
    </row>
    <row r="1149" spans="1:6">
      <c r="A1149" s="63"/>
      <c r="B1149" s="64"/>
      <c r="C1149" s="52"/>
      <c r="D1149" s="65"/>
      <c r="E1149" s="53"/>
      <c r="F1149" s="54"/>
    </row>
    <row r="1150" spans="1:6">
      <c r="A1150" s="63"/>
      <c r="B1150" s="64"/>
      <c r="C1150" s="52"/>
      <c r="D1150" s="65"/>
      <c r="E1150" s="53"/>
      <c r="F1150" s="54"/>
    </row>
    <row r="1151" spans="1:6">
      <c r="A1151" s="63"/>
      <c r="B1151" s="64"/>
      <c r="C1151" s="52"/>
      <c r="D1151" s="65"/>
      <c r="E1151" s="53"/>
      <c r="F1151" s="54"/>
    </row>
    <row r="1152" spans="1:6">
      <c r="A1152" s="63"/>
      <c r="B1152" s="64"/>
      <c r="C1152" s="52"/>
      <c r="D1152" s="65"/>
      <c r="E1152" s="53"/>
      <c r="F1152" s="54"/>
    </row>
    <row r="1153" spans="1:6">
      <c r="A1153" s="63"/>
      <c r="B1153" s="64"/>
      <c r="C1153" s="52"/>
      <c r="D1153" s="65"/>
      <c r="E1153" s="53"/>
      <c r="F1153" s="54"/>
    </row>
    <row r="1154" spans="1:6">
      <c r="A1154" s="63"/>
      <c r="B1154" s="64"/>
      <c r="C1154" s="52"/>
      <c r="D1154" s="65"/>
      <c r="E1154" s="53"/>
      <c r="F1154" s="54"/>
    </row>
    <row r="1155" spans="1:6">
      <c r="A1155" s="63"/>
      <c r="B1155" s="64"/>
      <c r="C1155" s="52"/>
      <c r="D1155" s="65"/>
      <c r="E1155" s="53"/>
      <c r="F1155" s="54"/>
    </row>
    <row r="1156" spans="1:6">
      <c r="A1156" s="63"/>
      <c r="B1156" s="64"/>
      <c r="C1156" s="52"/>
      <c r="D1156" s="65"/>
      <c r="E1156" s="53"/>
      <c r="F1156" s="54"/>
    </row>
    <row r="1157" spans="1:6">
      <c r="A1157" s="63"/>
      <c r="B1157" s="64"/>
      <c r="C1157" s="52"/>
      <c r="D1157" s="65"/>
      <c r="E1157" s="53"/>
      <c r="F1157" s="54"/>
    </row>
    <row r="1158" spans="1:6">
      <c r="A1158" s="63"/>
      <c r="B1158" s="64"/>
      <c r="C1158" s="52"/>
      <c r="D1158" s="65"/>
      <c r="E1158" s="53"/>
      <c r="F1158" s="54"/>
    </row>
    <row r="1159" spans="1:6">
      <c r="A1159" s="63"/>
      <c r="B1159" s="64"/>
      <c r="C1159" s="52"/>
      <c r="D1159" s="65"/>
      <c r="E1159" s="53"/>
      <c r="F1159" s="54"/>
    </row>
    <row r="1160" spans="1:6">
      <c r="A1160" s="63"/>
      <c r="B1160" s="64"/>
      <c r="C1160" s="52"/>
      <c r="D1160" s="65"/>
      <c r="E1160" s="53"/>
      <c r="F1160" s="54"/>
    </row>
    <row r="1161" spans="1:6">
      <c r="A1161" s="63"/>
      <c r="B1161" s="64"/>
      <c r="C1161" s="52"/>
      <c r="D1161" s="65"/>
      <c r="E1161" s="53"/>
      <c r="F1161" s="54"/>
    </row>
    <row r="1162" spans="1:6">
      <c r="A1162" s="63"/>
      <c r="B1162" s="64"/>
      <c r="C1162" s="52"/>
      <c r="D1162" s="65"/>
      <c r="E1162" s="53"/>
      <c r="F1162" s="54"/>
    </row>
    <row r="1163" spans="1:6">
      <c r="A1163" s="63"/>
      <c r="B1163" s="64"/>
      <c r="C1163" s="52"/>
      <c r="D1163" s="65"/>
      <c r="E1163" s="53"/>
      <c r="F1163" s="54"/>
    </row>
    <row r="1164" spans="1:6">
      <c r="A1164" s="63"/>
      <c r="B1164" s="64"/>
      <c r="C1164" s="52"/>
      <c r="D1164" s="65"/>
      <c r="E1164" s="53"/>
      <c r="F1164" s="54"/>
    </row>
    <row r="1165" spans="1:6">
      <c r="A1165" s="63"/>
      <c r="B1165" s="64"/>
      <c r="C1165" s="52"/>
      <c r="D1165" s="65"/>
      <c r="E1165" s="53"/>
      <c r="F1165" s="54"/>
    </row>
    <row r="1166" spans="1:6">
      <c r="A1166" s="63"/>
      <c r="B1166" s="64"/>
      <c r="C1166" s="52"/>
      <c r="D1166" s="65"/>
      <c r="E1166" s="53"/>
      <c r="F1166" s="54"/>
    </row>
    <row r="1167" spans="1:6">
      <c r="A1167" s="63"/>
      <c r="B1167" s="64"/>
      <c r="C1167" s="52"/>
      <c r="D1167" s="65"/>
      <c r="E1167" s="53"/>
      <c r="F1167" s="54"/>
    </row>
    <row r="1168" spans="1:6">
      <c r="A1168" s="63"/>
      <c r="B1168" s="64"/>
      <c r="C1168" s="52"/>
      <c r="D1168" s="65"/>
      <c r="E1168" s="53"/>
      <c r="F1168" s="54"/>
    </row>
    <row r="1169" spans="1:6">
      <c r="A1169" s="63"/>
      <c r="B1169" s="64"/>
      <c r="C1169" s="52"/>
      <c r="D1169" s="65"/>
      <c r="E1169" s="53"/>
      <c r="F1169" s="54"/>
    </row>
    <row r="1170" spans="1:6">
      <c r="A1170" s="63"/>
      <c r="B1170" s="64"/>
      <c r="C1170" s="52"/>
      <c r="D1170" s="65"/>
      <c r="E1170" s="53"/>
      <c r="F1170" s="54"/>
    </row>
    <row r="1171" spans="1:6">
      <c r="A1171" s="63"/>
      <c r="B1171" s="64"/>
      <c r="C1171" s="52"/>
      <c r="D1171" s="65"/>
      <c r="E1171" s="53"/>
      <c r="F1171" s="54"/>
    </row>
    <row r="1172" spans="1:6">
      <c r="A1172" s="63"/>
      <c r="B1172" s="64"/>
      <c r="C1172" s="52"/>
      <c r="D1172" s="65"/>
      <c r="E1172" s="53"/>
      <c r="F1172" s="54"/>
    </row>
    <row r="1173" spans="1:6">
      <c r="A1173" s="63"/>
      <c r="B1173" s="64"/>
      <c r="C1173" s="52"/>
      <c r="D1173" s="65"/>
      <c r="E1173" s="53"/>
      <c r="F1173" s="54"/>
    </row>
    <row r="1174" spans="1:6">
      <c r="A1174" s="63"/>
      <c r="B1174" s="64"/>
      <c r="C1174" s="52"/>
      <c r="D1174" s="65"/>
      <c r="E1174" s="53"/>
      <c r="F1174" s="54"/>
    </row>
    <row r="1175" spans="1:6">
      <c r="A1175" s="63"/>
      <c r="B1175" s="64"/>
      <c r="C1175" s="52"/>
      <c r="D1175" s="65"/>
      <c r="E1175" s="53"/>
      <c r="F1175" s="54"/>
    </row>
    <row r="1176" spans="1:6">
      <c r="A1176" s="63"/>
      <c r="B1176" s="64"/>
      <c r="C1176" s="52"/>
      <c r="D1176" s="65"/>
      <c r="E1176" s="53"/>
      <c r="F1176" s="54"/>
    </row>
    <row r="1177" spans="1:6">
      <c r="B1177" s="64"/>
      <c r="C1177" s="52"/>
      <c r="D1177" s="65"/>
      <c r="E1177" s="53"/>
      <c r="F1177" s="54"/>
    </row>
    <row r="1178" spans="1:6">
      <c r="B1178" s="64"/>
      <c r="C1178" s="52"/>
      <c r="D1178" s="65"/>
      <c r="E1178" s="53"/>
      <c r="F1178" s="54"/>
    </row>
    <row r="1179" spans="1:6">
      <c r="B1179" s="64"/>
      <c r="C1179" s="52"/>
      <c r="D1179" s="65"/>
      <c r="E1179" s="53"/>
      <c r="F1179" s="54"/>
    </row>
    <row r="1180" spans="1:6">
      <c r="B1180" s="64"/>
      <c r="C1180" s="52"/>
      <c r="D1180" s="65"/>
      <c r="E1180" s="53"/>
      <c r="F1180" s="54"/>
    </row>
    <row r="1181" spans="1:6">
      <c r="B1181" s="64"/>
      <c r="C1181" s="52"/>
      <c r="D1181" s="65"/>
      <c r="E1181" s="53"/>
      <c r="F1181" s="54"/>
    </row>
    <row r="1182" spans="1:6">
      <c r="B1182" s="64"/>
      <c r="C1182" s="52"/>
      <c r="D1182" s="65"/>
      <c r="E1182" s="53"/>
      <c r="F1182" s="54"/>
    </row>
    <row r="1183" spans="1:6">
      <c r="B1183" s="64"/>
      <c r="C1183" s="52"/>
      <c r="D1183" s="65"/>
      <c r="E1183" s="53"/>
      <c r="F1183" s="54"/>
    </row>
    <row r="1184" spans="1:6">
      <c r="B1184" s="64"/>
      <c r="C1184" s="52"/>
      <c r="D1184" s="65"/>
      <c r="E1184" s="53"/>
      <c r="F1184" s="54"/>
    </row>
    <row r="1185" spans="2:6">
      <c r="B1185" s="64"/>
      <c r="C1185" s="52"/>
      <c r="D1185" s="65"/>
      <c r="E1185" s="53"/>
      <c r="F1185" s="54"/>
    </row>
    <row r="1186" spans="2:6">
      <c r="B1186" s="64"/>
      <c r="C1186" s="52"/>
      <c r="D1186" s="65"/>
      <c r="E1186" s="53"/>
      <c r="F1186" s="54"/>
    </row>
    <row r="1187" spans="2:6">
      <c r="B1187" s="64"/>
      <c r="C1187" s="52"/>
      <c r="D1187" s="65"/>
      <c r="E1187" s="53"/>
      <c r="F1187" s="54"/>
    </row>
    <row r="1188" spans="2:6">
      <c r="B1188" s="64"/>
      <c r="C1188" s="52"/>
      <c r="D1188" s="65"/>
      <c r="E1188" s="53"/>
      <c r="F1188" s="54"/>
    </row>
    <row r="1189" spans="2:6">
      <c r="B1189" s="64"/>
      <c r="C1189" s="52"/>
      <c r="D1189" s="65"/>
      <c r="E1189" s="53"/>
      <c r="F1189" s="54"/>
    </row>
    <row r="1190" spans="2:6">
      <c r="B1190" s="64"/>
      <c r="C1190" s="52"/>
      <c r="D1190" s="65"/>
      <c r="E1190" s="53"/>
      <c r="F1190" s="54"/>
    </row>
    <row r="1191" spans="2:6">
      <c r="B1191" s="64"/>
      <c r="C1191" s="52"/>
      <c r="D1191" s="65"/>
      <c r="E1191" s="53"/>
      <c r="F1191" s="54"/>
    </row>
    <row r="1192" spans="2:6">
      <c r="B1192" s="64"/>
      <c r="C1192" s="52"/>
      <c r="D1192" s="65"/>
      <c r="E1192" s="53"/>
      <c r="F1192" s="54"/>
    </row>
    <row r="1193" spans="2:6">
      <c r="B1193" s="64"/>
      <c r="C1193" s="52"/>
      <c r="D1193" s="65"/>
      <c r="E1193" s="53"/>
      <c r="F1193" s="54"/>
    </row>
    <row r="1194" spans="2:6">
      <c r="B1194" s="64"/>
      <c r="C1194" s="52"/>
      <c r="D1194" s="65"/>
      <c r="E1194" s="53"/>
      <c r="F1194" s="54"/>
    </row>
    <row r="1195" spans="2:6">
      <c r="B1195" s="64"/>
      <c r="C1195" s="52"/>
      <c r="D1195" s="65"/>
      <c r="E1195" s="53"/>
      <c r="F1195" s="54"/>
    </row>
    <row r="1196" spans="2:6">
      <c r="B1196" s="64"/>
      <c r="C1196" s="52"/>
      <c r="D1196" s="65"/>
      <c r="E1196" s="53"/>
      <c r="F1196" s="54"/>
    </row>
    <row r="1197" spans="2:6">
      <c r="B1197" s="64"/>
      <c r="C1197" s="52"/>
      <c r="D1197" s="65"/>
      <c r="E1197" s="53"/>
      <c r="F1197" s="54"/>
    </row>
    <row r="1198" spans="2:6">
      <c r="B1198" s="64"/>
      <c r="C1198" s="52"/>
      <c r="D1198" s="65"/>
      <c r="E1198" s="53"/>
      <c r="F1198" s="54"/>
    </row>
    <row r="1199" spans="2:6">
      <c r="B1199" s="64"/>
      <c r="C1199" s="52"/>
      <c r="D1199" s="65"/>
      <c r="E1199" s="53"/>
      <c r="F1199" s="54"/>
    </row>
    <row r="1200" spans="2:6">
      <c r="B1200" s="64"/>
      <c r="C1200" s="52"/>
      <c r="D1200" s="65"/>
      <c r="E1200" s="53"/>
      <c r="F1200" s="54"/>
    </row>
    <row r="1201" spans="2:6">
      <c r="B1201" s="64"/>
      <c r="C1201" s="52"/>
      <c r="D1201" s="65"/>
      <c r="E1201" s="53"/>
      <c r="F1201" s="54"/>
    </row>
    <row r="1202" spans="2:6">
      <c r="B1202" s="64"/>
      <c r="C1202" s="52"/>
      <c r="D1202" s="65"/>
      <c r="E1202" s="53"/>
      <c r="F1202" s="54"/>
    </row>
    <row r="1203" spans="2:6">
      <c r="B1203" s="64"/>
      <c r="C1203" s="52"/>
      <c r="D1203" s="65"/>
      <c r="E1203" s="53"/>
      <c r="F1203" s="54"/>
    </row>
    <row r="1204" spans="2:6">
      <c r="B1204" s="64"/>
      <c r="C1204" s="52"/>
      <c r="D1204" s="65"/>
      <c r="E1204" s="53"/>
      <c r="F1204" s="54"/>
    </row>
    <row r="1205" spans="2:6">
      <c r="B1205" s="64"/>
      <c r="C1205" s="52"/>
      <c r="D1205" s="65"/>
      <c r="E1205" s="53"/>
      <c r="F1205" s="54"/>
    </row>
    <row r="1206" spans="2:6">
      <c r="B1206" s="64"/>
      <c r="C1206" s="52"/>
      <c r="D1206" s="65"/>
      <c r="E1206" s="53"/>
      <c r="F1206" s="54"/>
    </row>
    <row r="1207" spans="2:6">
      <c r="B1207" s="64"/>
      <c r="C1207" s="52"/>
      <c r="D1207" s="65"/>
      <c r="E1207" s="53"/>
      <c r="F1207" s="54"/>
    </row>
    <row r="1208" spans="2:6">
      <c r="B1208" s="64"/>
      <c r="C1208" s="52"/>
      <c r="D1208" s="65"/>
      <c r="E1208" s="53"/>
      <c r="F1208" s="54"/>
    </row>
    <row r="1209" spans="2:6">
      <c r="B1209" s="64"/>
      <c r="C1209" s="52"/>
      <c r="D1209" s="65"/>
      <c r="E1209" s="53"/>
      <c r="F1209" s="54"/>
    </row>
    <row r="1210" spans="2:6">
      <c r="B1210" s="64"/>
      <c r="C1210" s="52"/>
      <c r="D1210" s="65"/>
      <c r="E1210" s="53"/>
      <c r="F1210" s="54"/>
    </row>
    <row r="1211" spans="2:6">
      <c r="B1211" s="64"/>
      <c r="C1211" s="52"/>
      <c r="D1211" s="65"/>
      <c r="E1211" s="53"/>
      <c r="F1211" s="54"/>
    </row>
    <row r="1212" spans="2:6">
      <c r="B1212" s="64"/>
      <c r="C1212" s="52"/>
      <c r="D1212" s="65"/>
      <c r="E1212" s="53"/>
      <c r="F1212" s="54"/>
    </row>
    <row r="1213" spans="2:6">
      <c r="B1213" s="64"/>
      <c r="C1213" s="52"/>
      <c r="D1213" s="65"/>
      <c r="E1213" s="53"/>
      <c r="F1213" s="54"/>
    </row>
    <row r="1214" spans="2:6">
      <c r="B1214" s="64"/>
      <c r="C1214" s="52"/>
      <c r="D1214" s="65"/>
      <c r="E1214" s="53"/>
      <c r="F1214" s="54"/>
    </row>
    <row r="1215" spans="2:6">
      <c r="B1215" s="64"/>
      <c r="C1215" s="52"/>
      <c r="D1215" s="65"/>
      <c r="E1215" s="53"/>
      <c r="F1215" s="54"/>
    </row>
    <row r="1216" spans="2:6">
      <c r="B1216" s="64"/>
      <c r="C1216" s="52"/>
      <c r="D1216" s="65"/>
      <c r="E1216" s="53"/>
      <c r="F1216" s="54"/>
    </row>
    <row r="1217" spans="2:6">
      <c r="B1217" s="64"/>
      <c r="C1217" s="52"/>
      <c r="D1217" s="65"/>
      <c r="E1217" s="53"/>
      <c r="F1217" s="54"/>
    </row>
    <row r="1218" spans="2:6">
      <c r="B1218" s="64"/>
      <c r="C1218" s="52"/>
      <c r="D1218" s="65"/>
      <c r="E1218" s="53"/>
      <c r="F1218" s="54"/>
    </row>
    <row r="1219" spans="2:6">
      <c r="B1219" s="64"/>
      <c r="C1219" s="52"/>
      <c r="D1219" s="65"/>
      <c r="E1219" s="53"/>
      <c r="F1219" s="54"/>
    </row>
    <row r="1220" spans="2:6">
      <c r="B1220" s="64"/>
      <c r="C1220" s="52"/>
      <c r="D1220" s="65"/>
      <c r="E1220" s="53"/>
      <c r="F1220" s="54"/>
    </row>
    <row r="1221" spans="2:6">
      <c r="B1221" s="64"/>
      <c r="C1221" s="52"/>
      <c r="D1221" s="65"/>
      <c r="E1221" s="53"/>
      <c r="F1221" s="54"/>
    </row>
    <row r="1222" spans="2:6">
      <c r="B1222" s="64"/>
      <c r="C1222" s="52"/>
      <c r="D1222" s="65"/>
      <c r="E1222" s="53"/>
      <c r="F1222" s="54"/>
    </row>
    <row r="1223" spans="2:6">
      <c r="B1223" s="64"/>
      <c r="C1223" s="52"/>
      <c r="D1223" s="65"/>
      <c r="E1223" s="53"/>
      <c r="F1223" s="54"/>
    </row>
    <row r="1224" spans="2:6">
      <c r="B1224" s="64"/>
      <c r="C1224" s="52"/>
      <c r="D1224" s="65"/>
      <c r="E1224" s="53"/>
      <c r="F1224" s="54"/>
    </row>
    <row r="1225" spans="2:6">
      <c r="B1225" s="64"/>
      <c r="C1225" s="52"/>
      <c r="D1225" s="65"/>
      <c r="E1225" s="53"/>
      <c r="F1225" s="54"/>
    </row>
    <row r="1226" spans="2:6">
      <c r="B1226" s="64"/>
      <c r="C1226" s="52"/>
      <c r="D1226" s="65"/>
      <c r="E1226" s="53"/>
      <c r="F1226" s="54"/>
    </row>
    <row r="1227" spans="2:6">
      <c r="B1227" s="64"/>
      <c r="C1227" s="52"/>
      <c r="D1227" s="65"/>
      <c r="E1227" s="53"/>
      <c r="F1227" s="54"/>
    </row>
    <row r="1228" spans="2:6">
      <c r="B1228" s="64"/>
      <c r="C1228" s="52"/>
      <c r="D1228" s="65"/>
      <c r="E1228" s="53"/>
      <c r="F1228" s="54"/>
    </row>
    <row r="1229" spans="2:6">
      <c r="B1229" s="64"/>
      <c r="C1229" s="52"/>
      <c r="D1229" s="65"/>
      <c r="E1229" s="53"/>
      <c r="F1229" s="54"/>
    </row>
    <row r="1230" spans="2:6">
      <c r="B1230" s="64"/>
      <c r="C1230" s="52"/>
      <c r="D1230" s="65"/>
      <c r="E1230" s="53"/>
      <c r="F1230" s="54"/>
    </row>
    <row r="1231" spans="2:6">
      <c r="B1231" s="64"/>
      <c r="C1231" s="52"/>
      <c r="D1231" s="65"/>
      <c r="E1231" s="53"/>
      <c r="F1231" s="54"/>
    </row>
    <row r="1232" spans="2:6">
      <c r="B1232" s="64"/>
      <c r="C1232" s="52"/>
      <c r="D1232" s="65"/>
      <c r="E1232" s="53"/>
      <c r="F1232" s="54"/>
    </row>
    <row r="1233" spans="2:6">
      <c r="B1233" s="64"/>
      <c r="C1233" s="52"/>
      <c r="D1233" s="65"/>
      <c r="E1233" s="53"/>
      <c r="F1233" s="54"/>
    </row>
    <row r="1234" spans="2:6">
      <c r="B1234" s="64"/>
      <c r="C1234" s="52"/>
      <c r="D1234" s="65"/>
      <c r="E1234" s="53"/>
      <c r="F1234" s="54"/>
    </row>
    <row r="1235" spans="2:6">
      <c r="B1235" s="64"/>
      <c r="C1235" s="52"/>
      <c r="D1235" s="65"/>
      <c r="E1235" s="53"/>
      <c r="F1235" s="54"/>
    </row>
    <row r="1236" spans="2:6">
      <c r="B1236" s="64"/>
      <c r="C1236" s="52"/>
      <c r="D1236" s="65"/>
      <c r="E1236" s="53"/>
      <c r="F1236" s="54"/>
    </row>
    <row r="1237" spans="2:6">
      <c r="B1237" s="64"/>
      <c r="C1237" s="52"/>
      <c r="D1237" s="65"/>
      <c r="E1237" s="53"/>
      <c r="F1237" s="54"/>
    </row>
    <row r="1238" spans="2:6">
      <c r="B1238" s="64"/>
      <c r="C1238" s="52"/>
      <c r="D1238" s="65"/>
      <c r="E1238" s="53"/>
      <c r="F1238" s="54"/>
    </row>
    <row r="1239" spans="2:6">
      <c r="B1239" s="64"/>
      <c r="C1239" s="52"/>
      <c r="D1239" s="65"/>
      <c r="E1239" s="53"/>
      <c r="F1239" s="54"/>
    </row>
    <row r="1240" spans="2:6">
      <c r="B1240" s="64"/>
      <c r="C1240" s="52"/>
      <c r="D1240" s="65"/>
      <c r="E1240" s="53"/>
      <c r="F1240" s="54"/>
    </row>
    <row r="1241" spans="2:6">
      <c r="B1241" s="64"/>
      <c r="C1241" s="52"/>
      <c r="D1241" s="65"/>
      <c r="E1241" s="53"/>
      <c r="F1241" s="54"/>
    </row>
    <row r="1242" spans="2:6">
      <c r="B1242" s="64"/>
      <c r="C1242" s="52"/>
      <c r="D1242" s="65"/>
      <c r="E1242" s="53"/>
      <c r="F1242" s="54"/>
    </row>
    <row r="1243" spans="2:6">
      <c r="B1243" s="64"/>
      <c r="C1243" s="52"/>
      <c r="D1243" s="65"/>
      <c r="E1243" s="53"/>
      <c r="F1243" s="54"/>
    </row>
    <row r="1244" spans="2:6">
      <c r="B1244" s="64"/>
      <c r="C1244" s="52"/>
      <c r="D1244" s="65"/>
      <c r="E1244" s="53"/>
      <c r="F1244" s="54"/>
    </row>
    <row r="1245" spans="2:6">
      <c r="B1245" s="64"/>
      <c r="C1245" s="52"/>
      <c r="D1245" s="65"/>
      <c r="E1245" s="53"/>
      <c r="F1245" s="54"/>
    </row>
    <row r="1246" spans="2:6">
      <c r="B1246" s="64"/>
      <c r="C1246" s="52"/>
      <c r="D1246" s="65"/>
      <c r="E1246" s="53"/>
      <c r="F1246" s="54"/>
    </row>
    <row r="1247" spans="2:6">
      <c r="B1247" s="64"/>
      <c r="C1247" s="52"/>
      <c r="D1247" s="65"/>
      <c r="E1247" s="53"/>
      <c r="F1247" s="54"/>
    </row>
    <row r="1248" spans="2:6">
      <c r="B1248" s="64"/>
      <c r="C1248" s="52"/>
      <c r="D1248" s="65"/>
      <c r="E1248" s="53"/>
      <c r="F1248" s="54"/>
    </row>
    <row r="1249" spans="2:6">
      <c r="B1249" s="64"/>
      <c r="C1249" s="52"/>
      <c r="D1249" s="65"/>
      <c r="E1249" s="53"/>
      <c r="F1249" s="54"/>
    </row>
    <row r="1250" spans="2:6">
      <c r="B1250" s="64"/>
      <c r="C1250" s="52"/>
      <c r="D1250" s="65"/>
      <c r="E1250" s="53"/>
      <c r="F1250" s="54"/>
    </row>
    <row r="1251" spans="2:6">
      <c r="B1251" s="64"/>
      <c r="C1251" s="52"/>
      <c r="D1251" s="65"/>
      <c r="E1251" s="53"/>
      <c r="F1251" s="54"/>
    </row>
    <row r="1252" spans="2:6">
      <c r="B1252" s="64"/>
      <c r="C1252" s="52"/>
      <c r="D1252" s="65"/>
      <c r="E1252" s="53"/>
      <c r="F1252" s="54"/>
    </row>
    <row r="1253" spans="2:6">
      <c r="B1253" s="64"/>
      <c r="C1253" s="52"/>
      <c r="D1253" s="65"/>
      <c r="E1253" s="53"/>
      <c r="F1253" s="54"/>
    </row>
    <row r="1254" spans="2:6">
      <c r="B1254" s="64"/>
      <c r="C1254" s="52"/>
      <c r="D1254" s="65"/>
      <c r="E1254" s="53"/>
      <c r="F1254" s="54"/>
    </row>
    <row r="1255" spans="2:6">
      <c r="B1255" s="64"/>
      <c r="C1255" s="52"/>
      <c r="D1255" s="65"/>
      <c r="E1255" s="53"/>
      <c r="F1255" s="54"/>
    </row>
    <row r="1256" spans="2:6">
      <c r="B1256" s="64"/>
      <c r="C1256" s="52"/>
      <c r="D1256" s="65"/>
      <c r="E1256" s="53"/>
      <c r="F1256" s="54"/>
    </row>
    <row r="1257" spans="2:6">
      <c r="B1257" s="64"/>
      <c r="C1257" s="52"/>
      <c r="D1257" s="65"/>
      <c r="E1257" s="53"/>
      <c r="F1257" s="54"/>
    </row>
    <row r="1258" spans="2:6">
      <c r="B1258" s="64"/>
      <c r="C1258" s="52"/>
      <c r="D1258" s="65"/>
      <c r="E1258" s="53"/>
      <c r="F1258" s="54"/>
    </row>
    <row r="1259" spans="2:6">
      <c r="B1259" s="64"/>
      <c r="C1259" s="52"/>
      <c r="D1259" s="65"/>
      <c r="E1259" s="53"/>
      <c r="F1259" s="54"/>
    </row>
    <row r="1260" spans="2:6">
      <c r="B1260" s="64"/>
      <c r="C1260" s="52"/>
      <c r="D1260" s="65"/>
      <c r="E1260" s="53"/>
      <c r="F1260" s="54"/>
    </row>
    <row r="1261" spans="2:6">
      <c r="B1261" s="64"/>
      <c r="C1261" s="52"/>
      <c r="D1261" s="65"/>
      <c r="E1261" s="53"/>
      <c r="F1261" s="54"/>
    </row>
    <row r="1262" spans="2:6">
      <c r="B1262" s="64"/>
      <c r="C1262" s="52"/>
      <c r="D1262" s="65"/>
      <c r="E1262" s="53"/>
      <c r="F1262" s="54"/>
    </row>
    <row r="1263" spans="2:6">
      <c r="B1263" s="64"/>
      <c r="C1263" s="52"/>
      <c r="D1263" s="65"/>
      <c r="E1263" s="53"/>
      <c r="F1263" s="54"/>
    </row>
    <row r="1264" spans="2:6">
      <c r="B1264" s="64"/>
      <c r="C1264" s="52"/>
      <c r="D1264" s="65"/>
      <c r="E1264" s="53"/>
      <c r="F1264" s="54"/>
    </row>
    <row r="1265" spans="2:6">
      <c r="B1265" s="64"/>
      <c r="C1265" s="52"/>
      <c r="D1265" s="65"/>
      <c r="E1265" s="53"/>
      <c r="F1265" s="54"/>
    </row>
    <row r="1266" spans="2:6">
      <c r="B1266" s="64"/>
      <c r="C1266" s="52"/>
      <c r="D1266" s="65"/>
      <c r="E1266" s="53"/>
      <c r="F1266" s="54"/>
    </row>
    <row r="1267" spans="2:6">
      <c r="B1267" s="64"/>
      <c r="C1267" s="52"/>
      <c r="D1267" s="65"/>
      <c r="E1267" s="53"/>
      <c r="F1267" s="54"/>
    </row>
    <row r="1268" spans="2:6">
      <c r="B1268" s="64"/>
      <c r="C1268" s="52"/>
      <c r="D1268" s="65"/>
      <c r="E1268" s="53"/>
      <c r="F1268" s="54"/>
    </row>
    <row r="1269" spans="2:6">
      <c r="B1269" s="64"/>
      <c r="C1269" s="52"/>
      <c r="D1269" s="65"/>
      <c r="E1269" s="53"/>
      <c r="F1269" s="54"/>
    </row>
    <row r="1270" spans="2:6">
      <c r="B1270" s="64"/>
      <c r="C1270" s="52"/>
      <c r="D1270" s="65"/>
      <c r="E1270" s="53"/>
      <c r="F1270" s="54"/>
    </row>
    <row r="1271" spans="2:6">
      <c r="B1271" s="64"/>
      <c r="C1271" s="52"/>
      <c r="D1271" s="65"/>
      <c r="E1271" s="53"/>
      <c r="F1271" s="54"/>
    </row>
    <row r="1272" spans="2:6">
      <c r="B1272" s="64"/>
      <c r="C1272" s="52"/>
      <c r="D1272" s="65"/>
      <c r="E1272" s="53"/>
      <c r="F1272" s="54"/>
    </row>
    <row r="1273" spans="2:6">
      <c r="B1273" s="64"/>
      <c r="C1273" s="52"/>
      <c r="D1273" s="65"/>
      <c r="E1273" s="53"/>
      <c r="F1273" s="54"/>
    </row>
    <row r="1274" spans="2:6">
      <c r="B1274" s="64"/>
      <c r="C1274" s="52"/>
      <c r="D1274" s="65"/>
      <c r="E1274" s="53"/>
      <c r="F1274" s="54"/>
    </row>
    <row r="1275" spans="2:6">
      <c r="B1275" s="64"/>
      <c r="C1275" s="52"/>
      <c r="D1275" s="65"/>
      <c r="E1275" s="53"/>
      <c r="F1275" s="54"/>
    </row>
    <row r="1276" spans="2:6">
      <c r="B1276" s="64"/>
      <c r="C1276" s="52"/>
      <c r="D1276" s="65"/>
      <c r="E1276" s="53"/>
      <c r="F1276" s="54"/>
    </row>
    <row r="1277" spans="2:6">
      <c r="B1277" s="64"/>
      <c r="C1277" s="52"/>
      <c r="D1277" s="65"/>
      <c r="E1277" s="53"/>
      <c r="F1277" s="54"/>
    </row>
    <row r="1278" spans="2:6">
      <c r="B1278" s="64"/>
      <c r="C1278" s="52"/>
      <c r="D1278" s="65"/>
      <c r="E1278" s="53"/>
      <c r="F1278" s="54"/>
    </row>
    <row r="1279" spans="2:6">
      <c r="B1279" s="64"/>
      <c r="C1279" s="52"/>
      <c r="D1279" s="65"/>
      <c r="E1279" s="53"/>
      <c r="F1279" s="54"/>
    </row>
    <row r="1280" spans="2:6">
      <c r="B1280" s="64"/>
      <c r="C1280" s="52"/>
      <c r="D1280" s="65"/>
      <c r="E1280" s="53"/>
      <c r="F1280" s="54"/>
    </row>
    <row r="1281" spans="2:6">
      <c r="B1281" s="64"/>
      <c r="C1281" s="52"/>
      <c r="D1281" s="65"/>
      <c r="E1281" s="53"/>
      <c r="F1281" s="54"/>
    </row>
    <row r="1282" spans="2:6">
      <c r="B1282" s="64"/>
      <c r="C1282" s="52"/>
      <c r="D1282" s="65"/>
      <c r="E1282" s="53"/>
      <c r="F1282" s="54"/>
    </row>
    <row r="1283" spans="2:6">
      <c r="B1283" s="64"/>
      <c r="C1283" s="52"/>
      <c r="D1283" s="65"/>
      <c r="E1283" s="53"/>
      <c r="F1283" s="54"/>
    </row>
    <row r="1284" spans="2:6">
      <c r="B1284" s="64"/>
      <c r="C1284" s="52"/>
      <c r="D1284" s="65"/>
      <c r="E1284" s="53"/>
      <c r="F1284" s="54"/>
    </row>
    <row r="1285" spans="2:6">
      <c r="B1285" s="64"/>
      <c r="C1285" s="52"/>
      <c r="D1285" s="65"/>
      <c r="E1285" s="53"/>
      <c r="F1285" s="54"/>
    </row>
    <row r="1286" spans="2:6">
      <c r="B1286" s="64"/>
      <c r="C1286" s="52"/>
      <c r="D1286" s="65"/>
      <c r="E1286" s="53"/>
      <c r="F1286" s="54"/>
    </row>
    <row r="1287" spans="2:6">
      <c r="B1287" s="64"/>
      <c r="C1287" s="52"/>
      <c r="D1287" s="65"/>
      <c r="E1287" s="53"/>
      <c r="F1287" s="54"/>
    </row>
    <row r="1288" spans="2:6">
      <c r="B1288" s="64"/>
      <c r="C1288" s="52"/>
      <c r="D1288" s="65"/>
      <c r="E1288" s="53"/>
      <c r="F1288" s="54"/>
    </row>
    <row r="1289" spans="2:6">
      <c r="B1289" s="64"/>
      <c r="C1289" s="52"/>
      <c r="D1289" s="65"/>
      <c r="E1289" s="53"/>
      <c r="F1289" s="54"/>
    </row>
    <row r="1290" spans="2:6">
      <c r="B1290" s="64"/>
      <c r="C1290" s="52"/>
      <c r="D1290" s="65"/>
      <c r="E1290" s="53"/>
      <c r="F1290" s="54"/>
    </row>
    <row r="1291" spans="2:6">
      <c r="B1291" s="64"/>
      <c r="C1291" s="52"/>
      <c r="D1291" s="65"/>
      <c r="E1291" s="53"/>
      <c r="F1291" s="54"/>
    </row>
    <row r="1292" spans="2:6">
      <c r="B1292" s="64"/>
      <c r="C1292" s="52"/>
      <c r="D1292" s="65"/>
      <c r="E1292" s="53"/>
      <c r="F1292" s="54"/>
    </row>
    <row r="1293" spans="2:6">
      <c r="B1293" s="64"/>
      <c r="C1293" s="52"/>
      <c r="D1293" s="65"/>
      <c r="E1293" s="53"/>
      <c r="F1293" s="54"/>
    </row>
    <row r="1294" spans="2:6">
      <c r="B1294" s="64"/>
      <c r="C1294" s="52"/>
      <c r="D1294" s="65"/>
      <c r="E1294" s="53"/>
      <c r="F1294" s="54"/>
    </row>
    <row r="1295" spans="2:6">
      <c r="B1295" s="64"/>
      <c r="C1295" s="52"/>
      <c r="D1295" s="65"/>
      <c r="E1295" s="53"/>
      <c r="F1295" s="54"/>
    </row>
    <row r="1296" spans="2:6">
      <c r="B1296" s="64"/>
      <c r="C1296" s="52"/>
      <c r="D1296" s="65"/>
      <c r="E1296" s="53"/>
      <c r="F1296" s="54"/>
    </row>
    <row r="1297" spans="2:6">
      <c r="B1297" s="64"/>
      <c r="C1297" s="52"/>
      <c r="D1297" s="65"/>
      <c r="E1297" s="53"/>
      <c r="F1297" s="54"/>
    </row>
    <row r="1298" spans="2:6">
      <c r="B1298" s="64"/>
      <c r="C1298" s="52"/>
      <c r="D1298" s="65"/>
      <c r="E1298" s="53"/>
      <c r="F1298" s="54"/>
    </row>
    <row r="1299" spans="2:6">
      <c r="B1299" s="64"/>
      <c r="C1299" s="52"/>
      <c r="D1299" s="65"/>
      <c r="E1299" s="53"/>
      <c r="F1299" s="54"/>
    </row>
    <row r="1300" spans="2:6">
      <c r="B1300" s="64"/>
      <c r="C1300" s="52"/>
      <c r="D1300" s="65"/>
      <c r="E1300" s="53"/>
      <c r="F1300" s="54"/>
    </row>
    <row r="1301" spans="2:6">
      <c r="B1301" s="64"/>
      <c r="C1301" s="52"/>
      <c r="D1301" s="65"/>
      <c r="E1301" s="53"/>
      <c r="F1301" s="54"/>
    </row>
    <row r="1302" spans="2:6">
      <c r="B1302" s="64"/>
      <c r="C1302" s="52"/>
      <c r="D1302" s="65"/>
      <c r="E1302" s="53"/>
      <c r="F1302" s="54"/>
    </row>
    <row r="1303" spans="2:6">
      <c r="B1303" s="64"/>
      <c r="C1303" s="52"/>
      <c r="D1303" s="65"/>
      <c r="E1303" s="53"/>
      <c r="F1303" s="54"/>
    </row>
    <row r="1304" spans="2:6">
      <c r="B1304" s="64"/>
      <c r="C1304" s="52"/>
      <c r="D1304" s="65"/>
      <c r="E1304" s="53"/>
      <c r="F1304" s="54"/>
    </row>
    <row r="1305" spans="2:6">
      <c r="B1305" s="64"/>
      <c r="C1305" s="52"/>
      <c r="D1305" s="65"/>
      <c r="E1305" s="53"/>
      <c r="F1305" s="54"/>
    </row>
    <row r="1306" spans="2:6">
      <c r="B1306" s="64"/>
      <c r="C1306" s="52"/>
      <c r="D1306" s="65"/>
      <c r="E1306" s="53"/>
      <c r="F1306" s="54"/>
    </row>
    <row r="1307" spans="2:6">
      <c r="B1307" s="64"/>
      <c r="C1307" s="52"/>
      <c r="D1307" s="65"/>
      <c r="E1307" s="53"/>
      <c r="F1307" s="54"/>
    </row>
    <row r="1308" spans="2:6">
      <c r="B1308" s="64"/>
      <c r="C1308" s="52"/>
      <c r="D1308" s="65"/>
      <c r="E1308" s="53"/>
      <c r="F1308" s="54"/>
    </row>
    <row r="1309" spans="2:6">
      <c r="B1309" s="64"/>
      <c r="C1309" s="52"/>
      <c r="D1309" s="65"/>
      <c r="E1309" s="53"/>
      <c r="F1309" s="54"/>
    </row>
    <row r="1310" spans="2:6">
      <c r="B1310" s="64"/>
      <c r="C1310" s="52"/>
      <c r="D1310" s="65"/>
      <c r="E1310" s="53"/>
      <c r="F1310" s="54"/>
    </row>
    <row r="1311" spans="2:6">
      <c r="B1311" s="64"/>
      <c r="C1311" s="52"/>
      <c r="D1311" s="65"/>
      <c r="E1311" s="53"/>
      <c r="F1311" s="54"/>
    </row>
    <row r="1312" spans="2:6">
      <c r="B1312" s="64"/>
      <c r="C1312" s="52"/>
      <c r="D1312" s="65"/>
      <c r="E1312" s="53"/>
      <c r="F1312" s="54"/>
    </row>
    <row r="1313" spans="2:6">
      <c r="B1313" s="64"/>
      <c r="C1313" s="52"/>
      <c r="D1313" s="65"/>
      <c r="E1313" s="53"/>
      <c r="F1313" s="54"/>
    </row>
    <row r="1314" spans="2:6">
      <c r="B1314" s="64"/>
      <c r="C1314" s="52"/>
      <c r="D1314" s="65"/>
      <c r="E1314" s="53"/>
      <c r="F1314" s="54"/>
    </row>
    <row r="1315" spans="2:6">
      <c r="B1315" s="64"/>
      <c r="C1315" s="52"/>
      <c r="D1315" s="65"/>
      <c r="E1315" s="53"/>
      <c r="F1315" s="54"/>
    </row>
    <row r="1316" spans="2:6">
      <c r="B1316" s="64"/>
      <c r="C1316" s="52"/>
      <c r="D1316" s="65"/>
      <c r="E1316" s="53"/>
      <c r="F1316" s="54"/>
    </row>
    <row r="1317" spans="2:6">
      <c r="B1317" s="64"/>
      <c r="C1317" s="52"/>
      <c r="D1317" s="65"/>
      <c r="E1317" s="53"/>
      <c r="F1317" s="54"/>
    </row>
    <row r="1318" spans="2:6">
      <c r="B1318" s="64"/>
      <c r="C1318" s="52"/>
      <c r="D1318" s="65"/>
      <c r="E1318" s="53"/>
      <c r="F1318" s="54"/>
    </row>
    <row r="1319" spans="2:6">
      <c r="B1319" s="64"/>
      <c r="C1319" s="52"/>
      <c r="D1319" s="65"/>
      <c r="E1319" s="53"/>
      <c r="F1319" s="54"/>
    </row>
    <row r="1320" spans="2:6">
      <c r="B1320" s="64"/>
      <c r="C1320" s="52"/>
      <c r="D1320" s="65"/>
      <c r="E1320" s="53"/>
      <c r="F1320" s="54"/>
    </row>
    <row r="1321" spans="2:6">
      <c r="B1321" s="64"/>
      <c r="C1321" s="52"/>
      <c r="D1321" s="65"/>
      <c r="E1321" s="53"/>
      <c r="F1321" s="54"/>
    </row>
    <row r="1322" spans="2:6">
      <c r="B1322" s="64"/>
      <c r="C1322" s="52"/>
      <c r="D1322" s="65"/>
      <c r="E1322" s="53"/>
      <c r="F1322" s="54"/>
    </row>
    <row r="1323" spans="2:6">
      <c r="B1323" s="64"/>
      <c r="C1323" s="52"/>
      <c r="D1323" s="65"/>
      <c r="E1323" s="53"/>
      <c r="F1323" s="54"/>
    </row>
    <row r="1324" spans="2:6">
      <c r="B1324" s="64"/>
      <c r="C1324" s="52"/>
      <c r="D1324" s="65"/>
      <c r="E1324" s="53"/>
      <c r="F1324" s="54"/>
    </row>
    <row r="1325" spans="2:6">
      <c r="B1325" s="64"/>
      <c r="C1325" s="52"/>
      <c r="D1325" s="65"/>
      <c r="E1325" s="53"/>
      <c r="F1325" s="54"/>
    </row>
    <row r="1326" spans="2:6">
      <c r="B1326" s="64"/>
      <c r="C1326" s="52"/>
      <c r="D1326" s="65"/>
      <c r="E1326" s="53"/>
      <c r="F1326" s="54"/>
    </row>
    <row r="1327" spans="2:6">
      <c r="B1327" s="64"/>
      <c r="C1327" s="52"/>
      <c r="D1327" s="65"/>
      <c r="E1327" s="53"/>
      <c r="F1327" s="54"/>
    </row>
    <row r="1328" spans="2:6">
      <c r="B1328" s="64"/>
      <c r="C1328" s="52"/>
      <c r="D1328" s="65"/>
      <c r="E1328" s="53"/>
      <c r="F1328" s="54"/>
    </row>
    <row r="1329" spans="2:6">
      <c r="B1329" s="64"/>
      <c r="C1329" s="52"/>
      <c r="D1329" s="65"/>
      <c r="E1329" s="53"/>
      <c r="F1329" s="54"/>
    </row>
    <row r="1330" spans="2:6">
      <c r="B1330" s="64"/>
      <c r="C1330" s="52"/>
      <c r="D1330" s="65"/>
      <c r="E1330" s="53"/>
      <c r="F1330" s="54"/>
    </row>
    <row r="1331" spans="2:6">
      <c r="B1331" s="64"/>
      <c r="C1331" s="52"/>
      <c r="D1331" s="65"/>
      <c r="E1331" s="53"/>
      <c r="F1331" s="54"/>
    </row>
    <row r="1332" spans="2:6">
      <c r="B1332" s="64"/>
      <c r="C1332" s="52"/>
      <c r="D1332" s="65"/>
      <c r="E1332" s="53"/>
      <c r="F1332" s="54"/>
    </row>
    <row r="1333" spans="2:6">
      <c r="B1333" s="64"/>
      <c r="C1333" s="52"/>
      <c r="D1333" s="65"/>
      <c r="E1333" s="53"/>
      <c r="F1333" s="54"/>
    </row>
    <row r="1334" spans="2:6">
      <c r="B1334" s="64"/>
      <c r="C1334" s="52"/>
      <c r="D1334" s="65"/>
      <c r="E1334" s="53"/>
      <c r="F1334" s="54"/>
    </row>
    <row r="1335" spans="2:6">
      <c r="B1335" s="64"/>
      <c r="C1335" s="52"/>
      <c r="D1335" s="65"/>
      <c r="E1335" s="53"/>
      <c r="F1335" s="54"/>
    </row>
    <row r="1336" spans="2:6">
      <c r="B1336" s="64"/>
      <c r="C1336" s="52"/>
      <c r="D1336" s="65"/>
      <c r="E1336" s="53"/>
      <c r="F1336" s="54"/>
    </row>
    <row r="1337" spans="2:6">
      <c r="B1337" s="64"/>
      <c r="C1337" s="52"/>
      <c r="D1337" s="65"/>
      <c r="E1337" s="53"/>
      <c r="F1337" s="54"/>
    </row>
    <row r="1338" spans="2:6">
      <c r="B1338" s="64"/>
      <c r="C1338" s="52"/>
      <c r="D1338" s="65"/>
      <c r="E1338" s="53"/>
      <c r="F1338" s="54"/>
    </row>
    <row r="1339" spans="2:6">
      <c r="B1339" s="64"/>
      <c r="C1339" s="52"/>
      <c r="D1339" s="65"/>
      <c r="E1339" s="53"/>
      <c r="F1339" s="54"/>
    </row>
    <row r="1340" spans="2:6">
      <c r="B1340" s="64"/>
      <c r="C1340" s="52"/>
      <c r="D1340" s="65"/>
      <c r="E1340" s="53"/>
      <c r="F1340" s="54"/>
    </row>
    <row r="1341" spans="2:6">
      <c r="B1341" s="64"/>
      <c r="C1341" s="52"/>
      <c r="D1341" s="65"/>
      <c r="E1341" s="53"/>
      <c r="F1341" s="54"/>
    </row>
    <row r="1342" spans="2:6">
      <c r="B1342" s="64"/>
      <c r="C1342" s="52"/>
      <c r="D1342" s="65"/>
      <c r="E1342" s="53"/>
      <c r="F1342" s="54"/>
    </row>
    <row r="1343" spans="2:6">
      <c r="B1343" s="64"/>
      <c r="C1343" s="52"/>
      <c r="D1343" s="65"/>
      <c r="E1343" s="53"/>
      <c r="F1343" s="54"/>
    </row>
    <row r="1344" spans="2:6">
      <c r="B1344" s="64"/>
      <c r="C1344" s="52"/>
      <c r="D1344" s="65"/>
      <c r="E1344" s="53"/>
      <c r="F1344" s="54"/>
    </row>
    <row r="1345" spans="2:6">
      <c r="B1345" s="64"/>
      <c r="C1345" s="52"/>
      <c r="D1345" s="65"/>
      <c r="E1345" s="53"/>
      <c r="F1345" s="54"/>
    </row>
    <row r="1346" spans="2:6">
      <c r="B1346" s="64"/>
      <c r="C1346" s="52"/>
      <c r="D1346" s="65"/>
      <c r="E1346" s="53"/>
      <c r="F1346" s="54"/>
    </row>
    <row r="1347" spans="2:6">
      <c r="B1347" s="64"/>
      <c r="C1347" s="52"/>
      <c r="D1347" s="65"/>
      <c r="E1347" s="53"/>
      <c r="F1347" s="54"/>
    </row>
    <row r="1348" spans="2:6">
      <c r="B1348" s="64"/>
      <c r="C1348" s="52"/>
      <c r="D1348" s="65"/>
      <c r="E1348" s="53"/>
      <c r="F1348" s="54"/>
    </row>
    <row r="1349" spans="2:6">
      <c r="B1349" s="64"/>
      <c r="C1349" s="52"/>
      <c r="D1349" s="65"/>
      <c r="E1349" s="53"/>
      <c r="F1349" s="54"/>
    </row>
    <row r="1350" spans="2:6">
      <c r="B1350" s="64"/>
      <c r="C1350" s="52"/>
      <c r="D1350" s="65"/>
      <c r="E1350" s="53"/>
      <c r="F1350" s="54"/>
    </row>
    <row r="1351" spans="2:6">
      <c r="B1351" s="64"/>
      <c r="C1351" s="52"/>
      <c r="D1351" s="65"/>
      <c r="E1351" s="53"/>
      <c r="F1351" s="54"/>
    </row>
    <row r="1352" spans="2:6">
      <c r="B1352" s="64"/>
      <c r="C1352" s="52"/>
      <c r="D1352" s="65"/>
      <c r="E1352" s="53"/>
      <c r="F1352" s="54"/>
    </row>
    <row r="1353" spans="2:6">
      <c r="B1353" s="64"/>
      <c r="C1353" s="52"/>
      <c r="D1353" s="65"/>
      <c r="E1353" s="53"/>
      <c r="F1353" s="54"/>
    </row>
    <row r="1354" spans="2:6">
      <c r="B1354" s="64"/>
      <c r="C1354" s="52"/>
      <c r="D1354" s="65"/>
      <c r="E1354" s="53"/>
      <c r="F1354" s="54"/>
    </row>
    <row r="1355" spans="2:6">
      <c r="B1355" s="64"/>
      <c r="C1355" s="52"/>
      <c r="D1355" s="65"/>
      <c r="E1355" s="53"/>
      <c r="F1355" s="54"/>
    </row>
    <row r="1356" spans="2:6">
      <c r="B1356" s="64"/>
      <c r="C1356" s="52"/>
      <c r="D1356" s="65"/>
      <c r="E1356" s="53"/>
      <c r="F1356" s="54"/>
    </row>
    <row r="1357" spans="2:6">
      <c r="B1357" s="64"/>
      <c r="C1357" s="52"/>
      <c r="D1357" s="65"/>
      <c r="E1357" s="53"/>
      <c r="F1357" s="54"/>
    </row>
    <row r="1358" spans="2:6">
      <c r="B1358" s="64"/>
      <c r="C1358" s="52"/>
      <c r="D1358" s="65"/>
      <c r="E1358" s="53"/>
      <c r="F1358" s="54"/>
    </row>
    <row r="1359" spans="2:6">
      <c r="B1359" s="64"/>
      <c r="C1359" s="52"/>
      <c r="D1359" s="65"/>
      <c r="E1359" s="53"/>
      <c r="F1359" s="54"/>
    </row>
    <row r="1360" spans="2:6">
      <c r="B1360" s="64"/>
      <c r="C1360" s="52"/>
      <c r="D1360" s="65"/>
      <c r="E1360" s="53"/>
      <c r="F1360" s="54"/>
    </row>
    <row r="1361" spans="2:6">
      <c r="B1361" s="64"/>
      <c r="C1361" s="52"/>
      <c r="D1361" s="65"/>
      <c r="E1361" s="53"/>
      <c r="F1361" s="54"/>
    </row>
    <row r="1362" spans="2:6">
      <c r="B1362" s="64"/>
      <c r="C1362" s="52"/>
      <c r="D1362" s="65"/>
      <c r="E1362" s="53"/>
      <c r="F1362" s="54"/>
    </row>
    <row r="1363" spans="2:6">
      <c r="B1363" s="64"/>
      <c r="C1363" s="52"/>
      <c r="D1363" s="65"/>
      <c r="E1363" s="53"/>
      <c r="F1363" s="54"/>
    </row>
    <row r="1364" spans="2:6">
      <c r="B1364" s="64"/>
      <c r="C1364" s="52"/>
      <c r="D1364" s="65"/>
      <c r="E1364" s="53"/>
      <c r="F1364" s="54"/>
    </row>
    <row r="1365" spans="2:6">
      <c r="B1365" s="64"/>
      <c r="C1365" s="52"/>
      <c r="D1365" s="65"/>
      <c r="E1365" s="53"/>
      <c r="F1365" s="54"/>
    </row>
    <row r="1366" spans="2:6">
      <c r="B1366" s="64"/>
      <c r="C1366" s="52"/>
      <c r="D1366" s="65"/>
      <c r="E1366" s="53"/>
      <c r="F1366" s="54"/>
    </row>
    <row r="1367" spans="2:6">
      <c r="B1367" s="64"/>
      <c r="C1367" s="52"/>
      <c r="D1367" s="65"/>
      <c r="E1367" s="53"/>
      <c r="F1367" s="54"/>
    </row>
    <row r="1368" spans="2:6">
      <c r="B1368" s="64"/>
      <c r="C1368" s="52"/>
      <c r="D1368" s="65"/>
      <c r="E1368" s="53"/>
      <c r="F1368" s="54"/>
    </row>
    <row r="1369" spans="2:6">
      <c r="B1369" s="64"/>
      <c r="C1369" s="52"/>
      <c r="D1369" s="65"/>
      <c r="E1369" s="53"/>
      <c r="F1369" s="54"/>
    </row>
    <row r="1370" spans="2:6">
      <c r="B1370" s="64"/>
      <c r="C1370" s="52"/>
      <c r="D1370" s="65"/>
      <c r="E1370" s="53"/>
      <c r="F1370" s="54"/>
    </row>
    <row r="1371" spans="2:6">
      <c r="B1371" s="64"/>
      <c r="C1371" s="52"/>
      <c r="D1371" s="65"/>
      <c r="E1371" s="53"/>
      <c r="F1371" s="54"/>
    </row>
    <row r="1372" spans="2:6">
      <c r="B1372" s="64"/>
      <c r="C1372" s="52"/>
      <c r="D1372" s="65"/>
      <c r="E1372" s="53"/>
      <c r="F1372" s="54"/>
    </row>
    <row r="1373" spans="2:6">
      <c r="B1373" s="64"/>
      <c r="C1373" s="52"/>
      <c r="D1373" s="65"/>
      <c r="E1373" s="53"/>
      <c r="F1373" s="54"/>
    </row>
    <row r="1374" spans="2:6">
      <c r="B1374" s="64"/>
      <c r="C1374" s="52"/>
      <c r="D1374" s="65"/>
      <c r="E1374" s="53"/>
      <c r="F1374" s="54"/>
    </row>
    <row r="1375" spans="2:6">
      <c r="B1375" s="64"/>
      <c r="C1375" s="52"/>
      <c r="D1375" s="65"/>
      <c r="E1375" s="53"/>
      <c r="F1375" s="54"/>
    </row>
    <row r="1376" spans="2:6">
      <c r="B1376" s="64"/>
      <c r="C1376" s="52"/>
      <c r="D1376" s="65"/>
      <c r="E1376" s="53"/>
      <c r="F1376" s="54"/>
    </row>
    <row r="1377" spans="2:6">
      <c r="B1377" s="64"/>
      <c r="C1377" s="52"/>
      <c r="D1377" s="65"/>
      <c r="E1377" s="53"/>
      <c r="F1377" s="54"/>
    </row>
    <row r="1378" spans="2:6">
      <c r="B1378" s="64"/>
      <c r="C1378" s="52"/>
      <c r="D1378" s="65"/>
      <c r="E1378" s="53"/>
      <c r="F1378" s="54"/>
    </row>
    <row r="1379" spans="2:6">
      <c r="B1379" s="64"/>
      <c r="C1379" s="52"/>
      <c r="D1379" s="65"/>
      <c r="E1379" s="53"/>
      <c r="F1379" s="54"/>
    </row>
    <row r="1380" spans="2:6">
      <c r="B1380" s="64"/>
      <c r="C1380" s="52"/>
      <c r="D1380" s="65"/>
      <c r="E1380" s="53"/>
      <c r="F1380" s="54"/>
    </row>
    <row r="1381" spans="2:6">
      <c r="B1381" s="64"/>
      <c r="C1381" s="52"/>
      <c r="D1381" s="65"/>
      <c r="E1381" s="53"/>
      <c r="F1381" s="54"/>
    </row>
    <row r="1382" spans="2:6">
      <c r="B1382" s="64"/>
      <c r="C1382" s="52"/>
      <c r="D1382" s="65"/>
      <c r="E1382" s="53"/>
      <c r="F1382" s="54"/>
    </row>
    <row r="1383" spans="2:6">
      <c r="B1383" s="64"/>
      <c r="C1383" s="52"/>
      <c r="D1383" s="65"/>
      <c r="E1383" s="53"/>
      <c r="F1383" s="54"/>
    </row>
    <row r="1384" spans="2:6">
      <c r="B1384" s="64"/>
      <c r="C1384" s="52"/>
      <c r="D1384" s="65"/>
      <c r="E1384" s="53"/>
      <c r="F1384" s="54"/>
    </row>
    <row r="1385" spans="2:6">
      <c r="B1385" s="64"/>
      <c r="C1385" s="52"/>
      <c r="D1385" s="65"/>
      <c r="E1385" s="53"/>
      <c r="F1385" s="54"/>
    </row>
    <row r="1386" spans="2:6">
      <c r="B1386" s="64"/>
      <c r="C1386" s="52"/>
      <c r="D1386" s="65"/>
      <c r="E1386" s="53"/>
      <c r="F1386" s="54"/>
    </row>
    <row r="1387" spans="2:6">
      <c r="B1387" s="64"/>
      <c r="C1387" s="52"/>
      <c r="D1387" s="65"/>
      <c r="E1387" s="53"/>
      <c r="F1387" s="54"/>
    </row>
    <row r="1388" spans="2:6">
      <c r="B1388" s="64"/>
      <c r="C1388" s="52"/>
      <c r="D1388" s="65"/>
      <c r="E1388" s="53"/>
      <c r="F1388" s="54"/>
    </row>
    <row r="1389" spans="2:6">
      <c r="B1389" s="64"/>
      <c r="C1389" s="52"/>
      <c r="D1389" s="65"/>
      <c r="E1389" s="53"/>
      <c r="F1389" s="54"/>
    </row>
    <row r="1390" spans="2:6">
      <c r="B1390" s="64"/>
      <c r="C1390" s="52"/>
      <c r="D1390" s="65"/>
      <c r="E1390" s="53"/>
      <c r="F1390" s="54"/>
    </row>
    <row r="1391" spans="2:6">
      <c r="B1391" s="64"/>
      <c r="C1391" s="52"/>
      <c r="D1391" s="65"/>
      <c r="E1391" s="53"/>
      <c r="F1391" s="54"/>
    </row>
    <row r="1392" spans="2:6">
      <c r="B1392" s="64"/>
      <c r="C1392" s="52"/>
      <c r="D1392" s="65"/>
      <c r="E1392" s="53"/>
      <c r="F1392" s="54"/>
    </row>
    <row r="1393" spans="2:6">
      <c r="B1393" s="64"/>
      <c r="C1393" s="52"/>
      <c r="D1393" s="65"/>
      <c r="E1393" s="53"/>
      <c r="F1393" s="54"/>
    </row>
    <row r="1394" spans="2:6">
      <c r="B1394" s="64"/>
      <c r="C1394" s="52"/>
      <c r="D1394" s="65"/>
      <c r="E1394" s="53"/>
      <c r="F1394" s="54"/>
    </row>
    <row r="1395" spans="2:6">
      <c r="B1395" s="64"/>
      <c r="C1395" s="52"/>
      <c r="D1395" s="65"/>
      <c r="E1395" s="53"/>
      <c r="F1395" s="54"/>
    </row>
    <row r="1396" spans="2:6">
      <c r="B1396" s="64"/>
      <c r="C1396" s="52"/>
      <c r="D1396" s="65"/>
      <c r="E1396" s="53"/>
      <c r="F1396" s="54"/>
    </row>
    <row r="1397" spans="2:6">
      <c r="B1397" s="64"/>
      <c r="C1397" s="52"/>
      <c r="D1397" s="65"/>
      <c r="E1397" s="53"/>
      <c r="F1397" s="54"/>
    </row>
    <row r="1398" spans="2:6">
      <c r="B1398" s="64"/>
      <c r="C1398" s="52"/>
      <c r="D1398" s="65"/>
      <c r="E1398" s="53"/>
      <c r="F1398" s="54"/>
    </row>
    <row r="1399" spans="2:6">
      <c r="B1399" s="64"/>
      <c r="C1399" s="52"/>
      <c r="D1399" s="65"/>
      <c r="E1399" s="53"/>
      <c r="F1399" s="54"/>
    </row>
    <row r="1400" spans="2:6">
      <c r="B1400" s="64"/>
      <c r="C1400" s="52"/>
      <c r="D1400" s="65"/>
      <c r="E1400" s="53"/>
      <c r="F1400" s="54"/>
    </row>
    <row r="1401" spans="2:6">
      <c r="B1401" s="64"/>
      <c r="C1401" s="52"/>
      <c r="D1401" s="65"/>
      <c r="E1401" s="53"/>
      <c r="F1401" s="54"/>
    </row>
    <row r="1402" spans="2:6">
      <c r="B1402" s="64"/>
      <c r="C1402" s="52"/>
      <c r="D1402" s="65"/>
      <c r="E1402" s="53"/>
      <c r="F1402" s="54"/>
    </row>
    <row r="1403" spans="2:6">
      <c r="B1403" s="64"/>
      <c r="C1403" s="52"/>
      <c r="D1403" s="65"/>
      <c r="E1403" s="53"/>
      <c r="F1403" s="54"/>
    </row>
    <row r="1404" spans="2:6">
      <c r="B1404" s="64"/>
      <c r="C1404" s="52"/>
      <c r="D1404" s="65"/>
      <c r="E1404" s="53"/>
      <c r="F1404" s="54"/>
    </row>
    <row r="1405" spans="2:6">
      <c r="B1405" s="64"/>
      <c r="C1405" s="52"/>
      <c r="D1405" s="65"/>
      <c r="E1405" s="53"/>
      <c r="F1405" s="54"/>
    </row>
    <row r="1406" spans="2:6">
      <c r="B1406" s="64"/>
      <c r="C1406" s="52"/>
      <c r="D1406" s="65"/>
      <c r="E1406" s="53"/>
      <c r="F1406" s="54"/>
    </row>
    <row r="1407" spans="2:6">
      <c r="B1407" s="64"/>
      <c r="C1407" s="52"/>
      <c r="D1407" s="65"/>
      <c r="E1407" s="53"/>
      <c r="F1407" s="54"/>
    </row>
    <row r="1408" spans="2:6">
      <c r="B1408" s="64"/>
      <c r="C1408" s="52"/>
      <c r="D1408" s="65"/>
      <c r="E1408" s="53"/>
      <c r="F1408" s="54"/>
    </row>
    <row r="1409" spans="2:6">
      <c r="B1409" s="64"/>
      <c r="C1409" s="52"/>
      <c r="D1409" s="65"/>
      <c r="E1409" s="53"/>
      <c r="F1409" s="54"/>
    </row>
    <row r="1410" spans="2:6">
      <c r="B1410" s="64"/>
      <c r="C1410" s="52"/>
      <c r="D1410" s="65"/>
      <c r="E1410" s="53"/>
      <c r="F1410" s="54"/>
    </row>
    <row r="1411" spans="2:6">
      <c r="B1411" s="64"/>
      <c r="C1411" s="52"/>
      <c r="D1411" s="65"/>
      <c r="E1411" s="53"/>
      <c r="F1411" s="54"/>
    </row>
    <row r="1412" spans="2:6">
      <c r="B1412" s="64"/>
      <c r="C1412" s="52"/>
      <c r="D1412" s="65"/>
      <c r="E1412" s="53"/>
      <c r="F1412" s="54"/>
    </row>
    <row r="1413" spans="2:6">
      <c r="B1413" s="64"/>
      <c r="C1413" s="52"/>
      <c r="D1413" s="65"/>
      <c r="E1413" s="53"/>
      <c r="F1413" s="54"/>
    </row>
    <row r="1414" spans="2:6">
      <c r="B1414" s="64"/>
      <c r="C1414" s="52"/>
      <c r="D1414" s="65"/>
      <c r="E1414" s="53"/>
      <c r="F1414" s="54"/>
    </row>
    <row r="1415" spans="2:6">
      <c r="B1415" s="64"/>
      <c r="C1415" s="52"/>
      <c r="D1415" s="65"/>
      <c r="E1415" s="53"/>
      <c r="F1415" s="54"/>
    </row>
    <row r="1416" spans="2:6">
      <c r="B1416" s="64"/>
      <c r="C1416" s="52"/>
      <c r="D1416" s="65"/>
      <c r="E1416" s="53"/>
      <c r="F1416" s="54"/>
    </row>
    <row r="1417" spans="2:6">
      <c r="B1417" s="64"/>
      <c r="C1417" s="52"/>
      <c r="D1417" s="65"/>
      <c r="E1417" s="53"/>
      <c r="F1417" s="54"/>
    </row>
    <row r="1418" spans="2:6">
      <c r="B1418" s="64"/>
      <c r="C1418" s="52"/>
      <c r="D1418" s="65"/>
      <c r="E1418" s="53"/>
      <c r="F1418" s="54"/>
    </row>
    <row r="1419" spans="2:6">
      <c r="B1419" s="64"/>
      <c r="C1419" s="52"/>
      <c r="D1419" s="65"/>
      <c r="E1419" s="53"/>
      <c r="F1419" s="54"/>
    </row>
    <row r="1420" spans="2:6">
      <c r="B1420" s="64"/>
      <c r="C1420" s="52"/>
      <c r="D1420" s="65"/>
      <c r="E1420" s="53"/>
      <c r="F1420" s="54"/>
    </row>
    <row r="1421" spans="2:6">
      <c r="B1421" s="64"/>
      <c r="C1421" s="52"/>
      <c r="D1421" s="65"/>
      <c r="E1421" s="53"/>
      <c r="F1421" s="54"/>
    </row>
    <row r="1422" spans="2:6">
      <c r="B1422" s="64"/>
      <c r="C1422" s="52"/>
      <c r="D1422" s="65"/>
      <c r="E1422" s="53"/>
      <c r="F1422" s="54"/>
    </row>
    <row r="1423" spans="2:6">
      <c r="B1423" s="64"/>
      <c r="C1423" s="52"/>
      <c r="D1423" s="65"/>
      <c r="E1423" s="53"/>
      <c r="F1423" s="54"/>
    </row>
    <row r="1424" spans="2:6">
      <c r="B1424" s="64"/>
      <c r="C1424" s="52"/>
      <c r="D1424" s="65"/>
      <c r="E1424" s="53"/>
      <c r="F1424" s="54"/>
    </row>
    <row r="1425" spans="2:6">
      <c r="B1425" s="64"/>
      <c r="C1425" s="52"/>
      <c r="D1425" s="65"/>
      <c r="E1425" s="53"/>
      <c r="F1425" s="54"/>
    </row>
    <row r="1426" spans="2:6">
      <c r="B1426" s="64"/>
      <c r="C1426" s="52"/>
      <c r="D1426" s="65"/>
      <c r="E1426" s="53"/>
      <c r="F1426" s="54"/>
    </row>
    <row r="1427" spans="2:6">
      <c r="B1427" s="64"/>
      <c r="C1427" s="52"/>
      <c r="D1427" s="65"/>
      <c r="E1427" s="53"/>
      <c r="F1427" s="54"/>
    </row>
    <row r="1428" spans="2:6">
      <c r="B1428" s="64"/>
      <c r="C1428" s="52"/>
      <c r="D1428" s="65"/>
      <c r="E1428" s="53"/>
      <c r="F1428" s="54"/>
    </row>
    <row r="1429" spans="2:6">
      <c r="B1429" s="64"/>
      <c r="C1429" s="52"/>
      <c r="D1429" s="65"/>
      <c r="E1429" s="53"/>
      <c r="F1429" s="54"/>
    </row>
    <row r="1430" spans="2:6">
      <c r="B1430" s="64"/>
      <c r="C1430" s="52"/>
      <c r="D1430" s="65"/>
      <c r="E1430" s="53"/>
      <c r="F1430" s="54"/>
    </row>
    <row r="1431" spans="2:6">
      <c r="B1431" s="64"/>
      <c r="C1431" s="52"/>
      <c r="D1431" s="65"/>
      <c r="E1431" s="53"/>
      <c r="F1431" s="54"/>
    </row>
    <row r="1432" spans="2:6">
      <c r="B1432" s="64"/>
      <c r="C1432" s="52"/>
      <c r="D1432" s="65"/>
      <c r="E1432" s="53"/>
      <c r="F1432" s="54"/>
    </row>
    <row r="1433" spans="2:6">
      <c r="B1433" s="64"/>
      <c r="C1433" s="52"/>
      <c r="D1433" s="65"/>
      <c r="E1433" s="53"/>
      <c r="F1433" s="54"/>
    </row>
    <row r="1434" spans="2:6">
      <c r="B1434" s="64"/>
      <c r="C1434" s="52"/>
      <c r="D1434" s="65"/>
      <c r="E1434" s="53"/>
      <c r="F1434" s="54"/>
    </row>
    <row r="1435" spans="2:6">
      <c r="B1435" s="64"/>
      <c r="C1435" s="52"/>
      <c r="D1435" s="65"/>
      <c r="E1435" s="53"/>
      <c r="F1435" s="54"/>
    </row>
    <row r="1436" spans="2:6">
      <c r="B1436" s="64"/>
      <c r="C1436" s="52"/>
      <c r="D1436" s="65"/>
      <c r="E1436" s="53"/>
      <c r="F1436" s="54"/>
    </row>
    <row r="1437" spans="2:6">
      <c r="B1437" s="64"/>
      <c r="C1437" s="52"/>
      <c r="D1437" s="65"/>
      <c r="E1437" s="53"/>
      <c r="F1437" s="54"/>
    </row>
    <row r="1438" spans="2:6">
      <c r="B1438" s="64"/>
      <c r="C1438" s="52"/>
      <c r="D1438" s="65"/>
      <c r="E1438" s="53"/>
      <c r="F1438" s="54"/>
    </row>
    <row r="1439" spans="2:6">
      <c r="B1439" s="64"/>
      <c r="C1439" s="52"/>
      <c r="D1439" s="65"/>
      <c r="E1439" s="53"/>
      <c r="F1439" s="54"/>
    </row>
    <row r="1440" spans="2:6">
      <c r="B1440" s="64"/>
      <c r="C1440" s="52"/>
      <c r="D1440" s="65"/>
      <c r="E1440" s="53"/>
      <c r="F1440" s="54"/>
    </row>
    <row r="1441" spans="2:6">
      <c r="B1441" s="64"/>
      <c r="C1441" s="52"/>
      <c r="D1441" s="65"/>
      <c r="E1441" s="53"/>
      <c r="F1441" s="54"/>
    </row>
    <row r="1442" spans="2:6">
      <c r="B1442" s="64"/>
      <c r="C1442" s="52"/>
      <c r="D1442" s="65"/>
      <c r="E1442" s="53"/>
      <c r="F1442" s="54"/>
    </row>
    <row r="1443" spans="2:6">
      <c r="B1443" s="64"/>
      <c r="C1443" s="52"/>
      <c r="D1443" s="65"/>
      <c r="E1443" s="53"/>
      <c r="F1443" s="54"/>
    </row>
    <row r="1444" spans="2:6">
      <c r="B1444" s="64"/>
      <c r="C1444" s="52"/>
      <c r="D1444" s="65"/>
      <c r="E1444" s="53"/>
      <c r="F1444" s="54"/>
    </row>
    <row r="1445" spans="2:6">
      <c r="B1445" s="64"/>
      <c r="C1445" s="52"/>
      <c r="D1445" s="65"/>
      <c r="E1445" s="53"/>
      <c r="F1445" s="54"/>
    </row>
    <row r="1446" spans="2:6">
      <c r="B1446" s="64"/>
      <c r="C1446" s="52"/>
      <c r="D1446" s="65"/>
      <c r="E1446" s="53"/>
      <c r="F1446" s="54"/>
    </row>
    <row r="1447" spans="2:6">
      <c r="B1447" s="64"/>
      <c r="C1447" s="52"/>
      <c r="D1447" s="65"/>
      <c r="E1447" s="53"/>
      <c r="F1447" s="54"/>
    </row>
    <row r="1448" spans="2:6">
      <c r="B1448" s="64"/>
      <c r="C1448" s="52"/>
      <c r="D1448" s="65"/>
      <c r="E1448" s="53"/>
      <c r="F1448" s="54"/>
    </row>
    <row r="1449" spans="2:6">
      <c r="B1449" s="64"/>
      <c r="C1449" s="52"/>
      <c r="D1449" s="65"/>
      <c r="E1449" s="53"/>
      <c r="F1449" s="54"/>
    </row>
    <row r="1450" spans="2:6">
      <c r="B1450" s="64"/>
      <c r="C1450" s="52"/>
      <c r="D1450" s="65"/>
      <c r="E1450" s="53"/>
      <c r="F1450" s="54"/>
    </row>
    <row r="1451" spans="2:6">
      <c r="B1451" s="64"/>
      <c r="C1451" s="52"/>
      <c r="D1451" s="65"/>
      <c r="E1451" s="53"/>
      <c r="F1451" s="54"/>
    </row>
    <row r="1452" spans="2:6">
      <c r="B1452" s="64"/>
      <c r="C1452" s="52"/>
      <c r="D1452" s="65"/>
      <c r="E1452" s="53"/>
      <c r="F1452" s="54"/>
    </row>
    <row r="1453" spans="2:6">
      <c r="B1453" s="64"/>
      <c r="C1453" s="52"/>
      <c r="D1453" s="65"/>
      <c r="E1453" s="53"/>
      <c r="F1453" s="54"/>
    </row>
    <row r="1454" spans="2:6">
      <c r="B1454" s="64"/>
      <c r="C1454" s="52"/>
      <c r="D1454" s="65"/>
      <c r="E1454" s="53"/>
      <c r="F1454" s="54"/>
    </row>
    <row r="1455" spans="2:6">
      <c r="B1455" s="64"/>
      <c r="C1455" s="52"/>
      <c r="D1455" s="65"/>
      <c r="E1455" s="53"/>
      <c r="F1455" s="54"/>
    </row>
    <row r="1456" spans="2:6">
      <c r="B1456" s="64"/>
      <c r="C1456" s="52"/>
      <c r="D1456" s="65"/>
      <c r="E1456" s="53"/>
      <c r="F1456" s="54"/>
    </row>
    <row r="1457" spans="2:6">
      <c r="B1457" s="64"/>
      <c r="C1457" s="52"/>
      <c r="D1457" s="65"/>
      <c r="E1457" s="53"/>
      <c r="F1457" s="54"/>
    </row>
    <row r="1458" spans="2:6">
      <c r="B1458" s="64"/>
      <c r="C1458" s="52"/>
      <c r="D1458" s="65"/>
      <c r="E1458" s="53"/>
      <c r="F1458" s="54"/>
    </row>
    <row r="1459" spans="2:6">
      <c r="B1459" s="64"/>
      <c r="C1459" s="52"/>
      <c r="D1459" s="65"/>
      <c r="E1459" s="53"/>
      <c r="F1459" s="54"/>
    </row>
    <row r="1460" spans="2:6">
      <c r="B1460" s="64"/>
      <c r="C1460" s="52"/>
      <c r="D1460" s="65"/>
      <c r="E1460" s="53"/>
      <c r="F1460" s="54"/>
    </row>
    <row r="1461" spans="2:6">
      <c r="B1461" s="64"/>
      <c r="C1461" s="52"/>
      <c r="D1461" s="65"/>
      <c r="E1461" s="53"/>
      <c r="F1461" s="54"/>
    </row>
    <row r="1462" spans="2:6">
      <c r="B1462" s="64"/>
      <c r="C1462" s="52"/>
      <c r="D1462" s="65"/>
      <c r="E1462" s="53"/>
      <c r="F1462" s="54"/>
    </row>
    <row r="1463" spans="2:6">
      <c r="B1463" s="64"/>
      <c r="C1463" s="52"/>
      <c r="D1463" s="65"/>
      <c r="E1463" s="53"/>
      <c r="F1463" s="54"/>
    </row>
    <row r="1464" spans="2:6">
      <c r="B1464" s="64"/>
      <c r="C1464" s="52"/>
      <c r="D1464" s="65"/>
      <c r="E1464" s="53"/>
      <c r="F1464" s="54"/>
    </row>
    <row r="1465" spans="2:6">
      <c r="B1465" s="64"/>
      <c r="C1465" s="52"/>
      <c r="D1465" s="65"/>
      <c r="E1465" s="53"/>
      <c r="F1465" s="54"/>
    </row>
    <row r="1466" spans="2:6">
      <c r="B1466" s="64"/>
      <c r="C1466" s="52"/>
      <c r="D1466" s="65"/>
      <c r="E1466" s="53"/>
      <c r="F1466" s="54"/>
    </row>
    <row r="1467" spans="2:6">
      <c r="B1467" s="64"/>
      <c r="C1467" s="52"/>
      <c r="D1467" s="65"/>
      <c r="E1467" s="53"/>
      <c r="F1467" s="54"/>
    </row>
    <row r="1468" spans="2:6">
      <c r="B1468" s="64"/>
      <c r="C1468" s="52"/>
      <c r="D1468" s="65"/>
      <c r="E1468" s="53"/>
      <c r="F1468" s="54"/>
    </row>
    <row r="1469" spans="2:6">
      <c r="B1469" s="64"/>
      <c r="C1469" s="52"/>
      <c r="D1469" s="65"/>
      <c r="E1469" s="53"/>
      <c r="F1469" s="54"/>
    </row>
    <row r="1470" spans="2:6">
      <c r="B1470" s="64"/>
      <c r="C1470" s="52"/>
      <c r="D1470" s="65"/>
      <c r="E1470" s="53"/>
      <c r="F1470" s="54"/>
    </row>
    <row r="1471" spans="2:6">
      <c r="B1471" s="64"/>
      <c r="C1471" s="52"/>
      <c r="D1471" s="65"/>
      <c r="E1471" s="53"/>
      <c r="F1471" s="54"/>
    </row>
    <row r="1472" spans="2:6">
      <c r="B1472" s="64"/>
      <c r="C1472" s="52"/>
      <c r="D1472" s="65"/>
      <c r="E1472" s="53"/>
      <c r="F1472" s="54"/>
    </row>
    <row r="1473" spans="2:6">
      <c r="B1473" s="64"/>
      <c r="C1473" s="52"/>
      <c r="D1473" s="65"/>
      <c r="E1473" s="53"/>
      <c r="F1473" s="54"/>
    </row>
    <row r="1474" spans="2:6">
      <c r="B1474" s="64"/>
      <c r="C1474" s="52"/>
      <c r="D1474" s="65"/>
      <c r="E1474" s="53"/>
      <c r="F1474" s="54"/>
    </row>
    <row r="1475" spans="2:6">
      <c r="B1475" s="64"/>
      <c r="C1475" s="52"/>
      <c r="D1475" s="65"/>
      <c r="E1475" s="53"/>
      <c r="F1475" s="54"/>
    </row>
    <row r="1476" spans="2:6">
      <c r="B1476" s="64"/>
      <c r="C1476" s="52"/>
      <c r="D1476" s="65"/>
      <c r="E1476" s="53"/>
      <c r="F1476" s="54"/>
    </row>
    <row r="1477" spans="2:6">
      <c r="B1477" s="64"/>
      <c r="C1477" s="52"/>
      <c r="D1477" s="65"/>
      <c r="E1477" s="53"/>
      <c r="F1477" s="54"/>
    </row>
    <row r="1478" spans="2:6">
      <c r="B1478" s="64"/>
      <c r="C1478" s="52"/>
      <c r="D1478" s="65"/>
      <c r="E1478" s="53"/>
      <c r="F1478" s="54"/>
    </row>
    <row r="1479" spans="2:6">
      <c r="B1479" s="64"/>
      <c r="C1479" s="52"/>
      <c r="D1479" s="65"/>
      <c r="E1479" s="53"/>
      <c r="F1479" s="54"/>
    </row>
    <row r="1480" spans="2:6">
      <c r="B1480" s="64"/>
      <c r="C1480" s="52"/>
      <c r="D1480" s="65"/>
      <c r="E1480" s="53"/>
      <c r="F1480" s="54"/>
    </row>
    <row r="1481" spans="2:6">
      <c r="B1481" s="64"/>
      <c r="C1481" s="52"/>
      <c r="D1481" s="65"/>
      <c r="E1481" s="53"/>
      <c r="F1481" s="54"/>
    </row>
    <row r="1482" spans="2:6">
      <c r="B1482" s="64"/>
      <c r="C1482" s="52"/>
      <c r="D1482" s="65"/>
      <c r="E1482" s="53"/>
      <c r="F1482" s="54"/>
    </row>
    <row r="1483" spans="2:6">
      <c r="B1483" s="64"/>
      <c r="C1483" s="52"/>
      <c r="D1483" s="65"/>
      <c r="E1483" s="53"/>
      <c r="F1483" s="54"/>
    </row>
    <row r="1484" spans="2:6">
      <c r="B1484" s="64"/>
      <c r="C1484" s="52"/>
      <c r="D1484" s="65"/>
      <c r="E1484" s="53"/>
      <c r="F1484" s="54"/>
    </row>
    <row r="1485" spans="2:6">
      <c r="B1485" s="64"/>
      <c r="C1485" s="52"/>
      <c r="D1485" s="65"/>
      <c r="E1485" s="53"/>
      <c r="F1485" s="54"/>
    </row>
    <row r="1486" spans="2:6">
      <c r="B1486" s="64"/>
      <c r="C1486" s="52"/>
      <c r="D1486" s="65"/>
      <c r="E1486" s="53"/>
      <c r="F1486" s="54"/>
    </row>
    <row r="1487" spans="2:6">
      <c r="B1487" s="64"/>
      <c r="C1487" s="52"/>
      <c r="D1487" s="65"/>
      <c r="E1487" s="53"/>
      <c r="F1487" s="54"/>
    </row>
    <row r="1488" spans="2:6">
      <c r="B1488" s="64"/>
      <c r="C1488" s="52"/>
      <c r="D1488" s="65"/>
      <c r="E1488" s="53"/>
      <c r="F1488" s="54"/>
    </row>
    <row r="1489" spans="2:6">
      <c r="B1489" s="64"/>
      <c r="C1489" s="52"/>
      <c r="D1489" s="65"/>
      <c r="E1489" s="53"/>
      <c r="F1489" s="54"/>
    </row>
    <row r="1490" spans="2:6">
      <c r="B1490" s="64"/>
      <c r="C1490" s="52"/>
      <c r="D1490" s="65"/>
      <c r="E1490" s="53"/>
      <c r="F1490" s="54"/>
    </row>
    <row r="1491" spans="2:6">
      <c r="B1491" s="64"/>
      <c r="C1491" s="52"/>
      <c r="D1491" s="65"/>
      <c r="E1491" s="53"/>
      <c r="F1491" s="54"/>
    </row>
    <row r="1492" spans="2:6">
      <c r="B1492" s="64"/>
      <c r="C1492" s="52"/>
      <c r="D1492" s="65"/>
      <c r="E1492" s="53"/>
      <c r="F1492" s="54"/>
    </row>
    <row r="1493" spans="2:6">
      <c r="B1493" s="64"/>
      <c r="C1493" s="52"/>
      <c r="D1493" s="65"/>
      <c r="E1493" s="53"/>
      <c r="F1493" s="54"/>
    </row>
    <row r="1494" spans="2:6">
      <c r="B1494" s="64"/>
      <c r="C1494" s="52"/>
      <c r="D1494" s="65"/>
      <c r="E1494" s="53"/>
      <c r="F1494" s="54"/>
    </row>
    <row r="1495" spans="2:6">
      <c r="B1495" s="64"/>
      <c r="C1495" s="52"/>
      <c r="D1495" s="65"/>
      <c r="E1495" s="53"/>
      <c r="F1495" s="54"/>
    </row>
    <row r="1496" spans="2:6">
      <c r="B1496" s="64"/>
      <c r="C1496" s="52"/>
      <c r="D1496" s="65"/>
      <c r="E1496" s="53"/>
      <c r="F1496" s="54"/>
    </row>
    <row r="1497" spans="2:6">
      <c r="B1497" s="64"/>
      <c r="C1497" s="52"/>
      <c r="D1497" s="65"/>
      <c r="E1497" s="53"/>
      <c r="F1497" s="54"/>
    </row>
    <row r="1498" spans="2:6">
      <c r="B1498" s="64"/>
      <c r="C1498" s="52"/>
      <c r="D1498" s="65"/>
      <c r="E1498" s="53"/>
      <c r="F1498" s="54"/>
    </row>
    <row r="1499" spans="2:6">
      <c r="B1499" s="64"/>
      <c r="C1499" s="52"/>
      <c r="D1499" s="65"/>
      <c r="E1499" s="53"/>
      <c r="F1499" s="54"/>
    </row>
    <row r="1500" spans="2:6">
      <c r="B1500" s="64"/>
      <c r="C1500" s="52"/>
      <c r="D1500" s="65"/>
      <c r="E1500" s="53"/>
      <c r="F1500" s="54"/>
    </row>
    <row r="1501" spans="2:6">
      <c r="B1501" s="64"/>
      <c r="C1501" s="52"/>
      <c r="D1501" s="65"/>
      <c r="E1501" s="53"/>
      <c r="F1501" s="54"/>
    </row>
    <row r="1502" spans="2:6">
      <c r="B1502" s="64"/>
      <c r="C1502" s="52"/>
      <c r="D1502" s="65"/>
      <c r="E1502" s="53"/>
      <c r="F1502" s="54"/>
    </row>
    <row r="1503" spans="2:6">
      <c r="B1503" s="64"/>
      <c r="C1503" s="52"/>
      <c r="D1503" s="65"/>
      <c r="E1503" s="53"/>
      <c r="F1503" s="54"/>
    </row>
    <row r="1504" spans="2:6">
      <c r="B1504" s="64"/>
      <c r="C1504" s="52"/>
      <c r="D1504" s="65"/>
      <c r="E1504" s="53"/>
      <c r="F1504" s="54"/>
    </row>
    <row r="1505" spans="2:6">
      <c r="B1505" s="64"/>
      <c r="C1505" s="52"/>
      <c r="D1505" s="65"/>
      <c r="E1505" s="53"/>
      <c r="F1505" s="54"/>
    </row>
    <row r="1506" spans="2:6">
      <c r="B1506" s="64"/>
      <c r="C1506" s="52"/>
      <c r="D1506" s="65"/>
      <c r="E1506" s="53"/>
      <c r="F1506" s="54"/>
    </row>
    <row r="1507" spans="2:6">
      <c r="B1507" s="64"/>
      <c r="C1507" s="52"/>
      <c r="D1507" s="65"/>
      <c r="E1507" s="53"/>
      <c r="F1507" s="54"/>
    </row>
    <row r="1508" spans="2:6">
      <c r="B1508" s="64"/>
      <c r="C1508" s="52"/>
      <c r="D1508" s="65"/>
      <c r="E1508" s="53"/>
      <c r="F1508" s="54"/>
    </row>
    <row r="1509" spans="2:6">
      <c r="B1509" s="64"/>
      <c r="C1509" s="52"/>
      <c r="D1509" s="65"/>
      <c r="E1509" s="53"/>
      <c r="F1509" s="54"/>
    </row>
    <row r="1510" spans="2:6">
      <c r="B1510" s="64"/>
      <c r="C1510" s="52"/>
      <c r="D1510" s="65"/>
      <c r="E1510" s="53"/>
      <c r="F1510" s="54"/>
    </row>
    <row r="1511" spans="2:6">
      <c r="B1511" s="64"/>
      <c r="C1511" s="52"/>
      <c r="D1511" s="65"/>
      <c r="E1511" s="53"/>
      <c r="F1511" s="54"/>
    </row>
    <row r="1512" spans="2:6">
      <c r="B1512" s="64"/>
      <c r="C1512" s="52"/>
      <c r="D1512" s="65"/>
      <c r="E1512" s="53"/>
      <c r="F1512" s="54"/>
    </row>
    <row r="1513" spans="2:6">
      <c r="B1513" s="64"/>
      <c r="C1513" s="52"/>
      <c r="D1513" s="65"/>
      <c r="E1513" s="53"/>
      <c r="F1513" s="54"/>
    </row>
    <row r="1514" spans="2:6">
      <c r="B1514" s="64"/>
      <c r="C1514" s="52"/>
      <c r="D1514" s="65"/>
      <c r="E1514" s="53"/>
      <c r="F1514" s="54"/>
    </row>
    <row r="1515" spans="2:6">
      <c r="B1515" s="64"/>
      <c r="C1515" s="52"/>
      <c r="D1515" s="65"/>
      <c r="E1515" s="53"/>
      <c r="F1515" s="54"/>
    </row>
    <row r="1516" spans="2:6">
      <c r="B1516" s="64"/>
      <c r="C1516" s="52"/>
      <c r="D1516" s="65"/>
      <c r="E1516" s="53"/>
      <c r="F1516" s="54"/>
    </row>
    <row r="1517" spans="2:6">
      <c r="B1517" s="64"/>
      <c r="C1517" s="52"/>
      <c r="D1517" s="65"/>
      <c r="E1517" s="53"/>
      <c r="F1517" s="54"/>
    </row>
    <row r="1518" spans="2:6">
      <c r="B1518" s="64"/>
      <c r="C1518" s="52"/>
      <c r="D1518" s="65"/>
      <c r="E1518" s="53"/>
      <c r="F1518" s="54"/>
    </row>
    <row r="1519" spans="2:6">
      <c r="B1519" s="64"/>
      <c r="C1519" s="52"/>
      <c r="D1519" s="65"/>
      <c r="E1519" s="53"/>
      <c r="F1519" s="54"/>
    </row>
    <row r="1520" spans="2:6">
      <c r="B1520" s="64"/>
      <c r="C1520" s="52"/>
      <c r="D1520" s="65"/>
      <c r="E1520" s="53"/>
      <c r="F1520" s="54"/>
    </row>
    <row r="1521" spans="2:6">
      <c r="B1521" s="64"/>
      <c r="C1521" s="52"/>
      <c r="D1521" s="65"/>
      <c r="E1521" s="53"/>
      <c r="F1521" s="54"/>
    </row>
    <row r="1522" spans="2:6">
      <c r="B1522" s="64"/>
      <c r="C1522" s="52"/>
      <c r="D1522" s="65"/>
      <c r="E1522" s="53"/>
      <c r="F1522" s="54"/>
    </row>
    <row r="1523" spans="2:6">
      <c r="B1523" s="64"/>
      <c r="C1523" s="52"/>
      <c r="D1523" s="65"/>
      <c r="E1523" s="53"/>
      <c r="F1523" s="54"/>
    </row>
    <row r="1524" spans="2:6">
      <c r="B1524" s="64"/>
      <c r="C1524" s="52"/>
      <c r="D1524" s="65"/>
      <c r="E1524" s="53"/>
      <c r="F1524" s="54"/>
    </row>
    <row r="1525" spans="2:6">
      <c r="B1525" s="64"/>
      <c r="C1525" s="52"/>
      <c r="D1525" s="65"/>
      <c r="E1525" s="53"/>
      <c r="F1525" s="54"/>
    </row>
    <row r="1526" spans="2:6">
      <c r="B1526" s="64"/>
      <c r="C1526" s="52"/>
      <c r="D1526" s="65"/>
      <c r="E1526" s="53"/>
      <c r="F1526" s="54"/>
    </row>
    <row r="1527" spans="2:6">
      <c r="B1527" s="64"/>
      <c r="C1527" s="52"/>
      <c r="D1527" s="65"/>
      <c r="E1527" s="53"/>
      <c r="F1527" s="54"/>
    </row>
    <row r="1528" spans="2:6">
      <c r="B1528" s="64"/>
      <c r="C1528" s="52"/>
      <c r="D1528" s="65"/>
      <c r="E1528" s="53"/>
      <c r="F1528" s="54"/>
    </row>
    <row r="1529" spans="2:6">
      <c r="B1529" s="64"/>
      <c r="C1529" s="52"/>
      <c r="D1529" s="65"/>
      <c r="E1529" s="53"/>
      <c r="F1529" s="54"/>
    </row>
    <row r="1530" spans="2:6">
      <c r="B1530" s="64"/>
      <c r="C1530" s="52"/>
      <c r="D1530" s="65"/>
      <c r="E1530" s="53"/>
      <c r="F1530" s="54"/>
    </row>
    <row r="1531" spans="2:6">
      <c r="B1531" s="64"/>
      <c r="C1531" s="52"/>
      <c r="D1531" s="65"/>
      <c r="E1531" s="53"/>
      <c r="F1531" s="54"/>
    </row>
    <row r="1532" spans="2:6">
      <c r="B1532" s="64"/>
      <c r="C1532" s="52"/>
      <c r="D1532" s="65"/>
      <c r="E1532" s="53"/>
      <c r="F1532" s="54"/>
    </row>
    <row r="1533" spans="2:6">
      <c r="B1533" s="64"/>
      <c r="C1533" s="52"/>
      <c r="D1533" s="65"/>
      <c r="E1533" s="53"/>
      <c r="F1533" s="54"/>
    </row>
    <row r="1534" spans="2:6">
      <c r="B1534" s="64"/>
      <c r="C1534" s="52"/>
      <c r="D1534" s="65"/>
      <c r="E1534" s="53"/>
      <c r="F1534" s="54"/>
    </row>
    <row r="1535" spans="2:6">
      <c r="B1535" s="64"/>
      <c r="C1535" s="52"/>
      <c r="D1535" s="65"/>
      <c r="E1535" s="53"/>
      <c r="F1535" s="54"/>
    </row>
    <row r="1536" spans="2:6">
      <c r="B1536" s="64"/>
      <c r="C1536" s="52"/>
      <c r="D1536" s="65"/>
      <c r="E1536" s="53"/>
      <c r="F1536" s="54"/>
    </row>
    <row r="1537" spans="2:6">
      <c r="B1537" s="64"/>
      <c r="C1537" s="52"/>
      <c r="D1537" s="65"/>
      <c r="E1537" s="53"/>
      <c r="F1537" s="54"/>
    </row>
    <row r="1538" spans="2:6">
      <c r="B1538" s="64"/>
      <c r="C1538" s="52"/>
      <c r="D1538" s="65"/>
      <c r="E1538" s="53"/>
      <c r="F1538" s="54"/>
    </row>
    <row r="1539" spans="2:6">
      <c r="B1539" s="64"/>
      <c r="C1539" s="52"/>
      <c r="D1539" s="65"/>
      <c r="E1539" s="53"/>
      <c r="F1539" s="54"/>
    </row>
    <row r="1540" spans="2:6">
      <c r="B1540" s="64"/>
      <c r="C1540" s="52"/>
      <c r="D1540" s="65"/>
      <c r="E1540" s="53"/>
      <c r="F1540" s="54"/>
    </row>
    <row r="1541" spans="2:6">
      <c r="B1541" s="64"/>
      <c r="C1541" s="52"/>
      <c r="D1541" s="65"/>
      <c r="E1541" s="53"/>
      <c r="F1541" s="54"/>
    </row>
    <row r="1542" spans="2:6">
      <c r="B1542" s="64"/>
      <c r="C1542" s="52"/>
      <c r="D1542" s="65"/>
      <c r="E1542" s="53"/>
      <c r="F1542" s="54"/>
    </row>
    <row r="1543" spans="2:6">
      <c r="B1543" s="64"/>
      <c r="C1543" s="52"/>
      <c r="D1543" s="65"/>
      <c r="E1543" s="53"/>
      <c r="F1543" s="54"/>
    </row>
    <row r="1544" spans="2:6">
      <c r="B1544" s="64"/>
      <c r="C1544" s="52"/>
      <c r="D1544" s="65"/>
      <c r="E1544" s="53"/>
      <c r="F1544" s="54"/>
    </row>
    <row r="1545" spans="2:6">
      <c r="B1545" s="64"/>
      <c r="C1545" s="52"/>
      <c r="D1545" s="65"/>
      <c r="E1545" s="53"/>
      <c r="F1545" s="54"/>
    </row>
    <row r="1546" spans="2:6">
      <c r="B1546" s="64"/>
      <c r="C1546" s="52"/>
      <c r="D1546" s="65"/>
      <c r="E1546" s="53"/>
      <c r="F1546" s="54"/>
    </row>
    <row r="1547" spans="2:6">
      <c r="B1547" s="64"/>
      <c r="C1547" s="52"/>
      <c r="D1547" s="65"/>
      <c r="E1547" s="53"/>
      <c r="F1547" s="54"/>
    </row>
    <row r="1548" spans="2:6">
      <c r="B1548" s="64"/>
      <c r="C1548" s="52"/>
      <c r="D1548" s="65"/>
      <c r="E1548" s="53"/>
      <c r="F1548" s="54"/>
    </row>
    <row r="1549" spans="2:6">
      <c r="B1549" s="64"/>
      <c r="C1549" s="52"/>
      <c r="D1549" s="65"/>
      <c r="E1549" s="53"/>
      <c r="F1549" s="54"/>
    </row>
    <row r="1550" spans="2:6">
      <c r="B1550" s="64"/>
      <c r="C1550" s="52"/>
      <c r="D1550" s="65"/>
      <c r="E1550" s="53"/>
      <c r="F1550" s="54"/>
    </row>
    <row r="1551" spans="2:6">
      <c r="B1551" s="64"/>
      <c r="C1551" s="52"/>
      <c r="D1551" s="65"/>
      <c r="E1551" s="53"/>
      <c r="F1551" s="54"/>
    </row>
    <row r="1552" spans="2:6">
      <c r="B1552" s="64"/>
      <c r="C1552" s="52"/>
      <c r="D1552" s="65"/>
      <c r="E1552" s="53"/>
      <c r="F1552" s="54"/>
    </row>
    <row r="1553" spans="2:6">
      <c r="B1553" s="64"/>
      <c r="C1553" s="52"/>
      <c r="D1553" s="65"/>
      <c r="E1553" s="53"/>
      <c r="F1553" s="54"/>
    </row>
    <row r="1554" spans="2:6">
      <c r="B1554" s="64"/>
      <c r="C1554" s="52"/>
      <c r="D1554" s="65"/>
      <c r="E1554" s="53"/>
      <c r="F1554" s="54"/>
    </row>
    <row r="1555" spans="2:6">
      <c r="B1555" s="64"/>
      <c r="C1555" s="52"/>
      <c r="D1555" s="65"/>
      <c r="E1555" s="53"/>
      <c r="F1555" s="54"/>
    </row>
    <row r="1556" spans="2:6">
      <c r="B1556" s="64"/>
      <c r="C1556" s="52"/>
      <c r="D1556" s="65"/>
      <c r="E1556" s="53"/>
      <c r="F1556" s="54"/>
    </row>
    <row r="1557" spans="2:6">
      <c r="B1557" s="64"/>
      <c r="C1557" s="52"/>
      <c r="D1557" s="65"/>
      <c r="E1557" s="53"/>
      <c r="F1557" s="54"/>
    </row>
    <row r="1558" spans="2:6">
      <c r="B1558" s="64"/>
      <c r="C1558" s="52"/>
      <c r="D1558" s="65"/>
      <c r="E1558" s="53"/>
      <c r="F1558" s="54"/>
    </row>
    <row r="1559" spans="2:6">
      <c r="B1559" s="64"/>
      <c r="C1559" s="52"/>
      <c r="D1559" s="65"/>
      <c r="E1559" s="53"/>
      <c r="F1559" s="54"/>
    </row>
    <row r="1560" spans="2:6">
      <c r="B1560" s="64"/>
      <c r="C1560" s="52"/>
      <c r="D1560" s="65"/>
      <c r="E1560" s="53"/>
      <c r="F1560" s="54"/>
    </row>
    <row r="1561" spans="2:6">
      <c r="B1561" s="64"/>
      <c r="C1561" s="52"/>
      <c r="D1561" s="65"/>
      <c r="E1561" s="53"/>
      <c r="F1561" s="54"/>
    </row>
    <row r="1562" spans="2:6">
      <c r="B1562" s="64"/>
      <c r="C1562" s="52"/>
      <c r="D1562" s="65"/>
      <c r="E1562" s="53"/>
      <c r="F1562" s="54"/>
    </row>
    <row r="1563" spans="2:6">
      <c r="B1563" s="64"/>
      <c r="C1563" s="52"/>
      <c r="D1563" s="65"/>
      <c r="E1563" s="53"/>
      <c r="F1563" s="54"/>
    </row>
    <row r="1564" spans="2:6">
      <c r="B1564" s="64"/>
      <c r="C1564" s="52"/>
      <c r="D1564" s="65"/>
      <c r="E1564" s="53"/>
      <c r="F1564" s="54"/>
    </row>
    <row r="1565" spans="2:6">
      <c r="B1565" s="64"/>
      <c r="C1565" s="52"/>
      <c r="D1565" s="65"/>
      <c r="E1565" s="53"/>
      <c r="F1565" s="54"/>
    </row>
    <row r="1566" spans="2:6">
      <c r="B1566" s="64"/>
      <c r="C1566" s="52"/>
      <c r="D1566" s="65"/>
      <c r="E1566" s="53"/>
      <c r="F1566" s="54"/>
    </row>
    <row r="1567" spans="2:6">
      <c r="B1567" s="64"/>
      <c r="C1567" s="52"/>
      <c r="D1567" s="65"/>
      <c r="E1567" s="53"/>
      <c r="F1567" s="54"/>
    </row>
    <row r="1568" spans="2:6">
      <c r="B1568" s="64"/>
      <c r="C1568" s="52"/>
      <c r="D1568" s="65"/>
      <c r="E1568" s="53"/>
      <c r="F1568" s="54"/>
    </row>
    <row r="1569" spans="2:6">
      <c r="B1569" s="64"/>
      <c r="C1569" s="52"/>
      <c r="D1569" s="65"/>
      <c r="E1569" s="53"/>
      <c r="F1569" s="54"/>
    </row>
    <row r="1570" spans="2:6">
      <c r="B1570" s="64"/>
      <c r="C1570" s="52"/>
      <c r="D1570" s="65"/>
      <c r="E1570" s="53"/>
      <c r="F1570" s="54"/>
    </row>
    <row r="1571" spans="2:6">
      <c r="B1571" s="64"/>
      <c r="C1571" s="52"/>
      <c r="D1571" s="65"/>
      <c r="E1571" s="53"/>
      <c r="F1571" s="54"/>
    </row>
    <row r="1572" spans="2:6">
      <c r="B1572" s="64"/>
      <c r="C1572" s="52"/>
      <c r="D1572" s="65"/>
      <c r="E1572" s="53"/>
      <c r="F1572" s="54"/>
    </row>
    <row r="1573" spans="2:6">
      <c r="B1573" s="64"/>
      <c r="C1573" s="52"/>
      <c r="D1573" s="65"/>
      <c r="E1573" s="53"/>
      <c r="F1573" s="54"/>
    </row>
    <row r="1574" spans="2:6">
      <c r="B1574" s="64"/>
      <c r="C1574" s="52"/>
      <c r="D1574" s="65"/>
      <c r="E1574" s="53"/>
      <c r="F1574" s="54"/>
    </row>
    <row r="1575" spans="2:6">
      <c r="B1575" s="64"/>
      <c r="C1575" s="52"/>
      <c r="D1575" s="65"/>
      <c r="E1575" s="53"/>
      <c r="F1575" s="54"/>
    </row>
    <row r="1576" spans="2:6">
      <c r="B1576" s="64"/>
      <c r="C1576" s="52"/>
      <c r="D1576" s="65"/>
      <c r="E1576" s="53"/>
      <c r="F1576" s="54"/>
    </row>
    <row r="1577" spans="2:6">
      <c r="B1577" s="64"/>
      <c r="C1577" s="52"/>
      <c r="D1577" s="65"/>
      <c r="E1577" s="53"/>
      <c r="F1577" s="54"/>
    </row>
    <row r="1578" spans="2:6">
      <c r="B1578" s="64"/>
      <c r="C1578" s="52"/>
      <c r="D1578" s="65"/>
      <c r="E1578" s="53"/>
      <c r="F1578" s="54"/>
    </row>
    <row r="1579" spans="2:6">
      <c r="B1579" s="64"/>
      <c r="C1579" s="52"/>
      <c r="D1579" s="65"/>
      <c r="E1579" s="53"/>
      <c r="F1579" s="54"/>
    </row>
    <row r="1580" spans="2:6">
      <c r="B1580" s="64"/>
      <c r="C1580" s="52"/>
      <c r="D1580" s="65"/>
      <c r="E1580" s="53"/>
      <c r="F1580" s="54"/>
    </row>
    <row r="1581" spans="2:6">
      <c r="B1581" s="64"/>
      <c r="C1581" s="52"/>
      <c r="D1581" s="65"/>
      <c r="E1581" s="53"/>
      <c r="F1581" s="54"/>
    </row>
    <row r="1582" spans="2:6">
      <c r="B1582" s="64"/>
      <c r="C1582" s="52"/>
      <c r="D1582" s="65"/>
      <c r="E1582" s="53"/>
      <c r="F1582" s="54"/>
    </row>
    <row r="1583" spans="2:6">
      <c r="B1583" s="64"/>
      <c r="C1583" s="52"/>
      <c r="D1583" s="65"/>
      <c r="E1583" s="53"/>
      <c r="F1583" s="54"/>
    </row>
    <row r="1584" spans="2:6">
      <c r="B1584" s="64"/>
      <c r="C1584" s="52"/>
      <c r="D1584" s="65"/>
      <c r="E1584" s="53"/>
      <c r="F1584" s="54"/>
    </row>
    <row r="1585" spans="2:6">
      <c r="B1585" s="64"/>
      <c r="C1585" s="52"/>
      <c r="D1585" s="65"/>
      <c r="E1585" s="53"/>
      <c r="F1585" s="54"/>
    </row>
    <row r="1586" spans="2:6">
      <c r="B1586" s="64"/>
      <c r="C1586" s="52"/>
      <c r="D1586" s="65"/>
      <c r="E1586" s="53"/>
      <c r="F1586" s="54"/>
    </row>
    <row r="1587" spans="2:6">
      <c r="B1587" s="64"/>
      <c r="C1587" s="52"/>
      <c r="D1587" s="65"/>
      <c r="E1587" s="53"/>
      <c r="F1587" s="54"/>
    </row>
    <row r="1588" spans="2:6">
      <c r="B1588" s="64"/>
      <c r="C1588" s="52"/>
      <c r="D1588" s="65"/>
      <c r="E1588" s="53"/>
      <c r="F1588" s="54"/>
    </row>
    <row r="1589" spans="2:6">
      <c r="B1589" s="64"/>
      <c r="C1589" s="52"/>
      <c r="D1589" s="65"/>
      <c r="E1589" s="53"/>
      <c r="F1589" s="54"/>
    </row>
    <row r="1590" spans="2:6">
      <c r="B1590" s="64"/>
      <c r="C1590" s="52"/>
      <c r="D1590" s="65"/>
      <c r="E1590" s="53"/>
      <c r="F1590" s="54"/>
    </row>
    <row r="1591" spans="2:6">
      <c r="B1591" s="64"/>
      <c r="C1591" s="52"/>
      <c r="D1591" s="65"/>
      <c r="E1591" s="53"/>
      <c r="F1591" s="54"/>
    </row>
    <row r="1592" spans="2:6">
      <c r="B1592" s="64"/>
      <c r="C1592" s="52"/>
      <c r="D1592" s="65"/>
      <c r="E1592" s="53"/>
      <c r="F1592" s="54"/>
    </row>
    <row r="1593" spans="2:6">
      <c r="B1593" s="64"/>
      <c r="C1593" s="52"/>
      <c r="D1593" s="65"/>
      <c r="E1593" s="53"/>
      <c r="F1593" s="54"/>
    </row>
    <row r="1594" spans="2:6">
      <c r="B1594" s="64"/>
      <c r="C1594" s="52"/>
      <c r="D1594" s="65"/>
      <c r="E1594" s="53"/>
      <c r="F1594" s="54"/>
    </row>
    <row r="1595" spans="2:6">
      <c r="B1595" s="64"/>
      <c r="C1595" s="52"/>
      <c r="D1595" s="65"/>
      <c r="E1595" s="53"/>
      <c r="F1595" s="54"/>
    </row>
    <row r="1596" spans="2:6">
      <c r="B1596" s="64"/>
      <c r="C1596" s="52"/>
      <c r="D1596" s="65"/>
      <c r="E1596" s="53"/>
      <c r="F1596" s="54"/>
    </row>
    <row r="1597" spans="2:6">
      <c r="B1597" s="64"/>
      <c r="C1597" s="52"/>
      <c r="D1597" s="65"/>
      <c r="E1597" s="53"/>
      <c r="F1597" s="54"/>
    </row>
    <row r="1598" spans="2:6">
      <c r="B1598" s="64"/>
      <c r="C1598" s="52"/>
      <c r="D1598" s="65"/>
      <c r="E1598" s="53"/>
      <c r="F1598" s="54"/>
    </row>
    <row r="1599" spans="2:6">
      <c r="B1599" s="64"/>
      <c r="C1599" s="52"/>
      <c r="D1599" s="65"/>
      <c r="E1599" s="53"/>
      <c r="F1599" s="54"/>
    </row>
    <row r="1600" spans="2:6">
      <c r="B1600" s="64"/>
      <c r="C1600" s="52"/>
      <c r="D1600" s="65"/>
      <c r="E1600" s="53"/>
      <c r="F1600" s="54"/>
    </row>
    <row r="1601" spans="2:6">
      <c r="B1601" s="64"/>
      <c r="C1601" s="52"/>
      <c r="D1601" s="65"/>
      <c r="E1601" s="53"/>
      <c r="F1601" s="54"/>
    </row>
    <row r="1602" spans="2:6">
      <c r="B1602" s="64"/>
      <c r="C1602" s="52"/>
      <c r="D1602" s="65"/>
      <c r="E1602" s="53"/>
      <c r="F1602" s="54"/>
    </row>
    <row r="1603" spans="2:6">
      <c r="B1603" s="64"/>
      <c r="C1603" s="52"/>
      <c r="D1603" s="65"/>
      <c r="E1603" s="53"/>
      <c r="F1603" s="54"/>
    </row>
    <row r="1604" spans="2:6">
      <c r="B1604" s="64"/>
      <c r="C1604" s="52"/>
      <c r="D1604" s="65"/>
      <c r="E1604" s="53"/>
      <c r="F1604" s="54"/>
    </row>
    <row r="1605" spans="2:6">
      <c r="B1605" s="64"/>
      <c r="C1605" s="52"/>
      <c r="D1605" s="65"/>
      <c r="E1605" s="53"/>
      <c r="F1605" s="54"/>
    </row>
    <row r="1606" spans="2:6">
      <c r="B1606" s="64"/>
      <c r="C1606" s="52"/>
      <c r="D1606" s="65"/>
      <c r="E1606" s="53"/>
      <c r="F1606" s="54"/>
    </row>
    <row r="1607" spans="2:6">
      <c r="B1607" s="64"/>
      <c r="C1607" s="52"/>
      <c r="D1607" s="65"/>
      <c r="E1607" s="53"/>
      <c r="F1607" s="54"/>
    </row>
    <row r="1608" spans="2:6">
      <c r="B1608" s="64"/>
      <c r="C1608" s="52"/>
      <c r="D1608" s="65"/>
      <c r="E1608" s="53"/>
      <c r="F1608" s="54"/>
    </row>
    <row r="1609" spans="2:6">
      <c r="B1609" s="64"/>
      <c r="C1609" s="52"/>
      <c r="D1609" s="65"/>
      <c r="E1609" s="53"/>
      <c r="F1609" s="54"/>
    </row>
    <row r="1610" spans="2:6">
      <c r="B1610" s="64"/>
      <c r="C1610" s="52"/>
      <c r="D1610" s="65"/>
      <c r="E1610" s="53"/>
      <c r="F1610" s="54"/>
    </row>
    <row r="1611" spans="2:6">
      <c r="B1611" s="64"/>
      <c r="C1611" s="52"/>
      <c r="D1611" s="65"/>
      <c r="E1611" s="53"/>
      <c r="F1611" s="54"/>
    </row>
    <row r="1612" spans="2:6">
      <c r="B1612" s="64"/>
      <c r="C1612" s="52"/>
      <c r="D1612" s="65"/>
      <c r="E1612" s="53"/>
      <c r="F1612" s="54"/>
    </row>
    <row r="1613" spans="2:6">
      <c r="B1613" s="64"/>
      <c r="C1613" s="52"/>
      <c r="D1613" s="65"/>
      <c r="E1613" s="53"/>
      <c r="F1613" s="54"/>
    </row>
    <row r="1614" spans="2:6">
      <c r="B1614" s="64"/>
      <c r="C1614" s="52"/>
      <c r="D1614" s="65"/>
      <c r="E1614" s="53"/>
      <c r="F1614" s="54"/>
    </row>
    <row r="1615" spans="2:6">
      <c r="B1615" s="64"/>
      <c r="C1615" s="52"/>
      <c r="D1615" s="65"/>
      <c r="E1615" s="53"/>
      <c r="F1615" s="54"/>
    </row>
    <row r="1616" spans="2:6">
      <c r="B1616" s="64"/>
      <c r="C1616" s="52"/>
      <c r="D1616" s="65"/>
      <c r="E1616" s="53"/>
      <c r="F1616" s="54"/>
    </row>
    <row r="1617" spans="2:6">
      <c r="B1617" s="64"/>
      <c r="C1617" s="52"/>
      <c r="D1617" s="65"/>
      <c r="E1617" s="53"/>
      <c r="F1617" s="54"/>
    </row>
    <row r="1618" spans="2:6">
      <c r="B1618" s="64"/>
      <c r="C1618" s="52"/>
      <c r="D1618" s="65"/>
      <c r="E1618" s="53"/>
      <c r="F1618" s="54"/>
    </row>
    <row r="1619" spans="2:6">
      <c r="B1619" s="64"/>
      <c r="C1619" s="52"/>
      <c r="D1619" s="65"/>
      <c r="E1619" s="53"/>
      <c r="F1619" s="54"/>
    </row>
    <row r="1620" spans="2:6">
      <c r="B1620" s="64"/>
      <c r="C1620" s="52"/>
      <c r="D1620" s="65"/>
      <c r="E1620" s="53"/>
      <c r="F1620" s="54"/>
    </row>
    <row r="1621" spans="2:6">
      <c r="B1621" s="64"/>
      <c r="C1621" s="52"/>
      <c r="D1621" s="65"/>
      <c r="E1621" s="53"/>
      <c r="F1621" s="54"/>
    </row>
    <row r="1622" spans="2:6">
      <c r="B1622" s="64"/>
      <c r="C1622" s="52"/>
      <c r="D1622" s="65"/>
      <c r="E1622" s="53"/>
      <c r="F1622" s="54"/>
    </row>
    <row r="1623" spans="2:6">
      <c r="B1623" s="64"/>
      <c r="C1623" s="52"/>
      <c r="D1623" s="65"/>
      <c r="E1623" s="53"/>
      <c r="F1623" s="54"/>
    </row>
    <row r="1624" spans="2:6">
      <c r="B1624" s="64"/>
      <c r="C1624" s="52"/>
      <c r="D1624" s="65"/>
      <c r="E1624" s="53"/>
      <c r="F1624" s="54"/>
    </row>
    <row r="1625" spans="2:6">
      <c r="B1625" s="64"/>
      <c r="C1625" s="52"/>
      <c r="D1625" s="65"/>
      <c r="E1625" s="53"/>
      <c r="F1625" s="54"/>
    </row>
    <row r="1626" spans="2:6">
      <c r="B1626" s="64"/>
      <c r="C1626" s="52"/>
      <c r="D1626" s="65"/>
      <c r="E1626" s="53"/>
      <c r="F1626" s="54"/>
    </row>
    <row r="1627" spans="2:6">
      <c r="B1627" s="64"/>
      <c r="C1627" s="52"/>
      <c r="D1627" s="65"/>
      <c r="E1627" s="53"/>
      <c r="F1627" s="54"/>
    </row>
    <row r="1628" spans="2:6">
      <c r="B1628" s="64"/>
      <c r="C1628" s="52"/>
      <c r="D1628" s="65"/>
      <c r="E1628" s="53"/>
      <c r="F1628" s="54"/>
    </row>
    <row r="1629" spans="2:6">
      <c r="B1629" s="64"/>
      <c r="C1629" s="52"/>
      <c r="D1629" s="65"/>
      <c r="E1629" s="53"/>
      <c r="F1629" s="54"/>
    </row>
    <row r="1630" spans="2:6">
      <c r="B1630" s="64"/>
      <c r="C1630" s="52"/>
      <c r="D1630" s="65"/>
      <c r="E1630" s="53"/>
      <c r="F1630" s="54"/>
    </row>
    <row r="1631" spans="2:6">
      <c r="B1631" s="64"/>
      <c r="C1631" s="52"/>
      <c r="D1631" s="65"/>
      <c r="E1631" s="53"/>
      <c r="F1631" s="54"/>
    </row>
    <row r="1632" spans="2:6">
      <c r="B1632" s="64"/>
      <c r="C1632" s="52"/>
      <c r="D1632" s="65"/>
      <c r="E1632" s="53"/>
      <c r="F1632" s="54"/>
    </row>
    <row r="1633" spans="2:6">
      <c r="B1633" s="64"/>
      <c r="C1633" s="52"/>
      <c r="D1633" s="65"/>
      <c r="E1633" s="53"/>
      <c r="F1633" s="54"/>
    </row>
    <row r="1634" spans="2:6">
      <c r="B1634" s="64"/>
      <c r="C1634" s="52"/>
      <c r="D1634" s="65"/>
      <c r="E1634" s="53"/>
      <c r="F1634" s="54"/>
    </row>
    <row r="1635" spans="2:6">
      <c r="B1635" s="64"/>
      <c r="C1635" s="52"/>
      <c r="D1635" s="65"/>
      <c r="E1635" s="53"/>
      <c r="F1635" s="54"/>
    </row>
    <row r="1636" spans="2:6">
      <c r="B1636" s="64"/>
      <c r="C1636" s="52"/>
      <c r="D1636" s="65"/>
      <c r="E1636" s="53"/>
      <c r="F1636" s="54"/>
    </row>
    <row r="1637" spans="2:6">
      <c r="B1637" s="64"/>
      <c r="C1637" s="52"/>
      <c r="D1637" s="65"/>
      <c r="E1637" s="53"/>
      <c r="F1637" s="54"/>
    </row>
    <row r="1638" spans="2:6">
      <c r="B1638" s="64"/>
      <c r="C1638" s="52"/>
      <c r="D1638" s="65"/>
      <c r="E1638" s="53"/>
      <c r="F1638" s="54"/>
    </row>
    <row r="1639" spans="2:6">
      <c r="B1639" s="64"/>
      <c r="C1639" s="52"/>
      <c r="D1639" s="65"/>
      <c r="E1639" s="53"/>
      <c r="F1639" s="54"/>
    </row>
    <row r="1640" spans="2:6">
      <c r="B1640" s="64"/>
      <c r="C1640" s="52"/>
      <c r="D1640" s="65"/>
      <c r="E1640" s="53"/>
      <c r="F1640" s="54"/>
    </row>
    <row r="1641" spans="2:6">
      <c r="B1641" s="64"/>
      <c r="C1641" s="52"/>
      <c r="D1641" s="65"/>
      <c r="E1641" s="53"/>
      <c r="F1641" s="54"/>
    </row>
    <row r="1642" spans="2:6">
      <c r="B1642" s="64"/>
      <c r="C1642" s="52"/>
      <c r="D1642" s="65"/>
      <c r="E1642" s="53"/>
      <c r="F1642" s="54"/>
    </row>
    <row r="1643" spans="2:6">
      <c r="B1643" s="64"/>
      <c r="C1643" s="52"/>
      <c r="D1643" s="65"/>
      <c r="E1643" s="53"/>
      <c r="F1643" s="54"/>
    </row>
    <row r="1644" spans="2:6">
      <c r="B1644" s="64"/>
      <c r="C1644" s="52"/>
      <c r="D1644" s="65"/>
      <c r="E1644" s="53"/>
      <c r="F1644" s="54"/>
    </row>
    <row r="1645" spans="2:6">
      <c r="B1645" s="64"/>
      <c r="C1645" s="52"/>
      <c r="D1645" s="65"/>
      <c r="E1645" s="53"/>
      <c r="F1645" s="54"/>
    </row>
    <row r="1646" spans="2:6">
      <c r="B1646" s="64"/>
      <c r="C1646" s="52"/>
      <c r="D1646" s="65"/>
      <c r="E1646" s="53"/>
      <c r="F1646" s="54"/>
    </row>
    <row r="1647" spans="2:6">
      <c r="B1647" s="64"/>
      <c r="C1647" s="52"/>
      <c r="D1647" s="65"/>
      <c r="E1647" s="53"/>
      <c r="F1647" s="54"/>
    </row>
    <row r="1648" spans="2:6">
      <c r="B1648" s="64"/>
      <c r="C1648" s="52"/>
      <c r="D1648" s="65"/>
      <c r="E1648" s="53"/>
      <c r="F1648" s="54"/>
    </row>
    <row r="1649" spans="2:6">
      <c r="B1649" s="64"/>
      <c r="C1649" s="52"/>
      <c r="D1649" s="65"/>
      <c r="E1649" s="53"/>
      <c r="F1649" s="54"/>
    </row>
    <row r="1650" spans="2:6">
      <c r="B1650" s="64"/>
      <c r="C1650" s="52"/>
      <c r="D1650" s="65"/>
      <c r="E1650" s="53"/>
      <c r="F1650" s="54"/>
    </row>
    <row r="1651" spans="2:6">
      <c r="B1651" s="64"/>
      <c r="C1651" s="52"/>
      <c r="D1651" s="65"/>
      <c r="E1651" s="53"/>
      <c r="F1651" s="54"/>
    </row>
    <row r="1652" spans="2:6">
      <c r="B1652" s="64"/>
      <c r="C1652" s="52"/>
      <c r="D1652" s="65"/>
      <c r="E1652" s="53"/>
      <c r="F1652" s="54"/>
    </row>
    <row r="1653" spans="2:6">
      <c r="B1653" s="64"/>
      <c r="C1653" s="52"/>
      <c r="D1653" s="65"/>
      <c r="E1653" s="53"/>
      <c r="F1653" s="54"/>
    </row>
    <row r="1654" spans="2:6">
      <c r="B1654" s="64"/>
      <c r="C1654" s="52"/>
      <c r="D1654" s="65"/>
      <c r="E1654" s="53"/>
      <c r="F1654" s="54"/>
    </row>
    <row r="1655" spans="2:6">
      <c r="B1655" s="64"/>
      <c r="C1655" s="52"/>
      <c r="D1655" s="65"/>
      <c r="E1655" s="53"/>
      <c r="F1655" s="54"/>
    </row>
    <row r="1656" spans="2:6">
      <c r="B1656" s="64"/>
      <c r="C1656" s="52"/>
      <c r="D1656" s="65"/>
      <c r="E1656" s="53"/>
      <c r="F1656" s="54"/>
    </row>
    <row r="1657" spans="2:6">
      <c r="B1657" s="64"/>
      <c r="C1657" s="52"/>
      <c r="D1657" s="65"/>
      <c r="E1657" s="53"/>
      <c r="F1657" s="54"/>
    </row>
    <row r="1658" spans="2:6">
      <c r="B1658" s="64"/>
      <c r="C1658" s="52"/>
      <c r="D1658" s="65"/>
      <c r="E1658" s="53"/>
      <c r="F1658" s="54"/>
    </row>
    <row r="1659" spans="2:6">
      <c r="B1659" s="64"/>
      <c r="C1659" s="52"/>
      <c r="D1659" s="65"/>
      <c r="E1659" s="53"/>
      <c r="F1659" s="54"/>
    </row>
    <row r="1660" spans="2:6">
      <c r="B1660" s="64"/>
      <c r="C1660" s="52"/>
      <c r="D1660" s="65"/>
      <c r="E1660" s="53"/>
      <c r="F1660" s="54"/>
    </row>
    <row r="1661" spans="2:6">
      <c r="B1661" s="64"/>
      <c r="C1661" s="52"/>
      <c r="D1661" s="65"/>
      <c r="E1661" s="53"/>
      <c r="F1661" s="54"/>
    </row>
    <row r="1662" spans="2:6">
      <c r="B1662" s="64"/>
      <c r="C1662" s="52"/>
      <c r="D1662" s="65"/>
      <c r="E1662" s="53"/>
      <c r="F1662" s="54"/>
    </row>
    <row r="1663" spans="2:6">
      <c r="B1663" s="64"/>
      <c r="C1663" s="52"/>
      <c r="D1663" s="65"/>
      <c r="E1663" s="53"/>
      <c r="F1663" s="54"/>
    </row>
    <row r="1664" spans="2:6">
      <c r="B1664" s="64"/>
      <c r="C1664" s="52"/>
      <c r="D1664" s="65"/>
      <c r="E1664" s="53"/>
      <c r="F1664" s="54"/>
    </row>
    <row r="1665" spans="2:6">
      <c r="B1665" s="64"/>
      <c r="C1665" s="52"/>
      <c r="D1665" s="65"/>
      <c r="E1665" s="53"/>
      <c r="F1665" s="54"/>
    </row>
    <row r="1666" spans="2:6">
      <c r="B1666" s="64"/>
      <c r="C1666" s="52"/>
      <c r="D1666" s="65"/>
      <c r="E1666" s="53"/>
      <c r="F1666" s="54"/>
    </row>
    <row r="1667" spans="2:6">
      <c r="B1667" s="64"/>
      <c r="C1667" s="52"/>
      <c r="D1667" s="65"/>
      <c r="E1667" s="53"/>
      <c r="F1667" s="54"/>
    </row>
    <row r="1668" spans="2:6">
      <c r="B1668" s="64"/>
      <c r="C1668" s="52"/>
      <c r="D1668" s="65"/>
      <c r="E1668" s="53"/>
      <c r="F1668" s="54"/>
    </row>
    <row r="1669" spans="2:6">
      <c r="B1669" s="64"/>
      <c r="C1669" s="52"/>
      <c r="D1669" s="65"/>
      <c r="E1669" s="53"/>
      <c r="F1669" s="54"/>
    </row>
    <row r="1670" spans="2:6">
      <c r="B1670" s="64"/>
      <c r="C1670" s="52"/>
      <c r="D1670" s="65"/>
      <c r="E1670" s="53"/>
      <c r="F1670" s="54"/>
    </row>
    <row r="1671" spans="2:6">
      <c r="B1671" s="64"/>
      <c r="C1671" s="52"/>
      <c r="D1671" s="65"/>
      <c r="E1671" s="53"/>
      <c r="F1671" s="54"/>
    </row>
    <row r="1672" spans="2:6">
      <c r="B1672" s="64"/>
      <c r="C1672" s="52"/>
      <c r="D1672" s="65"/>
      <c r="E1672" s="53"/>
      <c r="F1672" s="54"/>
    </row>
    <row r="1673" spans="2:6">
      <c r="B1673" s="64"/>
      <c r="C1673" s="52"/>
      <c r="D1673" s="65"/>
      <c r="E1673" s="53"/>
      <c r="F1673" s="54"/>
    </row>
    <row r="1674" spans="2:6">
      <c r="B1674" s="64"/>
      <c r="C1674" s="52"/>
      <c r="D1674" s="65"/>
      <c r="E1674" s="53"/>
      <c r="F1674" s="54"/>
    </row>
    <row r="1675" spans="2:6">
      <c r="B1675" s="64"/>
      <c r="C1675" s="52"/>
      <c r="D1675" s="65"/>
      <c r="E1675" s="53"/>
      <c r="F1675" s="54"/>
    </row>
    <row r="1676" spans="2:6">
      <c r="B1676" s="64"/>
      <c r="C1676" s="52"/>
      <c r="D1676" s="65"/>
      <c r="E1676" s="53"/>
      <c r="F1676" s="54"/>
    </row>
    <row r="1677" spans="2:6">
      <c r="B1677" s="64"/>
      <c r="C1677" s="52"/>
      <c r="D1677" s="65"/>
      <c r="E1677" s="53"/>
      <c r="F1677" s="54"/>
    </row>
    <row r="1678" spans="2:6">
      <c r="B1678" s="64"/>
      <c r="C1678" s="52"/>
      <c r="D1678" s="65"/>
      <c r="E1678" s="53"/>
      <c r="F1678" s="54"/>
    </row>
    <row r="1679" spans="2:6">
      <c r="B1679" s="64"/>
      <c r="C1679" s="52"/>
      <c r="D1679" s="65"/>
      <c r="E1679" s="53"/>
      <c r="F1679" s="54"/>
    </row>
    <row r="1680" spans="2:6">
      <c r="B1680" s="64"/>
      <c r="C1680" s="52"/>
      <c r="D1680" s="65"/>
      <c r="E1680" s="53"/>
      <c r="F1680" s="54"/>
    </row>
    <row r="1681" spans="2:6">
      <c r="B1681" s="64"/>
      <c r="C1681" s="52"/>
      <c r="D1681" s="65"/>
      <c r="E1681" s="53"/>
      <c r="F1681" s="54"/>
    </row>
    <row r="1682" spans="2:6">
      <c r="B1682" s="64"/>
      <c r="C1682" s="52"/>
      <c r="D1682" s="65"/>
      <c r="E1682" s="53"/>
      <c r="F1682" s="54"/>
    </row>
    <row r="1683" spans="2:6">
      <c r="B1683" s="64"/>
      <c r="C1683" s="52"/>
      <c r="D1683" s="65"/>
      <c r="E1683" s="53"/>
      <c r="F1683" s="54"/>
    </row>
    <row r="1684" spans="2:6">
      <c r="B1684" s="64"/>
      <c r="C1684" s="52"/>
      <c r="D1684" s="65"/>
      <c r="E1684" s="53"/>
      <c r="F1684" s="54"/>
    </row>
    <row r="1685" spans="2:6">
      <c r="B1685" s="64"/>
      <c r="C1685" s="52"/>
      <c r="D1685" s="65"/>
      <c r="E1685" s="53"/>
      <c r="F1685" s="54"/>
    </row>
    <row r="1686" spans="2:6">
      <c r="B1686" s="64"/>
      <c r="C1686" s="52"/>
      <c r="D1686" s="65"/>
      <c r="E1686" s="53"/>
      <c r="F1686" s="54"/>
    </row>
    <row r="1687" spans="2:6">
      <c r="B1687" s="64"/>
      <c r="C1687" s="52"/>
      <c r="D1687" s="65"/>
      <c r="E1687" s="53"/>
      <c r="F1687" s="54"/>
    </row>
    <row r="1688" spans="2:6">
      <c r="B1688" s="64"/>
      <c r="C1688" s="52"/>
      <c r="D1688" s="65"/>
      <c r="E1688" s="53"/>
      <c r="F1688" s="54"/>
    </row>
    <row r="1689" spans="2:6">
      <c r="B1689" s="64"/>
      <c r="C1689" s="52"/>
      <c r="D1689" s="65"/>
      <c r="E1689" s="53"/>
      <c r="F1689" s="54"/>
    </row>
    <row r="1690" spans="2:6">
      <c r="B1690" s="64"/>
      <c r="C1690" s="52"/>
      <c r="D1690" s="65"/>
      <c r="E1690" s="53"/>
      <c r="F1690" s="54"/>
    </row>
    <row r="1691" spans="2:6">
      <c r="B1691" s="64"/>
      <c r="C1691" s="52"/>
      <c r="D1691" s="65"/>
      <c r="E1691" s="53"/>
      <c r="F1691" s="54"/>
    </row>
    <row r="1692" spans="2:6">
      <c r="B1692" s="64"/>
      <c r="C1692" s="52"/>
      <c r="D1692" s="65"/>
      <c r="E1692" s="53"/>
      <c r="F1692" s="54"/>
    </row>
    <row r="1693" spans="2:6">
      <c r="B1693" s="64"/>
      <c r="C1693" s="52"/>
      <c r="D1693" s="65"/>
      <c r="E1693" s="53"/>
      <c r="F1693" s="54"/>
    </row>
    <row r="1694" spans="2:6">
      <c r="B1694" s="64"/>
      <c r="C1694" s="52"/>
      <c r="D1694" s="65"/>
      <c r="E1694" s="53"/>
      <c r="F1694" s="54"/>
    </row>
    <row r="1695" spans="2:6">
      <c r="B1695" s="64"/>
      <c r="C1695" s="52"/>
      <c r="D1695" s="65"/>
      <c r="E1695" s="53"/>
      <c r="F1695" s="54"/>
    </row>
    <row r="1696" spans="2:6">
      <c r="B1696" s="64"/>
      <c r="C1696" s="52"/>
      <c r="D1696" s="65"/>
      <c r="E1696" s="53"/>
      <c r="F1696" s="54"/>
    </row>
    <row r="1697" spans="2:6">
      <c r="B1697" s="64"/>
      <c r="C1697" s="52"/>
      <c r="D1697" s="65"/>
      <c r="E1697" s="53"/>
      <c r="F1697" s="54"/>
    </row>
    <row r="1698" spans="2:6">
      <c r="B1698" s="64"/>
      <c r="C1698" s="52"/>
      <c r="D1698" s="65"/>
      <c r="E1698" s="53"/>
      <c r="F1698" s="54"/>
    </row>
    <row r="1699" spans="2:6">
      <c r="B1699" s="64"/>
      <c r="C1699" s="52"/>
      <c r="D1699" s="65"/>
      <c r="E1699" s="53"/>
      <c r="F1699" s="54"/>
    </row>
    <row r="1700" spans="2:6">
      <c r="B1700" s="64"/>
      <c r="C1700" s="52"/>
      <c r="D1700" s="65"/>
      <c r="E1700" s="53"/>
      <c r="F1700" s="54"/>
    </row>
    <row r="1701" spans="2:6">
      <c r="B1701" s="64"/>
      <c r="C1701" s="52"/>
      <c r="D1701" s="65"/>
      <c r="E1701" s="53"/>
      <c r="F1701" s="54"/>
    </row>
    <row r="1702" spans="2:6">
      <c r="B1702" s="64"/>
      <c r="C1702" s="52"/>
      <c r="D1702" s="65"/>
      <c r="E1702" s="53"/>
      <c r="F1702" s="54"/>
    </row>
    <row r="1703" spans="2:6">
      <c r="B1703" s="64"/>
      <c r="C1703" s="52"/>
      <c r="D1703" s="65"/>
      <c r="E1703" s="53"/>
      <c r="F1703" s="54"/>
    </row>
    <row r="1704" spans="2:6">
      <c r="B1704" s="64"/>
      <c r="C1704" s="52"/>
      <c r="D1704" s="65"/>
      <c r="E1704" s="53"/>
      <c r="F1704" s="54"/>
    </row>
    <row r="1705" spans="2:6">
      <c r="B1705" s="64"/>
      <c r="C1705" s="52"/>
      <c r="D1705" s="65"/>
      <c r="E1705" s="53"/>
      <c r="F1705" s="54"/>
    </row>
    <row r="1706" spans="2:6">
      <c r="B1706" s="64"/>
      <c r="C1706" s="52"/>
      <c r="D1706" s="65"/>
      <c r="E1706" s="53"/>
      <c r="F1706" s="54"/>
    </row>
    <row r="1707" spans="2:6">
      <c r="B1707" s="64"/>
      <c r="C1707" s="52"/>
      <c r="D1707" s="65"/>
      <c r="E1707" s="53"/>
      <c r="F1707" s="54"/>
    </row>
    <row r="1708" spans="2:6">
      <c r="B1708" s="64"/>
      <c r="C1708" s="52"/>
      <c r="D1708" s="65"/>
      <c r="E1708" s="53"/>
      <c r="F1708" s="54"/>
    </row>
    <row r="1709" spans="2:6">
      <c r="B1709" s="64"/>
      <c r="C1709" s="52"/>
      <c r="D1709" s="65"/>
      <c r="E1709" s="53"/>
      <c r="F1709" s="54"/>
    </row>
    <row r="1710" spans="2:6">
      <c r="B1710" s="64"/>
      <c r="C1710" s="52"/>
      <c r="D1710" s="65"/>
      <c r="E1710" s="53"/>
      <c r="F1710" s="54"/>
    </row>
    <row r="1711" spans="2:6">
      <c r="B1711" s="64"/>
      <c r="C1711" s="52"/>
      <c r="D1711" s="65"/>
      <c r="E1711" s="53"/>
      <c r="F1711" s="54"/>
    </row>
    <row r="1712" spans="2:6">
      <c r="B1712" s="64"/>
      <c r="C1712" s="52"/>
      <c r="D1712" s="65"/>
      <c r="E1712" s="53"/>
      <c r="F1712" s="54"/>
    </row>
    <row r="1713" spans="2:6">
      <c r="B1713" s="64"/>
      <c r="C1713" s="52"/>
      <c r="D1713" s="65"/>
      <c r="E1713" s="53"/>
      <c r="F1713" s="54"/>
    </row>
    <row r="1714" spans="2:6">
      <c r="B1714" s="64"/>
      <c r="C1714" s="52"/>
      <c r="D1714" s="65"/>
      <c r="E1714" s="53"/>
      <c r="F1714" s="54"/>
    </row>
    <row r="1715" spans="2:6">
      <c r="B1715" s="64"/>
      <c r="C1715" s="52"/>
      <c r="D1715" s="65"/>
      <c r="E1715" s="53"/>
      <c r="F1715" s="54"/>
    </row>
    <row r="1716" spans="2:6">
      <c r="B1716" s="64"/>
      <c r="C1716" s="52"/>
      <c r="D1716" s="65"/>
      <c r="E1716" s="53"/>
      <c r="F1716" s="54"/>
    </row>
    <row r="1717" spans="2:6">
      <c r="B1717" s="64"/>
      <c r="C1717" s="52"/>
      <c r="D1717" s="65"/>
      <c r="E1717" s="53"/>
      <c r="F1717" s="54"/>
    </row>
    <row r="1718" spans="2:6">
      <c r="B1718" s="64"/>
      <c r="C1718" s="52"/>
      <c r="D1718" s="65"/>
      <c r="E1718" s="53"/>
      <c r="F1718" s="54"/>
    </row>
    <row r="1719" spans="2:6">
      <c r="B1719" s="64"/>
      <c r="C1719" s="52"/>
      <c r="D1719" s="65"/>
      <c r="E1719" s="53"/>
      <c r="F1719" s="54"/>
    </row>
    <row r="1720" spans="2:6">
      <c r="B1720" s="64"/>
      <c r="C1720" s="52"/>
      <c r="D1720" s="65"/>
      <c r="E1720" s="53"/>
      <c r="F1720" s="54"/>
    </row>
    <row r="1721" spans="2:6">
      <c r="B1721" s="64"/>
      <c r="C1721" s="52"/>
      <c r="D1721" s="65"/>
      <c r="E1721" s="53"/>
      <c r="F1721" s="54"/>
    </row>
    <row r="1722" spans="2:6">
      <c r="B1722" s="64"/>
      <c r="C1722" s="52"/>
      <c r="D1722" s="65"/>
      <c r="E1722" s="53"/>
      <c r="F1722" s="54"/>
    </row>
    <row r="1723" spans="2:6">
      <c r="B1723" s="64"/>
      <c r="C1723" s="52"/>
      <c r="D1723" s="65"/>
      <c r="E1723" s="53"/>
      <c r="F1723" s="54"/>
    </row>
    <row r="1724" spans="2:6">
      <c r="B1724" s="64"/>
      <c r="C1724" s="52"/>
      <c r="D1724" s="65"/>
      <c r="E1724" s="53"/>
      <c r="F1724" s="54"/>
    </row>
    <row r="1725" spans="2:6">
      <c r="B1725" s="64"/>
      <c r="C1725" s="52"/>
      <c r="D1725" s="65"/>
      <c r="E1725" s="53"/>
      <c r="F1725" s="54"/>
    </row>
    <row r="1726" spans="2:6">
      <c r="B1726" s="64"/>
      <c r="C1726" s="52"/>
      <c r="D1726" s="65"/>
      <c r="E1726" s="53"/>
      <c r="F1726" s="54"/>
    </row>
    <row r="1727" spans="2:6">
      <c r="B1727" s="64"/>
      <c r="C1727" s="52"/>
      <c r="D1727" s="65"/>
      <c r="E1727" s="53"/>
      <c r="F1727" s="54"/>
    </row>
    <row r="1728" spans="2:6">
      <c r="B1728" s="64"/>
      <c r="C1728" s="52"/>
      <c r="D1728" s="65"/>
      <c r="E1728" s="53"/>
      <c r="F1728" s="54"/>
    </row>
    <row r="1729" spans="2:6">
      <c r="B1729" s="64"/>
      <c r="C1729" s="52"/>
      <c r="D1729" s="65"/>
      <c r="E1729" s="53"/>
      <c r="F1729" s="54"/>
    </row>
    <row r="1730" spans="2:6">
      <c r="B1730" s="64"/>
      <c r="C1730" s="52"/>
      <c r="D1730" s="65"/>
      <c r="E1730" s="53"/>
      <c r="F1730" s="54"/>
    </row>
    <row r="1731" spans="2:6">
      <c r="B1731" s="64"/>
      <c r="C1731" s="52"/>
      <c r="D1731" s="65"/>
      <c r="E1731" s="53"/>
      <c r="F1731" s="54"/>
    </row>
    <row r="1732" spans="2:6">
      <c r="B1732" s="64"/>
      <c r="C1732" s="52"/>
      <c r="D1732" s="65"/>
      <c r="E1732" s="53"/>
      <c r="F1732" s="54"/>
    </row>
    <row r="1733" spans="2:6">
      <c r="B1733" s="64"/>
      <c r="C1733" s="52"/>
      <c r="D1733" s="65"/>
      <c r="E1733" s="53"/>
      <c r="F1733" s="54"/>
    </row>
    <row r="1734" spans="2:6">
      <c r="B1734" s="64"/>
      <c r="C1734" s="52"/>
      <c r="D1734" s="65"/>
      <c r="E1734" s="53"/>
      <c r="F1734" s="54"/>
    </row>
    <row r="1735" spans="2:6">
      <c r="B1735" s="64"/>
      <c r="C1735" s="52"/>
      <c r="D1735" s="65"/>
      <c r="E1735" s="53"/>
      <c r="F1735" s="54"/>
    </row>
    <row r="1736" spans="2:6">
      <c r="B1736" s="64"/>
      <c r="C1736" s="52"/>
      <c r="D1736" s="65"/>
      <c r="E1736" s="53"/>
      <c r="F1736" s="54"/>
    </row>
    <row r="1737" spans="2:6">
      <c r="B1737" s="64"/>
      <c r="C1737" s="52"/>
      <c r="D1737" s="65"/>
      <c r="E1737" s="53"/>
      <c r="F1737" s="54"/>
    </row>
    <row r="1738" spans="2:6">
      <c r="B1738" s="64"/>
      <c r="C1738" s="52"/>
      <c r="D1738" s="65"/>
      <c r="E1738" s="53"/>
      <c r="F1738" s="54"/>
    </row>
    <row r="1739" spans="2:6">
      <c r="B1739" s="64"/>
      <c r="C1739" s="52"/>
      <c r="D1739" s="65"/>
      <c r="E1739" s="53"/>
      <c r="F1739" s="54"/>
    </row>
    <row r="1740" spans="2:6">
      <c r="B1740" s="64"/>
      <c r="C1740" s="52"/>
      <c r="D1740" s="65"/>
      <c r="E1740" s="53"/>
      <c r="F1740" s="54"/>
    </row>
    <row r="1741" spans="2:6">
      <c r="B1741" s="64"/>
      <c r="C1741" s="52"/>
      <c r="D1741" s="65"/>
      <c r="E1741" s="53"/>
      <c r="F1741" s="54"/>
    </row>
    <row r="1742" spans="2:6">
      <c r="B1742" s="64"/>
      <c r="C1742" s="52"/>
      <c r="D1742" s="65"/>
      <c r="E1742" s="53"/>
      <c r="F1742" s="54"/>
    </row>
    <row r="1743" spans="2:6">
      <c r="B1743" s="64"/>
      <c r="C1743" s="52"/>
      <c r="D1743" s="65"/>
      <c r="E1743" s="53"/>
      <c r="F1743" s="54"/>
    </row>
    <row r="1744" spans="2:6">
      <c r="B1744" s="64"/>
      <c r="C1744" s="52"/>
      <c r="D1744" s="65"/>
      <c r="E1744" s="53"/>
      <c r="F1744" s="54"/>
    </row>
    <row r="1745" spans="2:6">
      <c r="B1745" s="64"/>
      <c r="C1745" s="52"/>
      <c r="D1745" s="65"/>
      <c r="E1745" s="53"/>
      <c r="F1745" s="54"/>
    </row>
    <row r="1746" spans="2:6">
      <c r="B1746" s="64"/>
      <c r="C1746" s="52"/>
      <c r="D1746" s="65"/>
      <c r="E1746" s="53"/>
      <c r="F1746" s="54"/>
    </row>
    <row r="1747" spans="2:6">
      <c r="B1747" s="64"/>
      <c r="C1747" s="52"/>
      <c r="D1747" s="65"/>
      <c r="E1747" s="53"/>
      <c r="F1747" s="54"/>
    </row>
    <row r="1748" spans="2:6">
      <c r="B1748" s="64"/>
      <c r="C1748" s="52"/>
      <c r="D1748" s="65"/>
      <c r="E1748" s="53"/>
      <c r="F1748" s="54"/>
    </row>
    <row r="1749" spans="2:6">
      <c r="B1749" s="64"/>
      <c r="C1749" s="52"/>
      <c r="D1749" s="65"/>
      <c r="E1749" s="53"/>
      <c r="F1749" s="54"/>
    </row>
    <row r="1750" spans="2:6">
      <c r="B1750" s="64"/>
      <c r="C1750" s="52"/>
      <c r="D1750" s="65"/>
      <c r="E1750" s="53"/>
      <c r="F1750" s="54"/>
    </row>
    <row r="1751" spans="2:6">
      <c r="B1751" s="64"/>
      <c r="C1751" s="52"/>
      <c r="D1751" s="65"/>
      <c r="E1751" s="53"/>
      <c r="F1751" s="54"/>
    </row>
    <row r="1752" spans="2:6">
      <c r="B1752" s="64"/>
      <c r="C1752" s="52"/>
      <c r="D1752" s="65"/>
      <c r="E1752" s="53"/>
      <c r="F1752" s="54"/>
    </row>
    <row r="1753" spans="2:6">
      <c r="B1753" s="64"/>
      <c r="C1753" s="52"/>
      <c r="D1753" s="65"/>
      <c r="E1753" s="53"/>
      <c r="F1753" s="54"/>
    </row>
    <row r="1754" spans="2:6">
      <c r="B1754" s="64"/>
      <c r="C1754" s="52"/>
      <c r="D1754" s="65"/>
      <c r="E1754" s="53"/>
      <c r="F1754" s="54"/>
    </row>
    <row r="1755" spans="2:6">
      <c r="B1755" s="64"/>
      <c r="C1755" s="52"/>
      <c r="D1755" s="65"/>
      <c r="E1755" s="53"/>
      <c r="F1755" s="54"/>
    </row>
    <row r="1756" spans="2:6">
      <c r="B1756" s="64"/>
      <c r="C1756" s="52"/>
      <c r="D1756" s="65"/>
      <c r="E1756" s="53"/>
      <c r="F1756" s="54"/>
    </row>
    <row r="1757" spans="2:6">
      <c r="B1757" s="64"/>
      <c r="C1757" s="52"/>
      <c r="D1757" s="65"/>
      <c r="E1757" s="53"/>
      <c r="F1757" s="54"/>
    </row>
    <row r="1758" spans="2:6">
      <c r="B1758" s="64"/>
      <c r="C1758" s="52"/>
      <c r="D1758" s="65"/>
      <c r="E1758" s="53"/>
      <c r="F1758" s="54"/>
    </row>
    <row r="1759" spans="2:6">
      <c r="B1759" s="64"/>
      <c r="C1759" s="52"/>
      <c r="D1759" s="65"/>
      <c r="E1759" s="53"/>
      <c r="F1759" s="54"/>
    </row>
    <row r="1760" spans="2:6">
      <c r="B1760" s="64"/>
      <c r="C1760" s="52"/>
      <c r="D1760" s="65"/>
      <c r="E1760" s="53"/>
      <c r="F1760" s="54"/>
    </row>
    <row r="1761" spans="2:6">
      <c r="B1761" s="64"/>
      <c r="C1761" s="52"/>
      <c r="D1761" s="65"/>
      <c r="E1761" s="53"/>
      <c r="F1761" s="54"/>
    </row>
    <row r="1762" spans="2:6">
      <c r="B1762" s="64"/>
      <c r="C1762" s="52"/>
      <c r="D1762" s="65"/>
      <c r="E1762" s="53"/>
      <c r="F1762" s="54"/>
    </row>
    <row r="1763" spans="2:6">
      <c r="B1763" s="64"/>
      <c r="C1763" s="52"/>
      <c r="D1763" s="65"/>
      <c r="E1763" s="53"/>
      <c r="F1763" s="54"/>
    </row>
    <row r="1764" spans="2:6">
      <c r="B1764" s="64"/>
      <c r="C1764" s="52"/>
      <c r="D1764" s="65"/>
      <c r="E1764" s="53"/>
      <c r="F1764" s="54"/>
    </row>
    <row r="1765" spans="2:6">
      <c r="B1765" s="64"/>
      <c r="C1765" s="52"/>
      <c r="D1765" s="65"/>
      <c r="E1765" s="53"/>
      <c r="F1765" s="54"/>
    </row>
    <row r="1766" spans="2:6">
      <c r="B1766" s="64"/>
      <c r="C1766" s="52"/>
      <c r="D1766" s="65"/>
      <c r="E1766" s="53"/>
      <c r="F1766" s="54"/>
    </row>
    <row r="1767" spans="2:6">
      <c r="B1767" s="64"/>
      <c r="C1767" s="52"/>
      <c r="D1767" s="65"/>
      <c r="E1767" s="53"/>
      <c r="F1767" s="54"/>
    </row>
    <row r="1768" spans="2:6">
      <c r="B1768" s="64"/>
      <c r="C1768" s="52"/>
      <c r="D1768" s="65"/>
      <c r="E1768" s="53"/>
      <c r="F1768" s="54"/>
    </row>
    <row r="1769" spans="2:6">
      <c r="B1769" s="64"/>
      <c r="C1769" s="52"/>
      <c r="D1769" s="65"/>
      <c r="E1769" s="53"/>
      <c r="F1769" s="54"/>
    </row>
    <row r="1770" spans="2:6">
      <c r="B1770" s="64"/>
      <c r="C1770" s="52"/>
      <c r="D1770" s="65"/>
      <c r="E1770" s="53"/>
      <c r="F1770" s="54"/>
    </row>
    <row r="1771" spans="2:6">
      <c r="B1771" s="64"/>
      <c r="C1771" s="52"/>
      <c r="D1771" s="65"/>
      <c r="E1771" s="53"/>
      <c r="F1771" s="54"/>
    </row>
    <row r="1772" spans="2:6">
      <c r="B1772" s="64"/>
      <c r="C1772" s="52"/>
      <c r="D1772" s="65"/>
      <c r="E1772" s="53"/>
      <c r="F1772" s="54"/>
    </row>
    <row r="1773" spans="2:6">
      <c r="B1773" s="64"/>
      <c r="C1773" s="52"/>
      <c r="D1773" s="65"/>
      <c r="E1773" s="53"/>
      <c r="F1773" s="54"/>
    </row>
    <row r="1774" spans="2:6">
      <c r="B1774" s="64"/>
      <c r="C1774" s="52"/>
      <c r="D1774" s="65"/>
      <c r="E1774" s="53"/>
      <c r="F1774" s="54"/>
    </row>
    <row r="1775" spans="2:6">
      <c r="B1775" s="64"/>
      <c r="C1775" s="52"/>
      <c r="D1775" s="65"/>
      <c r="E1775" s="53"/>
      <c r="F1775" s="54"/>
    </row>
    <row r="1776" spans="2:6">
      <c r="B1776" s="64"/>
      <c r="C1776" s="52"/>
      <c r="D1776" s="65"/>
      <c r="E1776" s="53"/>
      <c r="F1776" s="54"/>
    </row>
    <row r="1777" spans="2:6">
      <c r="B1777" s="64"/>
      <c r="C1777" s="52"/>
      <c r="D1777" s="65"/>
      <c r="E1777" s="53"/>
      <c r="F1777" s="54"/>
    </row>
    <row r="1778" spans="2:6">
      <c r="B1778" s="64"/>
      <c r="C1778" s="52"/>
      <c r="D1778" s="65"/>
      <c r="E1778" s="53"/>
      <c r="F1778" s="54"/>
    </row>
    <row r="1779" spans="2:6">
      <c r="B1779" s="64"/>
      <c r="C1779" s="52"/>
      <c r="D1779" s="65"/>
      <c r="E1779" s="53"/>
      <c r="F1779" s="54"/>
    </row>
    <row r="1780" spans="2:6">
      <c r="B1780" s="64"/>
      <c r="C1780" s="52"/>
      <c r="D1780" s="65"/>
      <c r="E1780" s="53"/>
      <c r="F1780" s="54"/>
    </row>
    <row r="1781" spans="2:6">
      <c r="B1781" s="64"/>
      <c r="C1781" s="52"/>
      <c r="D1781" s="65"/>
      <c r="E1781" s="53"/>
      <c r="F1781" s="54"/>
    </row>
    <row r="1782" spans="2:6">
      <c r="B1782" s="64"/>
      <c r="C1782" s="52"/>
      <c r="D1782" s="65"/>
      <c r="E1782" s="53"/>
      <c r="F1782" s="54"/>
    </row>
    <row r="1783" spans="2:6">
      <c r="B1783" s="64"/>
      <c r="C1783" s="52"/>
      <c r="D1783" s="65"/>
      <c r="E1783" s="53"/>
      <c r="F1783" s="54"/>
    </row>
    <row r="1784" spans="2:6">
      <c r="B1784" s="64"/>
      <c r="C1784" s="52"/>
      <c r="D1784" s="65"/>
      <c r="E1784" s="53"/>
      <c r="F1784" s="54"/>
    </row>
    <row r="1785" spans="2:6">
      <c r="B1785" s="64"/>
      <c r="C1785" s="52"/>
      <c r="D1785" s="65"/>
      <c r="E1785" s="53"/>
      <c r="F1785" s="54"/>
    </row>
    <row r="1786" spans="2:6">
      <c r="B1786" s="64"/>
      <c r="C1786" s="52"/>
      <c r="D1786" s="65"/>
      <c r="E1786" s="53"/>
      <c r="F1786" s="54"/>
    </row>
    <row r="1787" spans="2:6">
      <c r="B1787" s="64"/>
      <c r="C1787" s="52"/>
      <c r="D1787" s="65"/>
      <c r="E1787" s="53"/>
      <c r="F1787" s="54"/>
    </row>
    <row r="1788" spans="2:6">
      <c r="B1788" s="64"/>
      <c r="C1788" s="52"/>
      <c r="D1788" s="65"/>
      <c r="E1788" s="53"/>
      <c r="F1788" s="54"/>
    </row>
    <row r="1789" spans="2:6">
      <c r="B1789" s="64"/>
      <c r="C1789" s="52"/>
      <c r="D1789" s="65"/>
      <c r="E1789" s="53"/>
      <c r="F1789" s="54"/>
    </row>
    <row r="1790" spans="2:6">
      <c r="B1790" s="64"/>
      <c r="C1790" s="52"/>
      <c r="D1790" s="65"/>
      <c r="E1790" s="53"/>
      <c r="F1790" s="54"/>
    </row>
    <row r="1791" spans="2:6">
      <c r="B1791" s="64"/>
      <c r="C1791" s="52"/>
      <c r="D1791" s="65"/>
      <c r="E1791" s="53"/>
      <c r="F1791" s="54"/>
    </row>
    <row r="1792" spans="2:6">
      <c r="B1792" s="64"/>
      <c r="C1792" s="52"/>
      <c r="D1792" s="65"/>
      <c r="E1792" s="53"/>
      <c r="F1792" s="54"/>
    </row>
    <row r="1793" spans="2:6">
      <c r="B1793" s="64"/>
      <c r="C1793" s="52"/>
      <c r="D1793" s="65"/>
      <c r="E1793" s="53"/>
      <c r="F1793" s="54"/>
    </row>
    <row r="1794" spans="2:6">
      <c r="B1794" s="64"/>
      <c r="C1794" s="52"/>
      <c r="D1794" s="65"/>
      <c r="E1794" s="53"/>
      <c r="F1794" s="54"/>
    </row>
    <row r="1795" spans="2:6">
      <c r="B1795" s="64"/>
      <c r="C1795" s="52"/>
      <c r="D1795" s="65"/>
      <c r="E1795" s="53"/>
      <c r="F1795" s="54"/>
    </row>
    <row r="1796" spans="2:6">
      <c r="B1796" s="64"/>
      <c r="C1796" s="52"/>
      <c r="D1796" s="65"/>
      <c r="E1796" s="53"/>
      <c r="F1796" s="54"/>
    </row>
    <row r="1797" spans="2:6">
      <c r="B1797" s="64"/>
      <c r="C1797" s="52"/>
      <c r="D1797" s="65"/>
      <c r="E1797" s="53"/>
      <c r="F1797" s="54"/>
    </row>
    <row r="1798" spans="2:6">
      <c r="B1798" s="64"/>
      <c r="C1798" s="52"/>
      <c r="D1798" s="65"/>
      <c r="E1798" s="53"/>
      <c r="F1798" s="54"/>
    </row>
    <row r="1799" spans="2:6">
      <c r="B1799" s="64"/>
      <c r="C1799" s="52"/>
      <c r="D1799" s="65"/>
      <c r="E1799" s="53"/>
      <c r="F1799" s="54"/>
    </row>
    <row r="1800" spans="2:6">
      <c r="B1800" s="64"/>
      <c r="C1800" s="52"/>
      <c r="D1800" s="65"/>
      <c r="E1800" s="53"/>
      <c r="F1800" s="54"/>
    </row>
    <row r="1801" spans="2:6">
      <c r="B1801" s="64"/>
      <c r="C1801" s="52"/>
      <c r="D1801" s="65"/>
      <c r="E1801" s="53"/>
      <c r="F1801" s="54"/>
    </row>
    <row r="1802" spans="2:6">
      <c r="B1802" s="64"/>
      <c r="C1802" s="52"/>
      <c r="D1802" s="65"/>
      <c r="E1802" s="53"/>
      <c r="F1802" s="54"/>
    </row>
    <row r="1803" spans="2:6">
      <c r="B1803" s="64"/>
      <c r="C1803" s="52"/>
      <c r="D1803" s="65"/>
      <c r="E1803" s="53"/>
      <c r="F1803" s="54"/>
    </row>
    <row r="1804" spans="2:6">
      <c r="B1804" s="64"/>
      <c r="C1804" s="52"/>
      <c r="D1804" s="65"/>
      <c r="E1804" s="53"/>
      <c r="F1804" s="54"/>
    </row>
    <row r="1805" spans="2:6">
      <c r="B1805" s="64"/>
      <c r="C1805" s="52"/>
      <c r="D1805" s="65"/>
      <c r="E1805" s="53"/>
      <c r="F1805" s="54"/>
    </row>
    <row r="1806" spans="2:6">
      <c r="B1806" s="64"/>
      <c r="C1806" s="52"/>
      <c r="D1806" s="65"/>
      <c r="E1806" s="53"/>
      <c r="F1806" s="54"/>
    </row>
    <row r="1807" spans="2:6">
      <c r="B1807" s="64"/>
      <c r="C1807" s="52"/>
      <c r="D1807" s="65"/>
      <c r="E1807" s="53"/>
      <c r="F1807" s="54"/>
    </row>
    <row r="1808" spans="2:6">
      <c r="B1808" s="64"/>
      <c r="C1808" s="52"/>
      <c r="D1808" s="65"/>
      <c r="E1808" s="53"/>
      <c r="F1808" s="54"/>
    </row>
    <row r="1809" spans="2:6">
      <c r="B1809" s="64"/>
      <c r="C1809" s="52"/>
      <c r="D1809" s="65"/>
      <c r="E1809" s="53"/>
      <c r="F1809" s="54"/>
    </row>
    <row r="1810" spans="2:6">
      <c r="B1810" s="64"/>
      <c r="C1810" s="52"/>
      <c r="D1810" s="65"/>
      <c r="E1810" s="53"/>
      <c r="F1810" s="54"/>
    </row>
    <row r="1811" spans="2:6">
      <c r="B1811" s="64"/>
      <c r="C1811" s="52"/>
      <c r="D1811" s="65"/>
      <c r="E1811" s="53"/>
      <c r="F1811" s="54"/>
    </row>
    <row r="1812" spans="2:6">
      <c r="B1812" s="64"/>
      <c r="C1812" s="52"/>
      <c r="D1812" s="65"/>
      <c r="E1812" s="53"/>
      <c r="F1812" s="54"/>
    </row>
    <row r="1813" spans="2:6">
      <c r="B1813" s="64"/>
      <c r="C1813" s="52"/>
      <c r="D1813" s="65"/>
      <c r="E1813" s="53"/>
      <c r="F1813" s="54"/>
    </row>
    <row r="1814" spans="2:6">
      <c r="B1814" s="64"/>
      <c r="C1814" s="52"/>
      <c r="D1814" s="65"/>
      <c r="E1814" s="53"/>
      <c r="F1814" s="54"/>
    </row>
    <row r="1815" spans="2:6">
      <c r="B1815" s="64"/>
      <c r="C1815" s="52"/>
      <c r="D1815" s="65"/>
      <c r="E1815" s="53"/>
      <c r="F1815" s="54"/>
    </row>
    <row r="1816" spans="2:6">
      <c r="B1816" s="64"/>
      <c r="C1816" s="52"/>
      <c r="D1816" s="65"/>
      <c r="E1816" s="53"/>
      <c r="F1816" s="54"/>
    </row>
    <row r="1817" spans="2:6">
      <c r="B1817" s="64"/>
      <c r="C1817" s="52"/>
      <c r="D1817" s="65"/>
      <c r="E1817" s="53"/>
      <c r="F1817" s="54"/>
    </row>
    <row r="1818" spans="2:6">
      <c r="B1818" s="64"/>
      <c r="C1818" s="52"/>
      <c r="D1818" s="65"/>
      <c r="E1818" s="53"/>
      <c r="F1818" s="54"/>
    </row>
    <row r="1819" spans="2:6">
      <c r="B1819" s="64"/>
      <c r="C1819" s="52"/>
      <c r="D1819" s="65"/>
      <c r="E1819" s="53"/>
      <c r="F1819" s="54"/>
    </row>
    <row r="1820" spans="2:6">
      <c r="B1820" s="64"/>
      <c r="C1820" s="52"/>
      <c r="D1820" s="65"/>
      <c r="E1820" s="53"/>
      <c r="F1820" s="54"/>
    </row>
    <row r="1821" spans="2:6">
      <c r="B1821" s="64"/>
      <c r="C1821" s="52"/>
      <c r="D1821" s="65"/>
      <c r="E1821" s="53"/>
      <c r="F1821" s="54"/>
    </row>
    <row r="1822" spans="2:6">
      <c r="B1822" s="64"/>
      <c r="C1822" s="52"/>
      <c r="D1822" s="65"/>
      <c r="E1822" s="53"/>
      <c r="F1822" s="54"/>
    </row>
    <row r="1823" spans="2:6">
      <c r="B1823" s="64"/>
      <c r="C1823" s="52"/>
      <c r="D1823" s="65"/>
      <c r="E1823" s="53"/>
      <c r="F1823" s="54"/>
    </row>
    <row r="1824" spans="2:6">
      <c r="B1824" s="64"/>
      <c r="C1824" s="52"/>
      <c r="D1824" s="65"/>
      <c r="E1824" s="53"/>
      <c r="F1824" s="54"/>
    </row>
    <row r="1825" spans="2:6">
      <c r="B1825" s="64"/>
      <c r="C1825" s="52"/>
      <c r="D1825" s="65"/>
      <c r="E1825" s="53"/>
      <c r="F1825" s="54"/>
    </row>
    <row r="1826" spans="2:6">
      <c r="B1826" s="64"/>
      <c r="C1826" s="52"/>
      <c r="D1826" s="65"/>
      <c r="E1826" s="53"/>
      <c r="F1826" s="54"/>
    </row>
    <row r="1827" spans="2:6">
      <c r="B1827" s="64"/>
      <c r="C1827" s="52"/>
      <c r="D1827" s="65"/>
      <c r="E1827" s="53"/>
      <c r="F1827" s="54"/>
    </row>
    <row r="1828" spans="2:6">
      <c r="B1828" s="64"/>
      <c r="C1828" s="52"/>
      <c r="D1828" s="65"/>
      <c r="E1828" s="53"/>
      <c r="F1828" s="54"/>
    </row>
    <row r="1829" spans="2:6">
      <c r="B1829" s="64"/>
      <c r="C1829" s="52"/>
      <c r="D1829" s="65"/>
      <c r="E1829" s="53"/>
      <c r="F1829" s="54"/>
    </row>
    <row r="1830" spans="2:6">
      <c r="B1830" s="64"/>
      <c r="C1830" s="52"/>
      <c r="D1830" s="65"/>
      <c r="E1830" s="53"/>
      <c r="F1830" s="54"/>
    </row>
    <row r="1831" spans="2:6">
      <c r="B1831" s="64"/>
      <c r="C1831" s="52"/>
      <c r="D1831" s="65"/>
      <c r="E1831" s="53"/>
      <c r="F1831" s="54"/>
    </row>
    <row r="1832" spans="2:6">
      <c r="B1832" s="64"/>
      <c r="C1832" s="52"/>
      <c r="D1832" s="65"/>
      <c r="E1832" s="53"/>
      <c r="F1832" s="54"/>
    </row>
    <row r="1833" spans="2:6">
      <c r="B1833" s="64"/>
      <c r="C1833" s="52"/>
      <c r="D1833" s="65"/>
      <c r="E1833" s="53"/>
      <c r="F1833" s="54"/>
    </row>
    <row r="1834" spans="2:6">
      <c r="B1834" s="64"/>
      <c r="C1834" s="52"/>
      <c r="D1834" s="65"/>
      <c r="E1834" s="53"/>
      <c r="F1834" s="54"/>
    </row>
    <row r="1835" spans="2:6">
      <c r="B1835" s="64"/>
      <c r="C1835" s="52"/>
      <c r="D1835" s="65"/>
      <c r="E1835" s="53"/>
      <c r="F1835" s="54"/>
    </row>
    <row r="1836" spans="2:6">
      <c r="B1836" s="64"/>
      <c r="C1836" s="52"/>
      <c r="D1836" s="65"/>
      <c r="E1836" s="53"/>
      <c r="F1836" s="54"/>
    </row>
    <row r="1837" spans="2:6">
      <c r="B1837" s="64"/>
      <c r="C1837" s="52"/>
      <c r="D1837" s="65"/>
      <c r="E1837" s="53"/>
      <c r="F1837" s="54"/>
    </row>
    <row r="1838" spans="2:6">
      <c r="B1838" s="64"/>
      <c r="C1838" s="52"/>
      <c r="D1838" s="65"/>
      <c r="E1838" s="53"/>
      <c r="F1838" s="54"/>
    </row>
    <row r="1839" spans="2:6">
      <c r="B1839" s="64"/>
      <c r="C1839" s="52"/>
      <c r="D1839" s="65"/>
      <c r="E1839" s="53"/>
      <c r="F1839" s="54"/>
    </row>
    <row r="1840" spans="2:6">
      <c r="B1840" s="64"/>
      <c r="C1840" s="52"/>
      <c r="D1840" s="65"/>
      <c r="E1840" s="53"/>
      <c r="F1840" s="54"/>
    </row>
    <row r="1841" spans="2:6">
      <c r="B1841" s="64"/>
      <c r="C1841" s="52"/>
      <c r="D1841" s="65"/>
      <c r="E1841" s="53"/>
      <c r="F1841" s="54"/>
    </row>
    <row r="1842" spans="2:6">
      <c r="B1842" s="64"/>
      <c r="C1842" s="52"/>
      <c r="D1842" s="65"/>
      <c r="E1842" s="53"/>
      <c r="F1842" s="54"/>
    </row>
    <row r="1843" spans="2:6">
      <c r="B1843" s="64"/>
      <c r="C1843" s="52"/>
      <c r="D1843" s="65"/>
      <c r="E1843" s="53"/>
      <c r="F1843" s="54"/>
    </row>
    <row r="1844" spans="2:6">
      <c r="B1844" s="64"/>
      <c r="C1844" s="52"/>
      <c r="D1844" s="65"/>
      <c r="E1844" s="53"/>
      <c r="F1844" s="54"/>
    </row>
    <row r="1845" spans="2:6">
      <c r="B1845" s="64"/>
      <c r="C1845" s="52"/>
      <c r="D1845" s="65"/>
      <c r="E1845" s="53"/>
      <c r="F1845" s="54"/>
    </row>
    <row r="1846" spans="2:6">
      <c r="B1846" s="64"/>
      <c r="C1846" s="52"/>
      <c r="D1846" s="65"/>
      <c r="E1846" s="53"/>
      <c r="F1846" s="54"/>
    </row>
    <row r="1847" spans="2:6">
      <c r="B1847" s="64"/>
      <c r="C1847" s="52"/>
      <c r="D1847" s="65"/>
      <c r="E1847" s="53"/>
      <c r="F1847" s="54"/>
    </row>
    <row r="1848" spans="2:6">
      <c r="B1848" s="64"/>
      <c r="C1848" s="52"/>
      <c r="D1848" s="65"/>
      <c r="E1848" s="53"/>
      <c r="F1848" s="54"/>
    </row>
    <row r="1849" spans="2:6">
      <c r="B1849" s="64"/>
      <c r="C1849" s="52"/>
      <c r="D1849" s="65"/>
      <c r="E1849" s="53"/>
      <c r="F1849" s="54"/>
    </row>
    <row r="1850" spans="2:6">
      <c r="B1850" s="64"/>
      <c r="C1850" s="52"/>
      <c r="D1850" s="65"/>
      <c r="E1850" s="53"/>
      <c r="F1850" s="54"/>
    </row>
    <row r="1851" spans="2:6">
      <c r="B1851" s="64"/>
      <c r="C1851" s="52"/>
      <c r="D1851" s="65"/>
      <c r="E1851" s="53"/>
      <c r="F1851" s="54"/>
    </row>
    <row r="1852" spans="2:6">
      <c r="B1852" s="64"/>
      <c r="C1852" s="52"/>
      <c r="D1852" s="65"/>
      <c r="E1852" s="53"/>
      <c r="F1852" s="54"/>
    </row>
    <row r="1853" spans="2:6">
      <c r="B1853" s="64"/>
      <c r="C1853" s="52"/>
      <c r="D1853" s="65"/>
      <c r="E1853" s="53"/>
      <c r="F1853" s="54"/>
    </row>
    <row r="1854" spans="2:6">
      <c r="B1854" s="64"/>
      <c r="C1854" s="52"/>
      <c r="D1854" s="65"/>
      <c r="E1854" s="53"/>
      <c r="F1854" s="54"/>
    </row>
    <row r="1855" spans="2:6">
      <c r="B1855" s="64"/>
      <c r="C1855" s="52"/>
      <c r="D1855" s="65"/>
      <c r="E1855" s="53"/>
      <c r="F1855" s="54"/>
    </row>
    <row r="1856" spans="2:6">
      <c r="B1856" s="64"/>
      <c r="C1856" s="52"/>
      <c r="D1856" s="65"/>
      <c r="E1856" s="53"/>
      <c r="F1856" s="54"/>
    </row>
    <row r="1857" spans="2:6">
      <c r="B1857" s="64"/>
      <c r="C1857" s="52"/>
      <c r="D1857" s="65"/>
      <c r="E1857" s="53"/>
      <c r="F1857" s="54"/>
    </row>
    <row r="1858" spans="2:6">
      <c r="B1858" s="64"/>
      <c r="C1858" s="52"/>
      <c r="D1858" s="65"/>
      <c r="E1858" s="53"/>
      <c r="F1858" s="54"/>
    </row>
    <row r="1859" spans="2:6">
      <c r="B1859" s="64"/>
      <c r="C1859" s="52"/>
      <c r="D1859" s="65"/>
      <c r="E1859" s="53"/>
      <c r="F1859" s="54"/>
    </row>
    <row r="1860" spans="2:6">
      <c r="B1860" s="64"/>
      <c r="C1860" s="52"/>
      <c r="D1860" s="65"/>
      <c r="E1860" s="53"/>
      <c r="F1860" s="54"/>
    </row>
    <row r="1861" spans="2:6">
      <c r="B1861" s="64"/>
      <c r="C1861" s="52"/>
      <c r="D1861" s="65"/>
      <c r="E1861" s="53"/>
      <c r="F1861" s="54"/>
    </row>
    <row r="1862" spans="2:6">
      <c r="B1862" s="64"/>
      <c r="C1862" s="52"/>
      <c r="D1862" s="65"/>
      <c r="E1862" s="53"/>
      <c r="F1862" s="54"/>
    </row>
    <row r="1863" spans="2:6">
      <c r="B1863" s="64"/>
      <c r="C1863" s="52"/>
      <c r="D1863" s="65"/>
      <c r="E1863" s="53"/>
      <c r="F1863" s="54"/>
    </row>
    <row r="1864" spans="2:6">
      <c r="B1864" s="64"/>
      <c r="C1864" s="52"/>
      <c r="D1864" s="65"/>
      <c r="E1864" s="53"/>
      <c r="F1864" s="54"/>
    </row>
    <row r="1865" spans="2:6">
      <c r="B1865" s="64"/>
      <c r="C1865" s="52"/>
      <c r="D1865" s="65"/>
      <c r="E1865" s="53"/>
      <c r="F1865" s="54"/>
    </row>
    <row r="1866" spans="2:6">
      <c r="B1866" s="64"/>
      <c r="C1866" s="52"/>
      <c r="D1866" s="65"/>
      <c r="E1866" s="53"/>
      <c r="F1866" s="54"/>
    </row>
    <row r="1867" spans="2:6">
      <c r="B1867" s="64"/>
      <c r="C1867" s="52"/>
      <c r="D1867" s="65"/>
      <c r="E1867" s="53"/>
      <c r="F1867" s="54"/>
    </row>
    <row r="1868" spans="2:6">
      <c r="B1868" s="64"/>
      <c r="C1868" s="52"/>
      <c r="D1868" s="65"/>
      <c r="E1868" s="53"/>
      <c r="F1868" s="54"/>
    </row>
    <row r="1869" spans="2:6">
      <c r="B1869" s="64"/>
      <c r="C1869" s="52"/>
      <c r="D1869" s="65"/>
      <c r="E1869" s="53"/>
      <c r="F1869" s="54"/>
    </row>
    <row r="1870" spans="2:6">
      <c r="B1870" s="64"/>
      <c r="C1870" s="52"/>
      <c r="D1870" s="65"/>
      <c r="E1870" s="53"/>
      <c r="F1870" s="54"/>
    </row>
    <row r="1871" spans="2:6">
      <c r="B1871" s="64"/>
      <c r="C1871" s="52"/>
      <c r="D1871" s="65"/>
      <c r="E1871" s="53"/>
      <c r="F1871" s="54"/>
    </row>
    <row r="1872" spans="2:6">
      <c r="B1872" s="64"/>
      <c r="C1872" s="52"/>
      <c r="D1872" s="65"/>
      <c r="E1872" s="53"/>
      <c r="F1872" s="54"/>
    </row>
    <row r="1873" spans="2:6">
      <c r="B1873" s="64"/>
      <c r="C1873" s="52"/>
      <c r="D1873" s="65"/>
      <c r="E1873" s="53"/>
      <c r="F1873" s="54"/>
    </row>
    <row r="1874" spans="2:6">
      <c r="B1874" s="64"/>
      <c r="C1874" s="52"/>
      <c r="D1874" s="65"/>
      <c r="E1874" s="53"/>
      <c r="F1874" s="54"/>
    </row>
    <row r="1875" spans="2:6">
      <c r="B1875" s="64"/>
      <c r="C1875" s="52"/>
      <c r="D1875" s="65"/>
      <c r="E1875" s="53"/>
      <c r="F1875" s="54"/>
    </row>
    <row r="1876" spans="2:6">
      <c r="B1876" s="64"/>
      <c r="C1876" s="52"/>
      <c r="D1876" s="65"/>
      <c r="E1876" s="53"/>
      <c r="F1876" s="54"/>
    </row>
    <row r="1877" spans="2:6">
      <c r="B1877" s="64"/>
      <c r="C1877" s="52"/>
      <c r="D1877" s="65"/>
      <c r="E1877" s="53"/>
      <c r="F1877" s="54"/>
    </row>
    <row r="1878" spans="2:6">
      <c r="B1878" s="64"/>
      <c r="C1878" s="52"/>
      <c r="D1878" s="65"/>
      <c r="E1878" s="53"/>
      <c r="F1878" s="54"/>
    </row>
    <row r="1879" spans="2:6">
      <c r="B1879" s="64"/>
      <c r="C1879" s="52"/>
      <c r="D1879" s="65"/>
      <c r="E1879" s="53"/>
      <c r="F1879" s="54"/>
    </row>
    <row r="1880" spans="2:6">
      <c r="B1880" s="64"/>
      <c r="C1880" s="52"/>
      <c r="D1880" s="65"/>
      <c r="E1880" s="53"/>
      <c r="F1880" s="54"/>
    </row>
    <row r="1881" spans="2:6">
      <c r="B1881" s="64"/>
      <c r="C1881" s="52"/>
      <c r="D1881" s="65"/>
      <c r="E1881" s="53"/>
      <c r="F1881" s="54"/>
    </row>
    <row r="1882" spans="2:6">
      <c r="B1882" s="64"/>
      <c r="C1882" s="52"/>
      <c r="D1882" s="65"/>
      <c r="E1882" s="53"/>
      <c r="F1882" s="54"/>
    </row>
    <row r="1883" spans="2:6">
      <c r="B1883" s="64"/>
      <c r="C1883" s="52"/>
      <c r="D1883" s="65"/>
      <c r="E1883" s="53"/>
      <c r="F1883" s="54"/>
    </row>
    <row r="1884" spans="2:6">
      <c r="B1884" s="64"/>
      <c r="C1884" s="52"/>
      <c r="D1884" s="65"/>
      <c r="E1884" s="53"/>
      <c r="F1884" s="54"/>
    </row>
    <row r="1885" spans="2:6">
      <c r="B1885" s="64"/>
      <c r="C1885" s="52"/>
      <c r="D1885" s="65"/>
      <c r="E1885" s="53"/>
      <c r="F1885" s="54"/>
    </row>
    <row r="1886" spans="2:6">
      <c r="B1886" s="64"/>
      <c r="C1886" s="52"/>
      <c r="D1886" s="65"/>
      <c r="E1886" s="53"/>
      <c r="F1886" s="54"/>
    </row>
    <row r="1887" spans="2:6">
      <c r="B1887" s="64"/>
      <c r="C1887" s="52"/>
      <c r="D1887" s="65"/>
      <c r="E1887" s="53"/>
      <c r="F1887" s="54"/>
    </row>
    <row r="1888" spans="2:6">
      <c r="B1888" s="64"/>
      <c r="C1888" s="52"/>
      <c r="D1888" s="65"/>
      <c r="E1888" s="53"/>
      <c r="F1888" s="54"/>
    </row>
    <row r="1889" spans="2:6">
      <c r="B1889" s="64"/>
      <c r="C1889" s="52"/>
      <c r="D1889" s="65"/>
      <c r="E1889" s="53"/>
      <c r="F1889" s="54"/>
    </row>
    <row r="1890" spans="2:6">
      <c r="B1890" s="64"/>
      <c r="C1890" s="52"/>
      <c r="D1890" s="65"/>
      <c r="E1890" s="53"/>
      <c r="F1890" s="54"/>
    </row>
    <row r="1891" spans="2:6">
      <c r="B1891" s="64"/>
      <c r="C1891" s="52"/>
      <c r="D1891" s="65"/>
      <c r="E1891" s="53"/>
      <c r="F1891" s="54"/>
    </row>
    <row r="1892" spans="2:6">
      <c r="B1892" s="64"/>
      <c r="C1892" s="52"/>
      <c r="D1892" s="65"/>
      <c r="E1892" s="53"/>
      <c r="F1892" s="54"/>
    </row>
    <row r="1893" spans="2:6">
      <c r="B1893" s="64"/>
      <c r="C1893" s="52"/>
      <c r="D1893" s="65"/>
      <c r="E1893" s="53"/>
      <c r="F1893" s="54"/>
    </row>
    <row r="1894" spans="2:6">
      <c r="B1894" s="64"/>
      <c r="C1894" s="52"/>
      <c r="D1894" s="65"/>
      <c r="E1894" s="53"/>
      <c r="F1894" s="54"/>
    </row>
    <row r="1895" spans="2:6">
      <c r="B1895" s="64"/>
      <c r="C1895" s="52"/>
      <c r="D1895" s="65"/>
      <c r="E1895" s="53"/>
      <c r="F1895" s="54"/>
    </row>
    <row r="1896" spans="2:6">
      <c r="B1896" s="64"/>
      <c r="C1896" s="52"/>
      <c r="D1896" s="65"/>
      <c r="E1896" s="53"/>
      <c r="F1896" s="54"/>
    </row>
    <row r="1897" spans="2:6">
      <c r="B1897" s="64"/>
      <c r="C1897" s="52"/>
      <c r="D1897" s="65"/>
      <c r="E1897" s="53"/>
      <c r="F1897" s="54"/>
    </row>
    <row r="1898" spans="2:6">
      <c r="B1898" s="64"/>
      <c r="C1898" s="52"/>
      <c r="D1898" s="65"/>
      <c r="E1898" s="53"/>
      <c r="F1898" s="54"/>
    </row>
    <row r="1899" spans="2:6">
      <c r="B1899" s="64"/>
      <c r="C1899" s="52"/>
      <c r="D1899" s="65"/>
      <c r="E1899" s="53"/>
      <c r="F1899" s="54"/>
    </row>
    <row r="1900" spans="2:6">
      <c r="B1900" s="64"/>
      <c r="C1900" s="52"/>
      <c r="D1900" s="65"/>
      <c r="E1900" s="53"/>
      <c r="F1900" s="54"/>
    </row>
    <row r="1901" spans="2:6">
      <c r="B1901" s="64"/>
      <c r="C1901" s="52"/>
      <c r="D1901" s="65"/>
      <c r="E1901" s="53"/>
      <c r="F1901" s="54"/>
    </row>
    <row r="1902" spans="2:6">
      <c r="B1902" s="64"/>
      <c r="C1902" s="52"/>
      <c r="D1902" s="65"/>
      <c r="E1902" s="53"/>
      <c r="F1902" s="54"/>
    </row>
    <row r="1903" spans="2:6">
      <c r="B1903" s="64"/>
      <c r="C1903" s="52"/>
      <c r="D1903" s="65"/>
      <c r="E1903" s="53"/>
      <c r="F1903" s="54"/>
    </row>
    <row r="1904" spans="2:6">
      <c r="B1904" s="64"/>
      <c r="C1904" s="52"/>
      <c r="D1904" s="65"/>
      <c r="E1904" s="53"/>
      <c r="F1904" s="54"/>
    </row>
    <row r="1905" spans="2:6">
      <c r="B1905" s="64"/>
      <c r="C1905" s="52"/>
      <c r="D1905" s="65"/>
      <c r="E1905" s="53"/>
      <c r="F1905" s="54"/>
    </row>
    <row r="1906" spans="2:6">
      <c r="B1906" s="64"/>
      <c r="C1906" s="52"/>
      <c r="D1906" s="65"/>
      <c r="E1906" s="53"/>
      <c r="F1906" s="54"/>
    </row>
    <row r="1907" spans="2:6">
      <c r="B1907" s="64"/>
      <c r="C1907" s="52"/>
      <c r="D1907" s="65"/>
      <c r="E1907" s="53"/>
      <c r="F1907" s="54"/>
    </row>
    <row r="1908" spans="2:6">
      <c r="B1908" s="64"/>
      <c r="C1908" s="52"/>
      <c r="D1908" s="65"/>
      <c r="E1908" s="53"/>
      <c r="F1908" s="54"/>
    </row>
    <row r="1909" spans="2:6">
      <c r="B1909" s="64"/>
      <c r="C1909" s="52"/>
      <c r="D1909" s="65"/>
      <c r="E1909" s="53"/>
      <c r="F1909" s="54"/>
    </row>
    <row r="1910" spans="2:6">
      <c r="B1910" s="64"/>
      <c r="C1910" s="52"/>
      <c r="D1910" s="65"/>
      <c r="E1910" s="53"/>
      <c r="F1910" s="54"/>
    </row>
    <row r="1911" spans="2:6">
      <c r="B1911" s="64"/>
      <c r="C1911" s="52"/>
      <c r="D1911" s="65"/>
      <c r="E1911" s="53"/>
      <c r="F1911" s="54"/>
    </row>
    <row r="1912" spans="2:6">
      <c r="B1912" s="64"/>
      <c r="C1912" s="52"/>
      <c r="D1912" s="65"/>
      <c r="E1912" s="53"/>
      <c r="F1912" s="54"/>
    </row>
    <row r="1913" spans="2:6">
      <c r="B1913" s="64"/>
      <c r="C1913" s="52"/>
      <c r="D1913" s="65"/>
      <c r="E1913" s="53"/>
      <c r="F1913" s="54"/>
    </row>
    <row r="1914" spans="2:6">
      <c r="B1914" s="64"/>
      <c r="C1914" s="52"/>
      <c r="D1914" s="65"/>
      <c r="E1914" s="53"/>
      <c r="F1914" s="54"/>
    </row>
    <row r="1915" spans="2:6">
      <c r="B1915" s="64"/>
      <c r="C1915" s="52"/>
      <c r="D1915" s="65"/>
      <c r="E1915" s="53"/>
      <c r="F1915" s="54"/>
    </row>
    <row r="1916" spans="2:6">
      <c r="B1916" s="64"/>
      <c r="C1916" s="52"/>
      <c r="D1916" s="65"/>
      <c r="E1916" s="53"/>
      <c r="F1916" s="54"/>
    </row>
    <row r="1917" spans="2:6">
      <c r="B1917" s="64"/>
      <c r="C1917" s="52"/>
      <c r="D1917" s="65"/>
      <c r="E1917" s="53"/>
      <c r="F1917" s="54"/>
    </row>
    <row r="1918" spans="2:6">
      <c r="B1918" s="64"/>
      <c r="C1918" s="52"/>
      <c r="D1918" s="65"/>
      <c r="E1918" s="53"/>
      <c r="F1918" s="54"/>
    </row>
    <row r="1919" spans="2:6">
      <c r="B1919" s="64"/>
      <c r="C1919" s="52"/>
      <c r="D1919" s="65"/>
      <c r="E1919" s="53"/>
      <c r="F1919" s="54"/>
    </row>
    <row r="1920" spans="2:6">
      <c r="B1920" s="64"/>
      <c r="C1920" s="52"/>
      <c r="D1920" s="65"/>
      <c r="E1920" s="53"/>
      <c r="F1920" s="54"/>
    </row>
    <row r="1921" spans="2:6">
      <c r="B1921" s="64"/>
      <c r="C1921" s="52"/>
      <c r="D1921" s="65"/>
      <c r="E1921" s="53"/>
      <c r="F1921" s="54"/>
    </row>
    <row r="1922" spans="2:6">
      <c r="B1922" s="64"/>
      <c r="C1922" s="52"/>
      <c r="D1922" s="65"/>
      <c r="E1922" s="53"/>
      <c r="F1922" s="54"/>
    </row>
    <row r="1923" spans="2:6">
      <c r="B1923" s="64"/>
      <c r="C1923" s="52"/>
      <c r="D1923" s="65"/>
      <c r="E1923" s="53"/>
      <c r="F1923" s="54"/>
    </row>
    <row r="1924" spans="2:6">
      <c r="B1924" s="64"/>
      <c r="C1924" s="52"/>
      <c r="D1924" s="65"/>
      <c r="E1924" s="53"/>
      <c r="F1924" s="54"/>
    </row>
    <row r="1925" spans="2:6">
      <c r="B1925" s="64"/>
      <c r="C1925" s="52"/>
      <c r="D1925" s="65"/>
      <c r="E1925" s="53"/>
      <c r="F1925" s="54"/>
    </row>
    <row r="1926" spans="2:6">
      <c r="B1926" s="64"/>
      <c r="C1926" s="52"/>
      <c r="D1926" s="65"/>
      <c r="E1926" s="53"/>
      <c r="F1926" s="54"/>
    </row>
    <row r="1927" spans="2:6">
      <c r="B1927" s="64"/>
      <c r="C1927" s="52"/>
      <c r="D1927" s="65"/>
      <c r="E1927" s="53"/>
      <c r="F1927" s="54"/>
    </row>
    <row r="1928" spans="2:6">
      <c r="B1928" s="64"/>
      <c r="C1928" s="52"/>
      <c r="D1928" s="65"/>
      <c r="E1928" s="53"/>
      <c r="F1928" s="54"/>
    </row>
    <row r="1929" spans="2:6">
      <c r="B1929" s="64"/>
      <c r="C1929" s="52"/>
      <c r="D1929" s="65"/>
      <c r="E1929" s="53"/>
      <c r="F1929" s="54"/>
    </row>
    <row r="1930" spans="2:6">
      <c r="B1930" s="64"/>
      <c r="C1930" s="52"/>
      <c r="D1930" s="65"/>
      <c r="E1930" s="53"/>
      <c r="F1930" s="54"/>
    </row>
    <row r="1931" spans="2:6">
      <c r="B1931" s="64"/>
      <c r="C1931" s="52"/>
      <c r="D1931" s="65"/>
      <c r="E1931" s="53"/>
      <c r="F1931" s="54"/>
    </row>
    <row r="1932" spans="2:6">
      <c r="B1932" s="64"/>
      <c r="C1932" s="52"/>
      <c r="D1932" s="65"/>
      <c r="E1932" s="53"/>
      <c r="F1932" s="54"/>
    </row>
    <row r="1933" spans="2:6">
      <c r="B1933" s="64"/>
      <c r="C1933" s="52"/>
      <c r="D1933" s="65"/>
      <c r="E1933" s="53"/>
      <c r="F1933" s="54"/>
    </row>
    <row r="1934" spans="2:6">
      <c r="B1934" s="64"/>
      <c r="C1934" s="52"/>
      <c r="D1934" s="65"/>
      <c r="E1934" s="53"/>
      <c r="F1934" s="54"/>
    </row>
    <row r="1935" spans="2:6">
      <c r="B1935" s="64"/>
      <c r="C1935" s="52"/>
      <c r="D1935" s="65"/>
      <c r="E1935" s="53"/>
      <c r="F1935" s="54"/>
    </row>
    <row r="1936" spans="2:6">
      <c r="B1936" s="64"/>
      <c r="C1936" s="52"/>
      <c r="D1936" s="65"/>
      <c r="E1936" s="53"/>
      <c r="F1936" s="54"/>
    </row>
    <row r="1937" spans="2:6">
      <c r="B1937" s="64"/>
      <c r="C1937" s="52"/>
      <c r="D1937" s="65"/>
      <c r="E1937" s="53"/>
      <c r="F1937" s="54"/>
    </row>
    <row r="1938" spans="2:6">
      <c r="B1938" s="64"/>
      <c r="C1938" s="52"/>
      <c r="D1938" s="65"/>
      <c r="E1938" s="53"/>
      <c r="F1938" s="54"/>
    </row>
    <row r="1939" spans="2:6">
      <c r="B1939" s="64"/>
      <c r="C1939" s="52"/>
      <c r="D1939" s="65"/>
      <c r="E1939" s="53"/>
      <c r="F1939" s="54"/>
    </row>
    <row r="1940" spans="2:6">
      <c r="B1940" s="64"/>
      <c r="C1940" s="52"/>
      <c r="D1940" s="65"/>
      <c r="E1940" s="53"/>
      <c r="F1940" s="54"/>
    </row>
    <row r="1941" spans="2:6">
      <c r="B1941" s="64"/>
      <c r="C1941" s="52"/>
      <c r="D1941" s="65"/>
      <c r="E1941" s="53"/>
      <c r="F1941" s="54"/>
    </row>
    <row r="1942" spans="2:6">
      <c r="B1942" s="64"/>
      <c r="C1942" s="52"/>
      <c r="D1942" s="65"/>
      <c r="E1942" s="53"/>
      <c r="F1942" s="54"/>
    </row>
    <row r="1943" spans="2:6">
      <c r="B1943" s="64"/>
      <c r="C1943" s="52"/>
      <c r="D1943" s="65"/>
      <c r="E1943" s="53"/>
      <c r="F1943" s="54"/>
    </row>
    <row r="1944" spans="2:6">
      <c r="B1944" s="64"/>
      <c r="C1944" s="52"/>
      <c r="D1944" s="65"/>
      <c r="E1944" s="53"/>
      <c r="F1944" s="54"/>
    </row>
    <row r="1945" spans="2:6">
      <c r="B1945" s="64"/>
      <c r="C1945" s="52"/>
      <c r="D1945" s="65"/>
      <c r="E1945" s="53"/>
      <c r="F1945" s="54"/>
    </row>
    <row r="1946" spans="2:6">
      <c r="B1946" s="64"/>
      <c r="C1946" s="52"/>
      <c r="D1946" s="65"/>
      <c r="E1946" s="53"/>
      <c r="F1946" s="54"/>
    </row>
    <row r="1947" spans="2:6">
      <c r="B1947" s="64"/>
      <c r="C1947" s="52"/>
      <c r="D1947" s="65"/>
      <c r="E1947" s="53"/>
      <c r="F1947" s="54"/>
    </row>
    <row r="1948" spans="2:6">
      <c r="B1948" s="64"/>
      <c r="C1948" s="52"/>
      <c r="D1948" s="65"/>
      <c r="E1948" s="53"/>
      <c r="F1948" s="54"/>
    </row>
    <row r="1949" spans="2:6">
      <c r="B1949" s="64"/>
      <c r="C1949" s="52"/>
      <c r="D1949" s="65"/>
      <c r="E1949" s="53"/>
      <c r="F1949" s="54"/>
    </row>
    <row r="1950" spans="2:6">
      <c r="B1950" s="64"/>
      <c r="C1950" s="52"/>
      <c r="D1950" s="65"/>
      <c r="E1950" s="53"/>
      <c r="F1950" s="54"/>
    </row>
    <row r="1951" spans="2:6">
      <c r="B1951" s="64"/>
      <c r="C1951" s="52"/>
      <c r="D1951" s="65"/>
      <c r="E1951" s="53"/>
      <c r="F1951" s="54"/>
    </row>
    <row r="1952" spans="2:6">
      <c r="B1952" s="64"/>
      <c r="C1952" s="52"/>
      <c r="D1952" s="65"/>
      <c r="E1952" s="53"/>
      <c r="F1952" s="54"/>
    </row>
    <row r="1953" spans="2:6">
      <c r="B1953" s="64"/>
      <c r="C1953" s="52"/>
      <c r="D1953" s="65"/>
      <c r="E1953" s="53"/>
      <c r="F1953" s="54"/>
    </row>
    <row r="1954" spans="2:6">
      <c r="B1954" s="64"/>
      <c r="C1954" s="52"/>
      <c r="D1954" s="65"/>
      <c r="E1954" s="53"/>
      <c r="F1954" s="54"/>
    </row>
    <row r="1955" spans="2:6">
      <c r="B1955" s="64"/>
      <c r="C1955" s="52"/>
      <c r="D1955" s="65"/>
      <c r="E1955" s="53"/>
      <c r="F1955" s="54"/>
    </row>
    <row r="1956" spans="2:6">
      <c r="B1956" s="64"/>
      <c r="C1956" s="52"/>
      <c r="D1956" s="65"/>
      <c r="E1956" s="53"/>
      <c r="F1956" s="54"/>
    </row>
    <row r="1957" spans="2:6">
      <c r="B1957" s="64"/>
      <c r="C1957" s="52"/>
      <c r="D1957" s="65"/>
      <c r="E1957" s="53"/>
      <c r="F1957" s="54"/>
    </row>
    <row r="1958" spans="2:6">
      <c r="B1958" s="64"/>
      <c r="C1958" s="52"/>
      <c r="D1958" s="65"/>
      <c r="E1958" s="53"/>
      <c r="F1958" s="54"/>
    </row>
    <row r="1959" spans="2:6">
      <c r="B1959" s="64"/>
      <c r="C1959" s="52"/>
      <c r="D1959" s="65"/>
      <c r="E1959" s="53"/>
      <c r="F1959" s="54"/>
    </row>
    <row r="1960" spans="2:6">
      <c r="B1960" s="64"/>
      <c r="C1960" s="52"/>
      <c r="D1960" s="65"/>
      <c r="E1960" s="53"/>
      <c r="F1960" s="54"/>
    </row>
    <row r="1961" spans="2:6">
      <c r="B1961" s="64"/>
      <c r="C1961" s="52"/>
      <c r="D1961" s="65"/>
      <c r="E1961" s="53"/>
      <c r="F1961" s="54"/>
    </row>
    <row r="1962" spans="2:6">
      <c r="B1962" s="64"/>
      <c r="C1962" s="52"/>
      <c r="D1962" s="65"/>
      <c r="E1962" s="53"/>
      <c r="F1962" s="54"/>
    </row>
    <row r="1963" spans="2:6">
      <c r="B1963" s="64"/>
      <c r="C1963" s="52"/>
      <c r="D1963" s="65"/>
      <c r="E1963" s="53"/>
      <c r="F1963" s="54"/>
    </row>
    <row r="1964" spans="2:6">
      <c r="B1964" s="64"/>
      <c r="C1964" s="52"/>
      <c r="D1964" s="65"/>
      <c r="E1964" s="53"/>
      <c r="F1964" s="54"/>
    </row>
    <row r="1965" spans="2:6">
      <c r="B1965" s="64"/>
      <c r="C1965" s="52"/>
      <c r="D1965" s="65"/>
      <c r="E1965" s="53"/>
      <c r="F1965" s="54"/>
    </row>
    <row r="1966" spans="2:6">
      <c r="B1966" s="64"/>
      <c r="C1966" s="52"/>
      <c r="D1966" s="65"/>
      <c r="E1966" s="53"/>
      <c r="F1966" s="54"/>
    </row>
    <row r="1967" spans="2:6">
      <c r="B1967" s="64"/>
      <c r="C1967" s="52"/>
      <c r="D1967" s="65"/>
      <c r="E1967" s="53"/>
      <c r="F1967" s="54"/>
    </row>
    <row r="1968" spans="2:6">
      <c r="B1968" s="64"/>
      <c r="C1968" s="52"/>
      <c r="D1968" s="65"/>
      <c r="E1968" s="53"/>
      <c r="F1968" s="54"/>
    </row>
    <row r="1969" spans="2:6">
      <c r="B1969" s="64"/>
      <c r="C1969" s="52"/>
      <c r="D1969" s="65"/>
      <c r="E1969" s="53"/>
      <c r="F1969" s="54"/>
    </row>
    <row r="1970" spans="2:6">
      <c r="B1970" s="64"/>
      <c r="C1970" s="52"/>
      <c r="D1970" s="65"/>
      <c r="E1970" s="53"/>
      <c r="F1970" s="54"/>
    </row>
    <row r="1971" spans="2:6">
      <c r="B1971" s="64"/>
      <c r="C1971" s="52"/>
      <c r="D1971" s="65"/>
      <c r="E1971" s="53"/>
      <c r="F1971" s="54"/>
    </row>
    <row r="1972" spans="2:6">
      <c r="B1972" s="64"/>
      <c r="C1972" s="52"/>
      <c r="D1972" s="65"/>
      <c r="E1972" s="53"/>
      <c r="F1972" s="54"/>
    </row>
    <row r="1973" spans="2:6">
      <c r="B1973" s="64"/>
      <c r="C1973" s="52"/>
      <c r="D1973" s="65"/>
      <c r="E1973" s="53"/>
      <c r="F1973" s="54"/>
    </row>
    <row r="1974" spans="2:6">
      <c r="B1974" s="64"/>
      <c r="C1974" s="52"/>
      <c r="D1974" s="65"/>
      <c r="E1974" s="53"/>
      <c r="F1974" s="54"/>
    </row>
    <row r="1975" spans="2:6">
      <c r="B1975" s="64"/>
      <c r="C1975" s="52"/>
      <c r="D1975" s="65"/>
      <c r="E1975" s="53"/>
      <c r="F1975" s="54"/>
    </row>
    <row r="1976" spans="2:6">
      <c r="B1976" s="64"/>
      <c r="C1976" s="52"/>
      <c r="D1976" s="65"/>
      <c r="E1976" s="53"/>
      <c r="F1976" s="54"/>
    </row>
    <row r="1977" spans="2:6">
      <c r="B1977" s="64"/>
      <c r="C1977" s="52"/>
      <c r="D1977" s="65"/>
      <c r="E1977" s="53"/>
      <c r="F1977" s="54"/>
    </row>
    <row r="1978" spans="2:6">
      <c r="B1978" s="64"/>
      <c r="C1978" s="52"/>
      <c r="D1978" s="65"/>
      <c r="E1978" s="53"/>
      <c r="F1978" s="54"/>
    </row>
    <row r="1979" spans="2:6">
      <c r="B1979" s="64"/>
      <c r="C1979" s="52"/>
      <c r="D1979" s="65"/>
      <c r="E1979" s="53"/>
      <c r="F1979" s="54"/>
    </row>
    <row r="1980" spans="2:6">
      <c r="B1980" s="64"/>
      <c r="C1980" s="52"/>
      <c r="D1980" s="65"/>
      <c r="E1980" s="53"/>
      <c r="F1980" s="54"/>
    </row>
    <row r="1981" spans="2:6">
      <c r="B1981" s="64"/>
      <c r="C1981" s="52"/>
      <c r="D1981" s="65"/>
      <c r="E1981" s="53"/>
      <c r="F1981" s="54"/>
    </row>
    <row r="1982" spans="2:6">
      <c r="B1982" s="64"/>
      <c r="C1982" s="52"/>
      <c r="D1982" s="65"/>
      <c r="E1982" s="53"/>
      <c r="F1982" s="54"/>
    </row>
    <row r="1983" spans="2:6">
      <c r="B1983" s="64"/>
      <c r="C1983" s="52"/>
      <c r="D1983" s="65"/>
      <c r="E1983" s="53"/>
      <c r="F1983" s="54"/>
    </row>
    <row r="1984" spans="2:6">
      <c r="B1984" s="64"/>
      <c r="C1984" s="52"/>
      <c r="D1984" s="65"/>
      <c r="E1984" s="53"/>
      <c r="F1984" s="54"/>
    </row>
    <row r="1985" spans="2:6">
      <c r="B1985" s="64"/>
      <c r="C1985" s="52"/>
      <c r="D1985" s="65"/>
      <c r="E1985" s="53"/>
      <c r="F1985" s="54"/>
    </row>
    <row r="1986" spans="2:6">
      <c r="B1986" s="64"/>
      <c r="C1986" s="52"/>
      <c r="D1986" s="65"/>
      <c r="E1986" s="53"/>
      <c r="F1986" s="54"/>
    </row>
    <row r="1987" spans="2:6">
      <c r="B1987" s="64"/>
      <c r="C1987" s="52"/>
      <c r="D1987" s="65"/>
      <c r="E1987" s="53"/>
      <c r="F1987" s="54"/>
    </row>
    <row r="1988" spans="2:6">
      <c r="B1988" s="64"/>
      <c r="C1988" s="52"/>
      <c r="D1988" s="65"/>
      <c r="E1988" s="53"/>
      <c r="F1988" s="54"/>
    </row>
    <row r="1989" spans="2:6">
      <c r="B1989" s="64"/>
      <c r="C1989" s="52"/>
      <c r="D1989" s="65"/>
      <c r="E1989" s="53"/>
      <c r="F1989" s="54"/>
    </row>
    <row r="1990" spans="2:6">
      <c r="B1990" s="64"/>
      <c r="C1990" s="52"/>
      <c r="D1990" s="65"/>
      <c r="E1990" s="53"/>
      <c r="F1990" s="54"/>
    </row>
    <row r="1991" spans="2:6">
      <c r="B1991" s="64"/>
      <c r="C1991" s="52"/>
      <c r="D1991" s="65"/>
      <c r="E1991" s="53"/>
      <c r="F1991" s="54"/>
    </row>
    <row r="1992" spans="2:6">
      <c r="B1992" s="64"/>
      <c r="C1992" s="52"/>
      <c r="D1992" s="65"/>
      <c r="E1992" s="53"/>
      <c r="F1992" s="54"/>
    </row>
    <row r="1993" spans="2:6">
      <c r="B1993" s="64"/>
      <c r="C1993" s="52"/>
      <c r="D1993" s="65"/>
      <c r="E1993" s="53"/>
      <c r="F1993" s="54"/>
    </row>
    <row r="1994" spans="2:6">
      <c r="B1994" s="64"/>
      <c r="C1994" s="52"/>
      <c r="D1994" s="65"/>
      <c r="E1994" s="53"/>
      <c r="F1994" s="54"/>
    </row>
    <row r="1995" spans="2:6">
      <c r="B1995" s="64"/>
      <c r="C1995" s="52"/>
      <c r="D1995" s="65"/>
      <c r="E1995" s="53"/>
      <c r="F1995" s="54"/>
    </row>
    <row r="1996" spans="2:6">
      <c r="B1996" s="64"/>
      <c r="C1996" s="52"/>
      <c r="D1996" s="65"/>
      <c r="E1996" s="53"/>
      <c r="F1996" s="54"/>
    </row>
    <row r="1997" spans="2:6">
      <c r="B1997" s="64"/>
      <c r="C1997" s="52"/>
      <c r="D1997" s="65"/>
      <c r="E1997" s="53"/>
      <c r="F1997" s="54"/>
    </row>
    <row r="1998" spans="2:6">
      <c r="B1998" s="64"/>
      <c r="C1998" s="52"/>
      <c r="D1998" s="65"/>
      <c r="E1998" s="53"/>
      <c r="F1998" s="54"/>
    </row>
    <row r="1999" spans="2:6">
      <c r="B1999" s="64"/>
      <c r="C1999" s="52"/>
      <c r="D1999" s="65"/>
      <c r="E1999" s="53"/>
      <c r="F1999" s="54"/>
    </row>
    <row r="2000" spans="2:6">
      <c r="B2000" s="64"/>
      <c r="C2000" s="52"/>
      <c r="D2000" s="65"/>
      <c r="E2000" s="53"/>
      <c r="F2000" s="54"/>
    </row>
    <row r="2001" spans="2:6">
      <c r="B2001" s="64"/>
      <c r="C2001" s="52"/>
      <c r="D2001" s="65"/>
      <c r="E2001" s="53"/>
      <c r="F2001" s="54"/>
    </row>
    <row r="2002" spans="2:6">
      <c r="B2002" s="64"/>
      <c r="C2002" s="52"/>
      <c r="D2002" s="65"/>
      <c r="E2002" s="53"/>
      <c r="F2002" s="54"/>
    </row>
    <row r="2003" spans="2:6">
      <c r="B2003" s="64"/>
      <c r="C2003" s="52"/>
      <c r="D2003" s="65"/>
      <c r="E2003" s="53"/>
      <c r="F2003" s="54"/>
    </row>
    <row r="2004" spans="2:6">
      <c r="B2004" s="64"/>
      <c r="C2004" s="52"/>
      <c r="D2004" s="65"/>
      <c r="E2004" s="53"/>
      <c r="F2004" s="54"/>
    </row>
    <row r="2005" spans="2:6">
      <c r="B2005" s="64"/>
      <c r="C2005" s="52"/>
      <c r="D2005" s="65"/>
      <c r="E2005" s="53"/>
      <c r="F2005" s="54"/>
    </row>
    <row r="2006" spans="2:6">
      <c r="B2006" s="64"/>
      <c r="C2006" s="52"/>
      <c r="D2006" s="65"/>
      <c r="E2006" s="53"/>
      <c r="F2006" s="54"/>
    </row>
    <row r="2007" spans="2:6">
      <c r="B2007" s="64"/>
      <c r="C2007" s="52"/>
      <c r="D2007" s="65"/>
      <c r="E2007" s="53"/>
      <c r="F2007" s="54"/>
    </row>
    <row r="2008" spans="2:6">
      <c r="B2008" s="64"/>
      <c r="C2008" s="52"/>
      <c r="D2008" s="65"/>
      <c r="E2008" s="53"/>
      <c r="F2008" s="54"/>
    </row>
    <row r="2009" spans="2:6">
      <c r="B2009" s="64"/>
      <c r="C2009" s="52"/>
      <c r="D2009" s="65"/>
      <c r="E2009" s="53"/>
      <c r="F2009" s="54"/>
    </row>
    <row r="2010" spans="2:6">
      <c r="B2010" s="64"/>
      <c r="C2010" s="52"/>
      <c r="D2010" s="65"/>
      <c r="E2010" s="53"/>
      <c r="F2010" s="54"/>
    </row>
    <row r="2011" spans="2:6">
      <c r="B2011" s="64"/>
      <c r="C2011" s="52"/>
      <c r="D2011" s="65"/>
      <c r="E2011" s="53"/>
      <c r="F2011" s="54"/>
    </row>
    <row r="2012" spans="2:6">
      <c r="B2012" s="64"/>
      <c r="C2012" s="52"/>
      <c r="D2012" s="65"/>
      <c r="E2012" s="53"/>
      <c r="F2012" s="54"/>
    </row>
    <row r="2013" spans="2:6">
      <c r="B2013" s="64"/>
      <c r="C2013" s="52"/>
      <c r="D2013" s="65"/>
      <c r="E2013" s="53"/>
      <c r="F2013" s="54"/>
    </row>
    <row r="2014" spans="2:6">
      <c r="B2014" s="64"/>
      <c r="C2014" s="52"/>
      <c r="D2014" s="65"/>
      <c r="E2014" s="53"/>
      <c r="F2014" s="54"/>
    </row>
    <row r="2015" spans="2:6">
      <c r="B2015" s="64"/>
      <c r="C2015" s="52"/>
      <c r="D2015" s="65"/>
      <c r="E2015" s="53"/>
      <c r="F2015" s="54"/>
    </row>
    <row r="2016" spans="2:6">
      <c r="B2016" s="64"/>
      <c r="C2016" s="52"/>
      <c r="D2016" s="65"/>
      <c r="E2016" s="53"/>
      <c r="F2016" s="54"/>
    </row>
    <row r="2017" spans="2:6">
      <c r="B2017" s="64"/>
      <c r="C2017" s="52"/>
      <c r="D2017" s="65"/>
      <c r="E2017" s="53"/>
      <c r="F2017" s="54"/>
    </row>
    <row r="2018" spans="2:6">
      <c r="B2018" s="64"/>
      <c r="C2018" s="52"/>
      <c r="D2018" s="65"/>
      <c r="E2018" s="53"/>
      <c r="F2018" s="54"/>
    </row>
    <row r="2019" spans="2:6">
      <c r="B2019" s="64"/>
      <c r="C2019" s="52"/>
      <c r="D2019" s="65"/>
      <c r="E2019" s="53"/>
      <c r="F2019" s="54"/>
    </row>
    <row r="2020" spans="2:6">
      <c r="B2020" s="64"/>
      <c r="C2020" s="52"/>
      <c r="D2020" s="65"/>
      <c r="E2020" s="53"/>
      <c r="F2020" s="54"/>
    </row>
    <row r="2021" spans="2:6">
      <c r="B2021" s="64"/>
      <c r="C2021" s="52"/>
      <c r="D2021" s="65"/>
      <c r="E2021" s="53"/>
      <c r="F2021" s="54"/>
    </row>
    <row r="2022" spans="2:6">
      <c r="B2022" s="64"/>
      <c r="C2022" s="52"/>
      <c r="D2022" s="65"/>
      <c r="E2022" s="53"/>
      <c r="F2022" s="54"/>
    </row>
    <row r="2023" spans="2:6">
      <c r="B2023" s="64"/>
      <c r="C2023" s="52"/>
      <c r="D2023" s="65"/>
      <c r="E2023" s="53"/>
      <c r="F2023" s="54"/>
    </row>
    <row r="2024" spans="2:6">
      <c r="B2024" s="64"/>
      <c r="C2024" s="52"/>
      <c r="D2024" s="65"/>
      <c r="E2024" s="53"/>
      <c r="F2024" s="54"/>
    </row>
    <row r="2025" spans="2:6">
      <c r="B2025" s="64"/>
      <c r="C2025" s="52"/>
      <c r="D2025" s="65"/>
      <c r="E2025" s="53"/>
      <c r="F2025" s="54"/>
    </row>
    <row r="2026" spans="2:6">
      <c r="B2026" s="64"/>
      <c r="C2026" s="52"/>
      <c r="D2026" s="65"/>
      <c r="E2026" s="53"/>
      <c r="F2026" s="54"/>
    </row>
    <row r="2027" spans="2:6">
      <c r="B2027" s="64"/>
      <c r="C2027" s="52"/>
      <c r="D2027" s="65"/>
      <c r="E2027" s="53"/>
      <c r="F2027" s="54"/>
    </row>
    <row r="2028" spans="2:6">
      <c r="B2028" s="64"/>
      <c r="C2028" s="52"/>
      <c r="D2028" s="65"/>
      <c r="E2028" s="53"/>
      <c r="F2028" s="54"/>
    </row>
    <row r="2029" spans="2:6">
      <c r="B2029" s="64"/>
      <c r="C2029" s="52"/>
      <c r="D2029" s="65"/>
      <c r="E2029" s="53"/>
      <c r="F2029" s="54"/>
    </row>
    <row r="2030" spans="2:6">
      <c r="B2030" s="64"/>
      <c r="C2030" s="52"/>
      <c r="D2030" s="65"/>
      <c r="E2030" s="53"/>
      <c r="F2030" s="54"/>
    </row>
    <row r="2031" spans="2:6">
      <c r="B2031" s="64"/>
      <c r="C2031" s="52"/>
      <c r="D2031" s="65"/>
      <c r="E2031" s="53"/>
      <c r="F2031" s="54"/>
    </row>
    <row r="2032" spans="2:6">
      <c r="B2032" s="64"/>
      <c r="C2032" s="52"/>
      <c r="D2032" s="65"/>
      <c r="E2032" s="53"/>
      <c r="F2032" s="54"/>
    </row>
    <row r="2033" spans="2:6">
      <c r="B2033" s="64"/>
      <c r="C2033" s="52"/>
      <c r="D2033" s="65"/>
      <c r="E2033" s="53"/>
      <c r="F2033" s="54"/>
    </row>
    <row r="2034" spans="2:6">
      <c r="B2034" s="64"/>
      <c r="C2034" s="52"/>
      <c r="D2034" s="65"/>
      <c r="E2034" s="53"/>
      <c r="F2034" s="54"/>
    </row>
    <row r="2035" spans="2:6">
      <c r="B2035" s="64"/>
      <c r="C2035" s="52"/>
      <c r="D2035" s="65"/>
      <c r="E2035" s="53"/>
      <c r="F2035" s="54"/>
    </row>
    <row r="2036" spans="2:6">
      <c r="B2036" s="64"/>
      <c r="C2036" s="52"/>
      <c r="D2036" s="65"/>
      <c r="E2036" s="53"/>
      <c r="F2036" s="54"/>
    </row>
    <row r="2037" spans="2:6">
      <c r="B2037" s="64"/>
      <c r="C2037" s="52"/>
      <c r="D2037" s="65"/>
      <c r="E2037" s="53"/>
      <c r="F2037" s="54"/>
    </row>
    <row r="2038" spans="2:6">
      <c r="B2038" s="64"/>
      <c r="C2038" s="52"/>
      <c r="D2038" s="65"/>
      <c r="E2038" s="53"/>
      <c r="F2038" s="54"/>
    </row>
    <row r="2039" spans="2:6">
      <c r="B2039" s="64"/>
      <c r="C2039" s="52"/>
      <c r="D2039" s="65"/>
      <c r="E2039" s="53"/>
      <c r="F2039" s="54"/>
    </row>
    <row r="2040" spans="2:6">
      <c r="B2040" s="64"/>
      <c r="C2040" s="52"/>
      <c r="D2040" s="65"/>
      <c r="E2040" s="53"/>
      <c r="F2040" s="54"/>
    </row>
    <row r="2041" spans="2:6">
      <c r="B2041" s="64"/>
      <c r="C2041" s="52"/>
      <c r="D2041" s="65"/>
      <c r="E2041" s="53"/>
      <c r="F2041" s="54"/>
    </row>
    <row r="2042" spans="2:6">
      <c r="B2042" s="64"/>
      <c r="C2042" s="52"/>
      <c r="D2042" s="65"/>
      <c r="E2042" s="53"/>
      <c r="F2042" s="54"/>
    </row>
    <row r="2043" spans="2:6">
      <c r="B2043" s="64"/>
      <c r="C2043" s="52"/>
      <c r="D2043" s="65"/>
      <c r="E2043" s="53"/>
      <c r="F2043" s="54"/>
    </row>
    <row r="2044" spans="2:6">
      <c r="B2044" s="64"/>
      <c r="C2044" s="52"/>
      <c r="D2044" s="65"/>
      <c r="E2044" s="53"/>
      <c r="F2044" s="54"/>
    </row>
    <row r="2045" spans="2:6">
      <c r="B2045" s="64"/>
      <c r="C2045" s="52"/>
      <c r="D2045" s="65"/>
      <c r="E2045" s="53"/>
      <c r="F2045" s="54"/>
    </row>
    <row r="2046" spans="2:6">
      <c r="B2046" s="64"/>
      <c r="C2046" s="52"/>
      <c r="D2046" s="65"/>
      <c r="E2046" s="53"/>
      <c r="F2046" s="54"/>
    </row>
    <row r="2047" spans="2:6">
      <c r="B2047" s="64"/>
      <c r="C2047" s="52"/>
      <c r="D2047" s="65"/>
      <c r="E2047" s="53"/>
      <c r="F2047" s="54"/>
    </row>
    <row r="2048" spans="2:6">
      <c r="B2048" s="64"/>
      <c r="C2048" s="52"/>
      <c r="D2048" s="65"/>
      <c r="E2048" s="53"/>
      <c r="F2048" s="54"/>
    </row>
    <row r="2049" spans="2:6">
      <c r="B2049" s="64"/>
      <c r="C2049" s="52"/>
      <c r="D2049" s="65"/>
      <c r="E2049" s="53"/>
      <c r="F2049" s="54"/>
    </row>
    <row r="2050" spans="2:6">
      <c r="B2050" s="64"/>
      <c r="C2050" s="52"/>
      <c r="D2050" s="65"/>
      <c r="E2050" s="53"/>
      <c r="F2050" s="54"/>
    </row>
    <row r="2051" spans="2:6">
      <c r="B2051" s="64"/>
      <c r="C2051" s="52"/>
      <c r="D2051" s="65"/>
      <c r="E2051" s="53"/>
      <c r="F2051" s="54"/>
    </row>
    <row r="2052" spans="2:6">
      <c r="B2052" s="64"/>
      <c r="C2052" s="52"/>
      <c r="D2052" s="65"/>
      <c r="E2052" s="53"/>
      <c r="F2052" s="54"/>
    </row>
    <row r="2053" spans="2:6">
      <c r="B2053" s="64"/>
      <c r="C2053" s="52"/>
      <c r="D2053" s="65"/>
      <c r="E2053" s="53"/>
      <c r="F2053" s="54"/>
    </row>
    <row r="2054" spans="2:6">
      <c r="B2054" s="64"/>
      <c r="C2054" s="52"/>
      <c r="D2054" s="65"/>
      <c r="E2054" s="53"/>
      <c r="F2054" s="54"/>
    </row>
    <row r="2055" spans="2:6">
      <c r="B2055" s="64"/>
      <c r="C2055" s="52"/>
      <c r="D2055" s="65"/>
      <c r="E2055" s="53"/>
      <c r="F2055" s="54"/>
    </row>
    <row r="2056" spans="2:6">
      <c r="B2056" s="64"/>
      <c r="C2056" s="52"/>
      <c r="D2056" s="65"/>
      <c r="E2056" s="53"/>
      <c r="F2056" s="54"/>
    </row>
    <row r="2057" spans="2:6">
      <c r="B2057" s="64"/>
      <c r="C2057" s="52"/>
      <c r="D2057" s="65"/>
      <c r="E2057" s="53"/>
      <c r="F2057" s="54"/>
    </row>
    <row r="2058" spans="2:6">
      <c r="B2058" s="64"/>
      <c r="C2058" s="52"/>
      <c r="D2058" s="65"/>
      <c r="E2058" s="53"/>
      <c r="F2058" s="54"/>
    </row>
    <row r="2059" spans="2:6">
      <c r="B2059" s="64"/>
      <c r="C2059" s="52"/>
      <c r="D2059" s="65"/>
      <c r="E2059" s="53"/>
      <c r="F2059" s="54"/>
    </row>
    <row r="2060" spans="2:6">
      <c r="B2060" s="64"/>
      <c r="C2060" s="52"/>
      <c r="D2060" s="65"/>
      <c r="E2060" s="53"/>
      <c r="F2060" s="54"/>
    </row>
    <row r="2061" spans="2:6">
      <c r="B2061" s="64"/>
      <c r="C2061" s="52"/>
      <c r="D2061" s="65"/>
      <c r="E2061" s="53"/>
      <c r="F2061" s="54"/>
    </row>
    <row r="2062" spans="2:6">
      <c r="B2062" s="64"/>
      <c r="C2062" s="52"/>
      <c r="D2062" s="65"/>
      <c r="E2062" s="53"/>
      <c r="F2062" s="54"/>
    </row>
    <row r="2063" spans="2:6">
      <c r="B2063" s="64"/>
      <c r="C2063" s="52"/>
      <c r="D2063" s="65"/>
      <c r="E2063" s="53"/>
      <c r="F2063" s="54"/>
    </row>
    <row r="2064" spans="2:6">
      <c r="B2064" s="64"/>
      <c r="C2064" s="52"/>
      <c r="D2064" s="65"/>
      <c r="E2064" s="53"/>
      <c r="F2064" s="54"/>
    </row>
    <row r="2065" spans="2:6">
      <c r="B2065" s="64"/>
      <c r="C2065" s="52"/>
      <c r="D2065" s="65"/>
      <c r="E2065" s="53"/>
      <c r="F2065" s="54"/>
    </row>
    <row r="2066" spans="2:6">
      <c r="B2066" s="64"/>
      <c r="C2066" s="52"/>
      <c r="D2066" s="65"/>
      <c r="E2066" s="53"/>
      <c r="F2066" s="54"/>
    </row>
    <row r="2067" spans="2:6">
      <c r="B2067" s="64"/>
      <c r="C2067" s="52"/>
      <c r="D2067" s="65"/>
      <c r="E2067" s="53"/>
      <c r="F2067" s="54"/>
    </row>
    <row r="2068" spans="2:6">
      <c r="B2068" s="64"/>
      <c r="C2068" s="52"/>
      <c r="D2068" s="65"/>
      <c r="E2068" s="53"/>
      <c r="F2068" s="54"/>
    </row>
    <row r="2069" spans="2:6">
      <c r="B2069" s="64"/>
      <c r="C2069" s="52"/>
      <c r="D2069" s="65"/>
      <c r="E2069" s="53"/>
      <c r="F2069" s="54"/>
    </row>
    <row r="2070" spans="2:6">
      <c r="B2070" s="64"/>
      <c r="C2070" s="52"/>
      <c r="D2070" s="65"/>
      <c r="E2070" s="53"/>
      <c r="F2070" s="54"/>
    </row>
    <row r="2071" spans="2:6">
      <c r="B2071" s="64"/>
      <c r="C2071" s="52"/>
      <c r="D2071" s="65"/>
      <c r="E2071" s="53"/>
      <c r="F2071" s="54"/>
    </row>
    <row r="2072" spans="2:6">
      <c r="B2072" s="64"/>
      <c r="C2072" s="52"/>
      <c r="D2072" s="65"/>
      <c r="E2072" s="53"/>
      <c r="F2072" s="54"/>
    </row>
    <row r="2073" spans="2:6">
      <c r="B2073" s="64"/>
      <c r="C2073" s="52"/>
      <c r="D2073" s="65"/>
      <c r="E2073" s="53"/>
      <c r="F2073" s="54"/>
    </row>
    <row r="2074" spans="2:6">
      <c r="B2074" s="64"/>
      <c r="C2074" s="52"/>
      <c r="D2074" s="65"/>
      <c r="E2074" s="53"/>
      <c r="F2074" s="54"/>
    </row>
    <row r="2075" spans="2:6">
      <c r="B2075" s="64"/>
      <c r="C2075" s="52"/>
      <c r="D2075" s="65"/>
      <c r="E2075" s="53"/>
      <c r="F2075" s="54"/>
    </row>
    <row r="2076" spans="2:6">
      <c r="B2076" s="64"/>
      <c r="C2076" s="52"/>
      <c r="D2076" s="65"/>
      <c r="E2076" s="53"/>
      <c r="F2076" s="54"/>
    </row>
    <row r="2077" spans="2:6">
      <c r="B2077" s="64"/>
      <c r="C2077" s="52"/>
      <c r="D2077" s="65"/>
      <c r="E2077" s="53"/>
      <c r="F2077" s="54"/>
    </row>
    <row r="2078" spans="2:6">
      <c r="B2078" s="64"/>
      <c r="C2078" s="52"/>
      <c r="D2078" s="65"/>
      <c r="E2078" s="53"/>
      <c r="F2078" s="54"/>
    </row>
    <row r="2079" spans="2:6">
      <c r="B2079" s="64"/>
      <c r="C2079" s="52"/>
      <c r="D2079" s="65"/>
      <c r="E2079" s="53"/>
      <c r="F2079" s="54"/>
    </row>
    <row r="2080" spans="2:6">
      <c r="B2080" s="64"/>
      <c r="C2080" s="52"/>
      <c r="D2080" s="65"/>
      <c r="E2080" s="53"/>
      <c r="F2080" s="54"/>
    </row>
    <row r="2081" spans="2:6">
      <c r="B2081" s="64"/>
      <c r="C2081" s="52"/>
      <c r="D2081" s="65"/>
      <c r="E2081" s="53"/>
      <c r="F2081" s="54"/>
    </row>
    <row r="2082" spans="2:6">
      <c r="B2082" s="64"/>
      <c r="C2082" s="52"/>
      <c r="D2082" s="65"/>
      <c r="E2082" s="53"/>
      <c r="F2082" s="54"/>
    </row>
    <row r="2083" spans="2:6">
      <c r="B2083" s="64"/>
      <c r="C2083" s="52"/>
      <c r="D2083" s="65"/>
      <c r="E2083" s="53"/>
      <c r="F2083" s="54"/>
    </row>
    <row r="2084" spans="2:6">
      <c r="B2084" s="64"/>
      <c r="C2084" s="52"/>
      <c r="D2084" s="65"/>
      <c r="E2084" s="53"/>
      <c r="F2084" s="54"/>
    </row>
    <row r="2085" spans="2:6">
      <c r="B2085" s="64"/>
      <c r="C2085" s="52"/>
      <c r="D2085" s="65"/>
      <c r="E2085" s="53"/>
      <c r="F2085" s="54"/>
    </row>
    <row r="2086" spans="2:6">
      <c r="B2086" s="64"/>
      <c r="C2086" s="52"/>
      <c r="D2086" s="65"/>
      <c r="E2086" s="53"/>
      <c r="F2086" s="54"/>
    </row>
    <row r="2087" spans="2:6">
      <c r="B2087" s="64"/>
      <c r="C2087" s="52"/>
      <c r="D2087" s="65"/>
      <c r="E2087" s="53"/>
      <c r="F2087" s="54"/>
    </row>
    <row r="2088" spans="2:6">
      <c r="B2088" s="64"/>
      <c r="C2088" s="52"/>
      <c r="D2088" s="65"/>
      <c r="E2088" s="53"/>
      <c r="F2088" s="54"/>
    </row>
    <row r="2089" spans="2:6">
      <c r="B2089" s="64"/>
      <c r="C2089" s="52"/>
      <c r="D2089" s="65"/>
      <c r="E2089" s="53"/>
      <c r="F2089" s="54"/>
    </row>
    <row r="2090" spans="2:6">
      <c r="B2090" s="64"/>
      <c r="C2090" s="52"/>
      <c r="D2090" s="65"/>
      <c r="E2090" s="53"/>
      <c r="F2090" s="54"/>
    </row>
    <row r="2091" spans="2:6">
      <c r="B2091" s="64"/>
      <c r="C2091" s="52"/>
      <c r="D2091" s="65"/>
      <c r="E2091" s="53"/>
      <c r="F2091" s="54"/>
    </row>
    <row r="2092" spans="2:6">
      <c r="B2092" s="64"/>
      <c r="C2092" s="52"/>
      <c r="D2092" s="65"/>
      <c r="E2092" s="53"/>
      <c r="F2092" s="54"/>
    </row>
    <row r="2093" spans="2:6">
      <c r="B2093" s="64"/>
      <c r="C2093" s="52"/>
      <c r="D2093" s="65"/>
      <c r="E2093" s="53"/>
      <c r="F2093" s="54"/>
    </row>
    <row r="2094" spans="2:6">
      <c r="B2094" s="64"/>
      <c r="C2094" s="52"/>
      <c r="D2094" s="65"/>
      <c r="E2094" s="53"/>
      <c r="F2094" s="54"/>
    </row>
    <row r="2095" spans="2:6">
      <c r="B2095" s="64"/>
      <c r="C2095" s="52"/>
      <c r="D2095" s="65"/>
      <c r="E2095" s="53"/>
      <c r="F2095" s="54"/>
    </row>
    <row r="2096" spans="2:6">
      <c r="B2096" s="64"/>
      <c r="C2096" s="52"/>
      <c r="D2096" s="65"/>
      <c r="E2096" s="53"/>
      <c r="F2096" s="54"/>
    </row>
    <row r="2097" spans="2:6">
      <c r="B2097" s="64"/>
      <c r="C2097" s="52"/>
      <c r="D2097" s="65"/>
      <c r="E2097" s="53"/>
      <c r="F2097" s="54"/>
    </row>
    <row r="2098" spans="2:6">
      <c r="B2098" s="64"/>
      <c r="C2098" s="52"/>
      <c r="D2098" s="65"/>
      <c r="E2098" s="53"/>
      <c r="F2098" s="54"/>
    </row>
    <row r="2099" spans="2:6">
      <c r="B2099" s="64"/>
      <c r="C2099" s="52"/>
      <c r="D2099" s="65"/>
      <c r="E2099" s="53"/>
      <c r="F2099" s="54"/>
    </row>
    <row r="2100" spans="2:6">
      <c r="B2100" s="64"/>
      <c r="C2100" s="52"/>
      <c r="D2100" s="65"/>
      <c r="E2100" s="53"/>
      <c r="F2100" s="54"/>
    </row>
    <row r="2101" spans="2:6">
      <c r="B2101" s="64"/>
      <c r="C2101" s="52"/>
      <c r="D2101" s="65"/>
      <c r="E2101" s="53"/>
      <c r="F2101" s="54"/>
    </row>
    <row r="2102" spans="2:6">
      <c r="B2102" s="64"/>
      <c r="C2102" s="52"/>
      <c r="D2102" s="65"/>
      <c r="E2102" s="53"/>
      <c r="F2102" s="54"/>
    </row>
    <row r="2103" spans="2:6">
      <c r="B2103" s="64"/>
      <c r="C2103" s="52"/>
      <c r="D2103" s="65"/>
      <c r="E2103" s="53"/>
      <c r="F2103" s="54"/>
    </row>
    <row r="2104" spans="2:6">
      <c r="B2104" s="64"/>
      <c r="C2104" s="52"/>
      <c r="D2104" s="65"/>
      <c r="E2104" s="53"/>
      <c r="F2104" s="54"/>
    </row>
    <row r="2105" spans="2:6">
      <c r="B2105" s="64"/>
      <c r="C2105" s="52"/>
      <c r="D2105" s="65"/>
      <c r="E2105" s="53"/>
      <c r="F2105" s="54"/>
    </row>
    <row r="2106" spans="2:6">
      <c r="B2106" s="64"/>
      <c r="C2106" s="52"/>
      <c r="D2106" s="65"/>
      <c r="E2106" s="53"/>
      <c r="F2106" s="54"/>
    </row>
    <row r="2107" spans="2:6">
      <c r="B2107" s="64"/>
      <c r="C2107" s="52"/>
      <c r="D2107" s="65"/>
      <c r="E2107" s="53"/>
      <c r="F2107" s="54"/>
    </row>
    <row r="2108" spans="2:6">
      <c r="B2108" s="64"/>
      <c r="C2108" s="52"/>
      <c r="D2108" s="65"/>
      <c r="E2108" s="53"/>
      <c r="F2108" s="54"/>
    </row>
    <row r="2109" spans="2:6">
      <c r="B2109" s="64"/>
      <c r="C2109" s="52"/>
      <c r="D2109" s="65"/>
      <c r="E2109" s="53"/>
      <c r="F2109" s="54"/>
    </row>
    <row r="2110" spans="2:6">
      <c r="B2110" s="64"/>
      <c r="C2110" s="52"/>
      <c r="D2110" s="65"/>
      <c r="E2110" s="53"/>
      <c r="F2110" s="54"/>
    </row>
    <row r="2111" spans="2:6">
      <c r="B2111" s="64"/>
      <c r="C2111" s="52"/>
      <c r="D2111" s="65"/>
      <c r="E2111" s="53"/>
      <c r="F2111" s="54"/>
    </row>
    <row r="2112" spans="2:6">
      <c r="B2112" s="64"/>
      <c r="C2112" s="52"/>
      <c r="D2112" s="65"/>
      <c r="E2112" s="53"/>
      <c r="F2112" s="54"/>
    </row>
    <row r="2113" spans="2:6">
      <c r="B2113" s="64"/>
      <c r="C2113" s="52"/>
      <c r="D2113" s="65"/>
      <c r="E2113" s="53"/>
      <c r="F2113" s="54"/>
    </row>
    <row r="2114" spans="2:6">
      <c r="B2114" s="64"/>
      <c r="C2114" s="52"/>
      <c r="D2114" s="65"/>
      <c r="E2114" s="53"/>
      <c r="F2114" s="54"/>
    </row>
    <row r="2115" spans="2:6">
      <c r="B2115" s="64"/>
      <c r="C2115" s="52"/>
      <c r="D2115" s="65"/>
      <c r="E2115" s="53"/>
      <c r="F2115" s="54"/>
    </row>
    <row r="2116" spans="2:6">
      <c r="B2116" s="64"/>
      <c r="C2116" s="52"/>
      <c r="D2116" s="65"/>
      <c r="E2116" s="53"/>
      <c r="F2116" s="54"/>
    </row>
    <row r="2117" spans="2:6">
      <c r="B2117" s="64"/>
      <c r="C2117" s="52"/>
      <c r="D2117" s="65"/>
      <c r="E2117" s="53"/>
      <c r="F2117" s="54"/>
    </row>
    <row r="2118" spans="2:6">
      <c r="B2118" s="64"/>
      <c r="C2118" s="52"/>
      <c r="D2118" s="65"/>
      <c r="E2118" s="53"/>
      <c r="F2118" s="54"/>
    </row>
    <row r="2119" spans="2:6">
      <c r="B2119" s="64"/>
      <c r="C2119" s="52"/>
      <c r="D2119" s="65"/>
      <c r="E2119" s="53"/>
      <c r="F2119" s="54"/>
    </row>
    <row r="2120" spans="2:6">
      <c r="B2120" s="64"/>
      <c r="C2120" s="52"/>
      <c r="D2120" s="65"/>
      <c r="E2120" s="53"/>
      <c r="F2120" s="54"/>
    </row>
    <row r="2121" spans="2:6">
      <c r="B2121" s="64"/>
      <c r="C2121" s="52"/>
      <c r="D2121" s="65"/>
      <c r="E2121" s="53"/>
      <c r="F2121" s="54"/>
    </row>
    <row r="2122" spans="2:6">
      <c r="B2122" s="64"/>
      <c r="C2122" s="52"/>
      <c r="D2122" s="65"/>
      <c r="E2122" s="53"/>
      <c r="F2122" s="54"/>
    </row>
    <row r="2123" spans="2:6">
      <c r="B2123" s="64"/>
      <c r="C2123" s="52"/>
      <c r="D2123" s="65"/>
      <c r="E2123" s="53"/>
      <c r="F2123" s="54"/>
    </row>
    <row r="2124" spans="2:6">
      <c r="B2124" s="64"/>
      <c r="C2124" s="52"/>
      <c r="D2124" s="65"/>
      <c r="E2124" s="53"/>
      <c r="F2124" s="54"/>
    </row>
    <row r="2125" spans="2:6">
      <c r="B2125" s="64"/>
      <c r="C2125" s="52"/>
      <c r="D2125" s="65"/>
      <c r="E2125" s="53"/>
      <c r="F2125" s="54"/>
    </row>
    <row r="2126" spans="2:6">
      <c r="B2126" s="64"/>
      <c r="C2126" s="52"/>
      <c r="D2126" s="65"/>
      <c r="E2126" s="53"/>
      <c r="F2126" s="54"/>
    </row>
    <row r="2127" spans="2:6">
      <c r="B2127" s="64"/>
      <c r="C2127" s="52"/>
      <c r="D2127" s="65"/>
      <c r="E2127" s="53"/>
      <c r="F2127" s="54"/>
    </row>
    <row r="2128" spans="2:6">
      <c r="B2128" s="64"/>
      <c r="C2128" s="52"/>
      <c r="D2128" s="65"/>
      <c r="E2128" s="53"/>
      <c r="F2128" s="54"/>
    </row>
    <row r="2129" spans="2:6">
      <c r="B2129" s="64"/>
      <c r="C2129" s="52"/>
      <c r="D2129" s="65"/>
      <c r="E2129" s="53"/>
      <c r="F2129" s="54"/>
    </row>
    <row r="2130" spans="2:6">
      <c r="B2130" s="64"/>
      <c r="C2130" s="52"/>
      <c r="D2130" s="65"/>
      <c r="E2130" s="53"/>
      <c r="F2130" s="54"/>
    </row>
    <row r="2131" spans="2:6">
      <c r="B2131" s="64"/>
      <c r="C2131" s="52"/>
      <c r="D2131" s="65"/>
      <c r="E2131" s="53"/>
      <c r="F2131" s="54"/>
    </row>
    <row r="2132" spans="2:6">
      <c r="B2132" s="64"/>
      <c r="C2132" s="52"/>
      <c r="D2132" s="65"/>
      <c r="E2132" s="53"/>
      <c r="F2132" s="54"/>
    </row>
    <row r="2133" spans="2:6">
      <c r="B2133" s="64"/>
      <c r="C2133" s="52"/>
      <c r="D2133" s="65"/>
      <c r="E2133" s="53"/>
      <c r="F2133" s="54"/>
    </row>
    <row r="2134" spans="2:6">
      <c r="B2134" s="64"/>
      <c r="C2134" s="52"/>
      <c r="D2134" s="65"/>
      <c r="E2134" s="53"/>
      <c r="F2134" s="54"/>
    </row>
    <row r="2135" spans="2:6">
      <c r="B2135" s="64"/>
      <c r="C2135" s="52"/>
      <c r="D2135" s="65"/>
      <c r="E2135" s="53"/>
      <c r="F2135" s="54"/>
    </row>
    <row r="2136" spans="2:6">
      <c r="B2136" s="64"/>
      <c r="C2136" s="52"/>
      <c r="D2136" s="65"/>
      <c r="E2136" s="53"/>
      <c r="F2136" s="54"/>
    </row>
    <row r="2137" spans="2:6">
      <c r="B2137" s="64"/>
      <c r="C2137" s="52"/>
      <c r="D2137" s="65"/>
      <c r="E2137" s="53"/>
      <c r="F2137" s="54"/>
    </row>
    <row r="2138" spans="2:6">
      <c r="B2138" s="64"/>
      <c r="C2138" s="52"/>
      <c r="D2138" s="65"/>
      <c r="E2138" s="53"/>
      <c r="F2138" s="54"/>
    </row>
    <row r="2139" spans="2:6">
      <c r="B2139" s="64"/>
      <c r="C2139" s="52"/>
      <c r="D2139" s="65"/>
      <c r="E2139" s="53"/>
      <c r="F2139" s="54"/>
    </row>
    <row r="2140" spans="2:6">
      <c r="B2140" s="64"/>
      <c r="C2140" s="52"/>
      <c r="D2140" s="65"/>
      <c r="E2140" s="53"/>
      <c r="F2140" s="54"/>
    </row>
    <row r="2141" spans="2:6">
      <c r="B2141" s="64"/>
      <c r="C2141" s="52"/>
      <c r="D2141" s="65"/>
      <c r="E2141" s="53"/>
      <c r="F2141" s="54"/>
    </row>
    <row r="2142" spans="2:6">
      <c r="B2142" s="64"/>
      <c r="C2142" s="52"/>
      <c r="D2142" s="65"/>
      <c r="E2142" s="53"/>
      <c r="F2142" s="54"/>
    </row>
    <row r="2143" spans="2:6">
      <c r="B2143" s="64"/>
      <c r="C2143" s="52"/>
      <c r="D2143" s="65"/>
      <c r="E2143" s="53"/>
      <c r="F2143" s="54"/>
    </row>
    <row r="2144" spans="2:6">
      <c r="B2144" s="64"/>
      <c r="C2144" s="52"/>
      <c r="D2144" s="65"/>
      <c r="E2144" s="53"/>
      <c r="F2144" s="54"/>
    </row>
    <row r="2145" spans="2:6">
      <c r="B2145" s="64"/>
      <c r="C2145" s="52"/>
      <c r="D2145" s="65"/>
      <c r="E2145" s="53"/>
      <c r="F2145" s="54"/>
    </row>
    <row r="2146" spans="2:6">
      <c r="B2146" s="64"/>
      <c r="C2146" s="52"/>
      <c r="D2146" s="65"/>
      <c r="E2146" s="53"/>
      <c r="F2146" s="54"/>
    </row>
    <row r="2147" spans="2:6">
      <c r="B2147" s="64"/>
      <c r="C2147" s="52"/>
      <c r="D2147" s="65"/>
      <c r="E2147" s="53"/>
      <c r="F2147" s="54"/>
    </row>
    <row r="2148" spans="2:6">
      <c r="B2148" s="64"/>
      <c r="C2148" s="52"/>
      <c r="D2148" s="65"/>
      <c r="E2148" s="53"/>
      <c r="F2148" s="54"/>
    </row>
    <row r="2149" spans="2:6">
      <c r="B2149" s="64"/>
      <c r="C2149" s="52"/>
      <c r="D2149" s="65"/>
      <c r="E2149" s="53"/>
      <c r="F2149" s="54"/>
    </row>
    <row r="2150" spans="2:6">
      <c r="B2150" s="64"/>
      <c r="C2150" s="52"/>
      <c r="D2150" s="65"/>
      <c r="E2150" s="53"/>
      <c r="F2150" s="54"/>
    </row>
    <row r="2151" spans="2:6">
      <c r="B2151" s="64"/>
      <c r="C2151" s="52"/>
      <c r="D2151" s="65"/>
      <c r="E2151" s="53"/>
      <c r="F2151" s="54"/>
    </row>
    <row r="2152" spans="2:6">
      <c r="B2152" s="64"/>
      <c r="C2152" s="52"/>
      <c r="D2152" s="65"/>
      <c r="E2152" s="53"/>
      <c r="F2152" s="54"/>
    </row>
    <row r="2153" spans="2:6">
      <c r="B2153" s="64"/>
      <c r="C2153" s="52"/>
      <c r="D2153" s="65"/>
      <c r="E2153" s="53"/>
      <c r="F2153" s="54"/>
    </row>
    <row r="2154" spans="2:6">
      <c r="B2154" s="64"/>
      <c r="C2154" s="52"/>
      <c r="D2154" s="65"/>
      <c r="E2154" s="53"/>
      <c r="F2154" s="54"/>
    </row>
    <row r="2155" spans="2:6">
      <c r="B2155" s="64"/>
      <c r="C2155" s="52"/>
      <c r="D2155" s="65"/>
      <c r="E2155" s="53"/>
      <c r="F2155" s="54"/>
    </row>
    <row r="2156" spans="2:6">
      <c r="B2156" s="64"/>
      <c r="C2156" s="52"/>
      <c r="D2156" s="65"/>
      <c r="E2156" s="53"/>
      <c r="F2156" s="54"/>
    </row>
    <row r="2157" spans="2:6">
      <c r="B2157" s="64"/>
      <c r="C2157" s="52"/>
      <c r="D2157" s="65"/>
      <c r="E2157" s="53"/>
      <c r="F2157" s="54"/>
    </row>
    <row r="2158" spans="2:6">
      <c r="B2158" s="64"/>
      <c r="C2158" s="52"/>
      <c r="D2158" s="65"/>
      <c r="E2158" s="53"/>
      <c r="F2158" s="54"/>
    </row>
    <row r="2159" spans="2:6">
      <c r="B2159" s="64"/>
      <c r="C2159" s="52"/>
      <c r="D2159" s="65"/>
      <c r="E2159" s="53"/>
      <c r="F2159" s="54"/>
    </row>
    <row r="2160" spans="2:6">
      <c r="B2160" s="64"/>
      <c r="C2160" s="52"/>
      <c r="D2160" s="65"/>
      <c r="E2160" s="53"/>
      <c r="F2160" s="54"/>
    </row>
    <row r="2161" spans="2:6">
      <c r="B2161" s="64"/>
      <c r="C2161" s="52"/>
      <c r="D2161" s="65"/>
      <c r="E2161" s="53"/>
      <c r="F2161" s="54"/>
    </row>
    <row r="2162" spans="2:6">
      <c r="B2162" s="64"/>
      <c r="C2162" s="52"/>
      <c r="D2162" s="65"/>
      <c r="E2162" s="53"/>
      <c r="F2162" s="54"/>
    </row>
    <row r="2163" spans="2:6">
      <c r="B2163" s="64"/>
      <c r="C2163" s="52"/>
      <c r="D2163" s="65"/>
      <c r="E2163" s="53"/>
      <c r="F2163" s="54"/>
    </row>
    <row r="2164" spans="2:6">
      <c r="B2164" s="64"/>
      <c r="C2164" s="52"/>
      <c r="D2164" s="65"/>
      <c r="E2164" s="53"/>
      <c r="F2164" s="54"/>
    </row>
    <row r="2165" spans="2:6">
      <c r="B2165" s="64"/>
      <c r="C2165" s="52"/>
      <c r="D2165" s="65"/>
      <c r="E2165" s="53"/>
      <c r="F2165" s="54"/>
    </row>
    <row r="2166" spans="2:6">
      <c r="B2166" s="64"/>
      <c r="C2166" s="52"/>
      <c r="D2166" s="65"/>
      <c r="E2166" s="53"/>
      <c r="F2166" s="54"/>
    </row>
    <row r="2167" spans="2:6">
      <c r="B2167" s="64"/>
      <c r="C2167" s="52"/>
      <c r="D2167" s="65"/>
      <c r="E2167" s="53"/>
      <c r="F2167" s="54"/>
    </row>
    <row r="2168" spans="2:6">
      <c r="B2168" s="64"/>
      <c r="C2168" s="52"/>
      <c r="D2168" s="65"/>
      <c r="E2168" s="53"/>
      <c r="F2168" s="54"/>
    </row>
    <row r="2169" spans="2:6">
      <c r="B2169" s="64"/>
      <c r="C2169" s="52"/>
      <c r="D2169" s="65"/>
      <c r="E2169" s="53"/>
      <c r="F2169" s="54"/>
    </row>
    <row r="2170" spans="2:6">
      <c r="B2170" s="64"/>
      <c r="C2170" s="52"/>
      <c r="D2170" s="65"/>
      <c r="E2170" s="53"/>
      <c r="F2170" s="54"/>
    </row>
    <row r="2171" spans="2:6">
      <c r="B2171" s="64"/>
      <c r="C2171" s="52"/>
      <c r="D2171" s="65"/>
      <c r="E2171" s="53"/>
      <c r="F2171" s="54"/>
    </row>
    <row r="2172" spans="2:6">
      <c r="B2172" s="64"/>
      <c r="C2172" s="52"/>
      <c r="D2172" s="65"/>
      <c r="E2172" s="53"/>
      <c r="F2172" s="54"/>
    </row>
    <row r="2173" spans="2:6">
      <c r="B2173" s="64"/>
      <c r="C2173" s="52"/>
      <c r="D2173" s="65"/>
      <c r="E2173" s="53"/>
      <c r="F2173" s="54"/>
    </row>
    <row r="2174" spans="2:6">
      <c r="B2174" s="64"/>
      <c r="C2174" s="52"/>
      <c r="D2174" s="65"/>
      <c r="E2174" s="53"/>
      <c r="F2174" s="54"/>
    </row>
    <row r="2175" spans="2:6">
      <c r="B2175" s="64"/>
      <c r="C2175" s="52"/>
      <c r="D2175" s="65"/>
      <c r="E2175" s="53"/>
      <c r="F2175" s="54"/>
    </row>
    <row r="2176" spans="2:6">
      <c r="B2176" s="64"/>
      <c r="C2176" s="52"/>
      <c r="D2176" s="65"/>
      <c r="E2176" s="53"/>
      <c r="F2176" s="54"/>
    </row>
    <row r="2177" spans="2:6">
      <c r="B2177" s="64"/>
      <c r="C2177" s="52"/>
      <c r="D2177" s="65"/>
      <c r="E2177" s="53"/>
      <c r="F2177" s="54"/>
    </row>
    <row r="2178" spans="2:6">
      <c r="B2178" s="64"/>
      <c r="C2178" s="52"/>
      <c r="D2178" s="65"/>
      <c r="E2178" s="53"/>
      <c r="F2178" s="54"/>
    </row>
    <row r="2179" spans="2:6">
      <c r="B2179" s="64"/>
      <c r="C2179" s="52"/>
      <c r="D2179" s="65"/>
      <c r="E2179" s="53"/>
      <c r="F2179" s="54"/>
    </row>
    <row r="2180" spans="2:6">
      <c r="B2180" s="64"/>
      <c r="C2180" s="52"/>
      <c r="D2180" s="65"/>
      <c r="E2180" s="53"/>
      <c r="F2180" s="54"/>
    </row>
    <row r="2181" spans="2:6">
      <c r="B2181" s="64"/>
      <c r="C2181" s="52"/>
      <c r="D2181" s="65"/>
      <c r="E2181" s="53"/>
      <c r="F2181" s="54"/>
    </row>
    <row r="2182" spans="2:6">
      <c r="B2182" s="64"/>
      <c r="C2182" s="52"/>
      <c r="D2182" s="65"/>
      <c r="E2182" s="53"/>
      <c r="F2182" s="54"/>
    </row>
    <row r="2183" spans="2:6">
      <c r="B2183" s="64"/>
      <c r="C2183" s="52"/>
      <c r="D2183" s="65"/>
      <c r="E2183" s="53"/>
      <c r="F2183" s="54"/>
    </row>
    <row r="2184" spans="2:6">
      <c r="B2184" s="64"/>
      <c r="C2184" s="52"/>
      <c r="D2184" s="65"/>
      <c r="E2184" s="53"/>
      <c r="F2184" s="54"/>
    </row>
    <row r="2185" spans="2:6">
      <c r="B2185" s="64"/>
      <c r="C2185" s="52"/>
      <c r="D2185" s="65"/>
      <c r="E2185" s="53"/>
      <c r="F2185" s="54"/>
    </row>
    <row r="2186" spans="2:6">
      <c r="B2186" s="64"/>
      <c r="C2186" s="52"/>
      <c r="D2186" s="65"/>
      <c r="E2186" s="53"/>
      <c r="F2186" s="54"/>
    </row>
    <row r="2187" spans="2:6">
      <c r="B2187" s="64"/>
      <c r="C2187" s="52"/>
      <c r="D2187" s="65"/>
      <c r="E2187" s="53"/>
      <c r="F2187" s="54"/>
    </row>
    <row r="2188" spans="2:6">
      <c r="B2188" s="64"/>
      <c r="C2188" s="52"/>
      <c r="D2188" s="65"/>
      <c r="E2188" s="53"/>
      <c r="F2188" s="54"/>
    </row>
    <row r="2189" spans="2:6">
      <c r="B2189" s="64"/>
      <c r="C2189" s="52"/>
      <c r="D2189" s="65"/>
      <c r="E2189" s="53"/>
      <c r="F2189" s="54"/>
    </row>
    <row r="2190" spans="2:6">
      <c r="B2190" s="64"/>
      <c r="C2190" s="52"/>
      <c r="D2190" s="65"/>
      <c r="E2190" s="53"/>
      <c r="F2190" s="54"/>
    </row>
    <row r="2191" spans="2:6">
      <c r="B2191" s="64"/>
      <c r="C2191" s="52"/>
      <c r="D2191" s="65"/>
      <c r="E2191" s="53"/>
      <c r="F2191" s="54"/>
    </row>
    <row r="2192" spans="2:6">
      <c r="B2192" s="64"/>
      <c r="C2192" s="52"/>
      <c r="D2192" s="65"/>
      <c r="E2192" s="53"/>
      <c r="F2192" s="54"/>
    </row>
    <row r="2193" spans="2:6">
      <c r="B2193" s="64"/>
      <c r="C2193" s="52"/>
      <c r="D2193" s="65"/>
      <c r="E2193" s="53"/>
      <c r="F2193" s="54"/>
    </row>
    <row r="2194" spans="2:6">
      <c r="B2194" s="64"/>
      <c r="C2194" s="52"/>
      <c r="D2194" s="65"/>
      <c r="E2194" s="53"/>
      <c r="F2194" s="54"/>
    </row>
    <row r="2195" spans="2:6">
      <c r="B2195" s="64"/>
      <c r="C2195" s="52"/>
      <c r="D2195" s="65"/>
      <c r="E2195" s="53"/>
      <c r="F2195" s="54"/>
    </row>
    <row r="2196" spans="2:6">
      <c r="B2196" s="64"/>
      <c r="C2196" s="52"/>
      <c r="D2196" s="65"/>
      <c r="E2196" s="53"/>
      <c r="F2196" s="54"/>
    </row>
    <row r="2197" spans="2:6">
      <c r="B2197" s="64"/>
      <c r="C2197" s="52"/>
      <c r="D2197" s="65"/>
      <c r="E2197" s="53"/>
      <c r="F2197" s="54"/>
    </row>
    <row r="2198" spans="2:6">
      <c r="B2198" s="64"/>
      <c r="C2198" s="52"/>
      <c r="D2198" s="65"/>
      <c r="E2198" s="53"/>
      <c r="F2198" s="54"/>
    </row>
    <row r="2199" spans="2:6">
      <c r="B2199" s="64"/>
      <c r="C2199" s="52"/>
      <c r="D2199" s="65"/>
      <c r="E2199" s="53"/>
      <c r="F2199" s="54"/>
    </row>
    <row r="2200" spans="2:6">
      <c r="B2200" s="64"/>
      <c r="C2200" s="52"/>
      <c r="D2200" s="65"/>
      <c r="E2200" s="53"/>
      <c r="F2200" s="54"/>
    </row>
    <row r="2201" spans="2:6">
      <c r="B2201" s="64"/>
      <c r="C2201" s="52"/>
      <c r="D2201" s="65"/>
      <c r="E2201" s="53"/>
      <c r="F2201" s="54"/>
    </row>
    <row r="2202" spans="2:6">
      <c r="B2202" s="64"/>
      <c r="C2202" s="52"/>
      <c r="D2202" s="65"/>
      <c r="E2202" s="53"/>
      <c r="F2202" s="54"/>
    </row>
    <row r="2203" spans="2:6">
      <c r="B2203" s="64"/>
      <c r="C2203" s="52"/>
      <c r="D2203" s="65"/>
      <c r="E2203" s="53"/>
      <c r="F2203" s="54"/>
    </row>
    <row r="2204" spans="2:6">
      <c r="B2204" s="64"/>
      <c r="C2204" s="52"/>
      <c r="D2204" s="65"/>
      <c r="E2204" s="53"/>
      <c r="F2204" s="54"/>
    </row>
    <row r="2205" spans="2:6">
      <c r="B2205" s="64"/>
      <c r="C2205" s="52"/>
      <c r="D2205" s="65"/>
      <c r="E2205" s="53"/>
      <c r="F2205" s="54"/>
    </row>
    <row r="2206" spans="2:6">
      <c r="B2206" s="64"/>
      <c r="C2206" s="52"/>
      <c r="D2206" s="65"/>
      <c r="E2206" s="53"/>
      <c r="F2206" s="54"/>
    </row>
    <row r="2207" spans="2:6">
      <c r="B2207" s="64"/>
      <c r="C2207" s="52"/>
      <c r="D2207" s="65"/>
      <c r="E2207" s="53"/>
      <c r="F2207" s="54"/>
    </row>
    <row r="2208" spans="2:6">
      <c r="B2208" s="64"/>
      <c r="C2208" s="52"/>
      <c r="D2208" s="65"/>
      <c r="E2208" s="53"/>
      <c r="F2208" s="54"/>
    </row>
    <row r="2209" spans="2:6">
      <c r="B2209" s="64"/>
      <c r="C2209" s="52"/>
      <c r="D2209" s="65"/>
      <c r="E2209" s="53"/>
      <c r="F2209" s="54"/>
    </row>
    <row r="2210" spans="2:6">
      <c r="B2210" s="64"/>
      <c r="C2210" s="52"/>
      <c r="D2210" s="65"/>
      <c r="E2210" s="53"/>
      <c r="F2210" s="54"/>
    </row>
    <row r="2211" spans="2:6">
      <c r="B2211" s="64"/>
      <c r="C2211" s="52"/>
      <c r="D2211" s="65"/>
      <c r="E2211" s="53"/>
      <c r="F2211" s="54"/>
    </row>
    <row r="2212" spans="2:6">
      <c r="B2212" s="64"/>
      <c r="C2212" s="52"/>
      <c r="D2212" s="65"/>
      <c r="E2212" s="53"/>
      <c r="F2212" s="54"/>
    </row>
    <row r="2213" spans="2:6">
      <c r="B2213" s="64"/>
      <c r="C2213" s="52"/>
      <c r="D2213" s="65"/>
      <c r="E2213" s="53"/>
      <c r="F2213" s="54"/>
    </row>
    <row r="2214" spans="2:6">
      <c r="B2214" s="64"/>
      <c r="C2214" s="52"/>
      <c r="D2214" s="65"/>
      <c r="E2214" s="53"/>
      <c r="F2214" s="54"/>
    </row>
    <row r="2215" spans="2:6">
      <c r="B2215" s="64"/>
      <c r="C2215" s="52"/>
      <c r="D2215" s="65"/>
      <c r="E2215" s="53"/>
      <c r="F2215" s="54"/>
    </row>
    <row r="2216" spans="2:6">
      <c r="B2216" s="64"/>
      <c r="C2216" s="52"/>
      <c r="D2216" s="65"/>
      <c r="E2216" s="53"/>
      <c r="F2216" s="54"/>
    </row>
    <row r="2217" spans="2:6">
      <c r="B2217" s="64"/>
      <c r="C2217" s="52"/>
      <c r="D2217" s="65"/>
      <c r="E2217" s="53"/>
      <c r="F2217" s="54"/>
    </row>
    <row r="2218" spans="2:6">
      <c r="B2218" s="64"/>
      <c r="C2218" s="52"/>
      <c r="D2218" s="65"/>
      <c r="E2218" s="53"/>
      <c r="F2218" s="54"/>
    </row>
    <row r="2219" spans="2:6">
      <c r="B2219" s="64"/>
      <c r="C2219" s="52"/>
      <c r="D2219" s="65"/>
      <c r="E2219" s="53"/>
      <c r="F2219" s="54"/>
    </row>
    <row r="2220" spans="2:6">
      <c r="B2220" s="64"/>
      <c r="C2220" s="52"/>
      <c r="D2220" s="65"/>
      <c r="E2220" s="53"/>
      <c r="F2220" s="54"/>
    </row>
    <row r="2221" spans="2:6">
      <c r="B2221" s="64"/>
      <c r="C2221" s="52"/>
      <c r="D2221" s="65"/>
      <c r="E2221" s="53"/>
      <c r="F2221" s="54"/>
    </row>
    <row r="2222" spans="2:6">
      <c r="B2222" s="64"/>
      <c r="C2222" s="52"/>
      <c r="D2222" s="65"/>
      <c r="E2222" s="53"/>
      <c r="F2222" s="54"/>
    </row>
    <row r="2223" spans="2:6">
      <c r="B2223" s="64"/>
      <c r="C2223" s="52"/>
      <c r="D2223" s="65"/>
      <c r="E2223" s="53"/>
      <c r="F2223" s="54"/>
    </row>
    <row r="2224" spans="2:6">
      <c r="B2224" s="64"/>
      <c r="C2224" s="52"/>
      <c r="D2224" s="65"/>
      <c r="E2224" s="53"/>
      <c r="F2224" s="54"/>
    </row>
    <row r="2225" spans="2:6">
      <c r="B2225" s="64"/>
      <c r="C2225" s="52"/>
      <c r="D2225" s="65"/>
      <c r="E2225" s="53"/>
      <c r="F2225" s="54"/>
    </row>
    <row r="2226" spans="2:6">
      <c r="B2226" s="64"/>
      <c r="C2226" s="52"/>
      <c r="D2226" s="65"/>
      <c r="E2226" s="53"/>
      <c r="F2226" s="54"/>
    </row>
    <row r="2227" spans="2:6">
      <c r="B2227" s="64"/>
      <c r="C2227" s="52"/>
      <c r="D2227" s="65"/>
      <c r="E2227" s="53"/>
      <c r="F2227" s="54"/>
    </row>
    <row r="2228" spans="2:6">
      <c r="B2228" s="64"/>
      <c r="C2228" s="52"/>
      <c r="D2228" s="65"/>
      <c r="E2228" s="53"/>
      <c r="F2228" s="54"/>
    </row>
    <row r="2229" spans="2:6">
      <c r="B2229" s="64"/>
      <c r="C2229" s="52"/>
      <c r="D2229" s="65"/>
      <c r="E2229" s="53"/>
      <c r="F2229" s="54"/>
    </row>
    <row r="2230" spans="2:6">
      <c r="B2230" s="64"/>
      <c r="C2230" s="52"/>
      <c r="D2230" s="65"/>
      <c r="E2230" s="53"/>
      <c r="F2230" s="54"/>
    </row>
    <row r="2231" spans="2:6">
      <c r="B2231" s="64"/>
      <c r="C2231" s="52"/>
      <c r="D2231" s="65"/>
      <c r="E2231" s="53"/>
      <c r="F2231" s="54"/>
    </row>
    <row r="2232" spans="2:6">
      <c r="B2232" s="64"/>
      <c r="C2232" s="52"/>
      <c r="D2232" s="65"/>
      <c r="E2232" s="53"/>
      <c r="F2232" s="54"/>
    </row>
    <row r="2233" spans="2:6">
      <c r="B2233" s="64"/>
      <c r="C2233" s="52"/>
      <c r="D2233" s="65"/>
      <c r="E2233" s="53"/>
      <c r="F2233" s="54"/>
    </row>
    <row r="2234" spans="2:6">
      <c r="B2234" s="64"/>
      <c r="C2234" s="52"/>
      <c r="D2234" s="65"/>
      <c r="E2234" s="53"/>
      <c r="F2234" s="54"/>
    </row>
    <row r="2235" spans="2:6">
      <c r="B2235" s="64"/>
      <c r="C2235" s="52"/>
      <c r="D2235" s="65"/>
      <c r="E2235" s="53"/>
      <c r="F2235" s="54"/>
    </row>
    <row r="2236" spans="2:6">
      <c r="B2236" s="64"/>
      <c r="C2236" s="52"/>
      <c r="D2236" s="65"/>
      <c r="E2236" s="53"/>
      <c r="F2236" s="54"/>
    </row>
    <row r="2237" spans="2:6">
      <c r="B2237" s="64"/>
      <c r="C2237" s="52"/>
      <c r="D2237" s="65"/>
      <c r="E2237" s="53"/>
      <c r="F2237" s="54"/>
    </row>
    <row r="2238" spans="2:6">
      <c r="B2238" s="64"/>
      <c r="C2238" s="52"/>
      <c r="D2238" s="65"/>
      <c r="E2238" s="53"/>
      <c r="F2238" s="54"/>
    </row>
    <row r="2239" spans="2:6">
      <c r="B2239" s="64"/>
      <c r="C2239" s="52"/>
      <c r="D2239" s="65"/>
      <c r="E2239" s="53"/>
      <c r="F2239" s="54"/>
    </row>
    <row r="2240" spans="2:6">
      <c r="B2240" s="64"/>
      <c r="C2240" s="52"/>
      <c r="D2240" s="65"/>
      <c r="E2240" s="53"/>
      <c r="F2240" s="54"/>
    </row>
    <row r="2241" spans="2:6">
      <c r="B2241" s="64"/>
      <c r="C2241" s="52"/>
      <c r="D2241" s="65"/>
      <c r="E2241" s="53"/>
      <c r="F2241" s="54"/>
    </row>
    <row r="2242" spans="2:6">
      <c r="B2242" s="64"/>
      <c r="C2242" s="52"/>
      <c r="D2242" s="65"/>
      <c r="E2242" s="53"/>
      <c r="F2242" s="54"/>
    </row>
    <row r="2243" spans="2:6">
      <c r="B2243" s="64"/>
      <c r="C2243" s="52"/>
      <c r="D2243" s="65"/>
      <c r="E2243" s="53"/>
      <c r="F2243" s="54"/>
    </row>
    <row r="2244" spans="2:6">
      <c r="B2244" s="64"/>
      <c r="C2244" s="52"/>
      <c r="D2244" s="65"/>
      <c r="E2244" s="53"/>
      <c r="F2244" s="54"/>
    </row>
    <row r="2245" spans="2:6">
      <c r="B2245" s="64"/>
      <c r="C2245" s="52"/>
      <c r="D2245" s="65"/>
      <c r="E2245" s="53"/>
      <c r="F2245" s="54"/>
    </row>
    <row r="2246" spans="2:6">
      <c r="B2246" s="64"/>
      <c r="C2246" s="52"/>
      <c r="D2246" s="65"/>
      <c r="E2246" s="53"/>
      <c r="F2246" s="54"/>
    </row>
    <row r="2247" spans="2:6">
      <c r="B2247" s="64"/>
      <c r="C2247" s="52"/>
      <c r="D2247" s="65"/>
      <c r="E2247" s="53"/>
      <c r="F2247" s="54"/>
    </row>
    <row r="2248" spans="2:6">
      <c r="B2248" s="64"/>
      <c r="C2248" s="52"/>
      <c r="D2248" s="65"/>
      <c r="E2248" s="53"/>
      <c r="F2248" s="54"/>
    </row>
    <row r="2249" spans="2:6">
      <c r="B2249" s="64"/>
      <c r="C2249" s="52"/>
      <c r="D2249" s="65"/>
      <c r="E2249" s="53"/>
      <c r="F2249" s="54"/>
    </row>
    <row r="2250" spans="2:6">
      <c r="B2250" s="64"/>
      <c r="C2250" s="52"/>
      <c r="D2250" s="65"/>
      <c r="E2250" s="53"/>
      <c r="F2250" s="54"/>
    </row>
    <row r="2251" spans="2:6">
      <c r="B2251" s="64"/>
      <c r="C2251" s="52"/>
      <c r="D2251" s="65"/>
      <c r="E2251" s="53"/>
      <c r="F2251" s="54"/>
    </row>
    <row r="2252" spans="2:6">
      <c r="B2252" s="64"/>
      <c r="C2252" s="52"/>
      <c r="D2252" s="65"/>
      <c r="E2252" s="53"/>
      <c r="F2252" s="54"/>
    </row>
    <row r="2253" spans="2:6">
      <c r="B2253" s="64"/>
      <c r="C2253" s="52"/>
      <c r="D2253" s="65"/>
      <c r="E2253" s="53"/>
      <c r="F2253" s="54"/>
    </row>
    <row r="2254" spans="2:6">
      <c r="B2254" s="64"/>
      <c r="C2254" s="52"/>
      <c r="D2254" s="65"/>
      <c r="E2254" s="53"/>
      <c r="F2254" s="54"/>
    </row>
    <row r="2255" spans="2:6">
      <c r="B2255" s="64"/>
      <c r="C2255" s="52"/>
      <c r="D2255" s="65"/>
      <c r="E2255" s="53"/>
      <c r="F2255" s="54"/>
    </row>
    <row r="2256" spans="2:6">
      <c r="B2256" s="64"/>
      <c r="C2256" s="52"/>
      <c r="D2256" s="65"/>
      <c r="E2256" s="53"/>
      <c r="F2256" s="54"/>
    </row>
    <row r="2257" spans="2:6">
      <c r="B2257" s="64"/>
      <c r="C2257" s="52"/>
      <c r="D2257" s="65"/>
      <c r="E2257" s="53"/>
      <c r="F2257" s="54"/>
    </row>
    <row r="2258" spans="2:6">
      <c r="B2258" s="64"/>
      <c r="C2258" s="52"/>
      <c r="D2258" s="65"/>
      <c r="E2258" s="53"/>
      <c r="F2258" s="54"/>
    </row>
    <row r="2259" spans="2:6">
      <c r="B2259" s="64"/>
      <c r="C2259" s="52"/>
      <c r="D2259" s="65"/>
      <c r="E2259" s="53"/>
      <c r="F2259" s="54"/>
    </row>
    <row r="2260" spans="2:6">
      <c r="B2260" s="64"/>
      <c r="C2260" s="52"/>
      <c r="D2260" s="65"/>
      <c r="E2260" s="53"/>
      <c r="F2260" s="54"/>
    </row>
    <row r="2261" spans="2:6">
      <c r="B2261" s="64"/>
      <c r="C2261" s="52"/>
      <c r="D2261" s="65"/>
      <c r="E2261" s="53"/>
      <c r="F2261" s="54"/>
    </row>
    <row r="2262" spans="2:6">
      <c r="B2262" s="64"/>
      <c r="C2262" s="52"/>
      <c r="D2262" s="65"/>
      <c r="E2262" s="53"/>
      <c r="F2262" s="54"/>
    </row>
    <row r="2263" spans="2:6">
      <c r="B2263" s="64"/>
      <c r="C2263" s="52"/>
      <c r="D2263" s="65"/>
      <c r="E2263" s="53"/>
      <c r="F2263" s="54"/>
    </row>
    <row r="2264" spans="2:6">
      <c r="B2264" s="64"/>
      <c r="C2264" s="52"/>
      <c r="D2264" s="65"/>
      <c r="E2264" s="53"/>
      <c r="F2264" s="54"/>
    </row>
    <row r="2265" spans="2:6">
      <c r="B2265" s="64"/>
      <c r="C2265" s="52"/>
      <c r="D2265" s="65"/>
      <c r="E2265" s="53"/>
      <c r="F2265" s="54"/>
    </row>
    <row r="2266" spans="2:6">
      <c r="B2266" s="64"/>
      <c r="C2266" s="52"/>
      <c r="D2266" s="65"/>
      <c r="E2266" s="53"/>
      <c r="F2266" s="54"/>
    </row>
    <row r="2267" spans="2:6">
      <c r="B2267" s="64"/>
      <c r="C2267" s="52"/>
      <c r="D2267" s="65"/>
      <c r="E2267" s="53"/>
      <c r="F2267" s="54"/>
    </row>
    <row r="2268" spans="2:6">
      <c r="B2268" s="64"/>
      <c r="C2268" s="52"/>
      <c r="D2268" s="65"/>
      <c r="E2268" s="53"/>
      <c r="F2268" s="54"/>
    </row>
    <row r="2269" spans="2:6">
      <c r="B2269" s="64"/>
      <c r="C2269" s="52"/>
      <c r="D2269" s="65"/>
      <c r="E2269" s="53"/>
      <c r="F2269" s="54"/>
    </row>
    <row r="2270" spans="2:6">
      <c r="B2270" s="64"/>
      <c r="C2270" s="52"/>
      <c r="D2270" s="65"/>
      <c r="E2270" s="53"/>
      <c r="F2270" s="54"/>
    </row>
    <row r="2271" spans="2:6">
      <c r="B2271" s="64"/>
      <c r="C2271" s="52"/>
      <c r="D2271" s="65"/>
      <c r="E2271" s="53"/>
      <c r="F2271" s="54"/>
    </row>
    <row r="2272" spans="2:6">
      <c r="B2272" s="64"/>
      <c r="C2272" s="52"/>
      <c r="D2272" s="65"/>
      <c r="E2272" s="53"/>
      <c r="F2272" s="54"/>
    </row>
    <row r="2273" spans="2:6">
      <c r="B2273" s="64"/>
      <c r="C2273" s="52"/>
      <c r="D2273" s="65"/>
      <c r="E2273" s="53"/>
      <c r="F2273" s="54"/>
    </row>
    <row r="2274" spans="2:6">
      <c r="B2274" s="64"/>
      <c r="C2274" s="52"/>
      <c r="D2274" s="65"/>
      <c r="E2274" s="53"/>
      <c r="F2274" s="54"/>
    </row>
    <row r="2275" spans="2:6">
      <c r="B2275" s="64"/>
      <c r="C2275" s="52"/>
      <c r="D2275" s="65"/>
      <c r="E2275" s="53"/>
      <c r="F2275" s="54"/>
    </row>
    <row r="2276" spans="2:6">
      <c r="B2276" s="64"/>
      <c r="C2276" s="52"/>
      <c r="D2276" s="65"/>
      <c r="E2276" s="53"/>
      <c r="F2276" s="54"/>
    </row>
    <row r="2277" spans="2:6">
      <c r="B2277" s="64"/>
      <c r="C2277" s="52"/>
      <c r="D2277" s="65"/>
      <c r="E2277" s="53"/>
      <c r="F2277" s="54"/>
    </row>
    <row r="2278" spans="2:6">
      <c r="B2278" s="64"/>
      <c r="C2278" s="52"/>
      <c r="D2278" s="65"/>
      <c r="E2278" s="53"/>
      <c r="F2278" s="54"/>
    </row>
    <row r="2279" spans="2:6">
      <c r="B2279" s="64"/>
      <c r="C2279" s="52"/>
      <c r="D2279" s="65"/>
      <c r="E2279" s="53"/>
      <c r="F2279" s="54"/>
    </row>
    <row r="2280" spans="2:6">
      <c r="B2280" s="64"/>
      <c r="C2280" s="52"/>
      <c r="D2280" s="65"/>
      <c r="E2280" s="53"/>
      <c r="F2280" s="54"/>
    </row>
    <row r="2281" spans="2:6">
      <c r="B2281" s="64"/>
      <c r="C2281" s="52"/>
      <c r="D2281" s="65"/>
      <c r="E2281" s="53"/>
      <c r="F2281" s="54"/>
    </row>
    <row r="2282" spans="2:6">
      <c r="B2282" s="64"/>
      <c r="C2282" s="52"/>
      <c r="D2282" s="65"/>
      <c r="E2282" s="53"/>
      <c r="F2282" s="54"/>
    </row>
    <row r="2283" spans="2:6">
      <c r="B2283" s="64"/>
      <c r="C2283" s="52"/>
      <c r="D2283" s="65"/>
      <c r="E2283" s="53"/>
      <c r="F2283" s="54"/>
    </row>
    <row r="2284" spans="2:6">
      <c r="B2284" s="64"/>
      <c r="C2284" s="52"/>
      <c r="D2284" s="65"/>
      <c r="E2284" s="53"/>
      <c r="F2284" s="54"/>
    </row>
    <row r="2285" spans="2:6">
      <c r="B2285" s="64"/>
      <c r="C2285" s="52"/>
      <c r="D2285" s="65"/>
      <c r="E2285" s="53"/>
      <c r="F2285" s="54"/>
    </row>
    <row r="2286" spans="2:6">
      <c r="B2286" s="64"/>
      <c r="C2286" s="52"/>
      <c r="D2286" s="65"/>
      <c r="E2286" s="53"/>
      <c r="F2286" s="54"/>
    </row>
    <row r="2287" spans="2:6">
      <c r="B2287" s="64"/>
      <c r="C2287" s="52"/>
      <c r="D2287" s="65"/>
      <c r="E2287" s="53"/>
      <c r="F2287" s="54"/>
    </row>
    <row r="2288" spans="2:6">
      <c r="B2288" s="64"/>
      <c r="C2288" s="52"/>
      <c r="D2288" s="65"/>
      <c r="E2288" s="53"/>
      <c r="F2288" s="54"/>
    </row>
    <row r="2289" spans="2:6">
      <c r="B2289" s="64"/>
      <c r="C2289" s="52"/>
      <c r="D2289" s="65"/>
      <c r="E2289" s="53"/>
      <c r="F2289" s="54"/>
    </row>
    <row r="2290" spans="2:6">
      <c r="B2290" s="64"/>
      <c r="C2290" s="52"/>
      <c r="D2290" s="65"/>
      <c r="E2290" s="53"/>
      <c r="F2290" s="54"/>
    </row>
    <row r="2291" spans="2:6">
      <c r="B2291" s="64"/>
      <c r="C2291" s="52"/>
      <c r="D2291" s="65"/>
      <c r="E2291" s="53"/>
      <c r="F2291" s="54"/>
    </row>
    <row r="2292" spans="2:6">
      <c r="B2292" s="64"/>
      <c r="C2292" s="52"/>
      <c r="D2292" s="65"/>
      <c r="E2292" s="53"/>
      <c r="F2292" s="54"/>
    </row>
    <row r="2293" spans="2:6">
      <c r="B2293" s="64"/>
      <c r="C2293" s="52"/>
      <c r="D2293" s="65"/>
      <c r="E2293" s="53"/>
      <c r="F2293" s="54"/>
    </row>
    <row r="2294" spans="2:6">
      <c r="B2294" s="64"/>
      <c r="C2294" s="52"/>
      <c r="D2294" s="65"/>
      <c r="E2294" s="53"/>
      <c r="F2294" s="54"/>
    </row>
    <row r="2295" spans="2:6">
      <c r="B2295" s="64"/>
      <c r="C2295" s="52"/>
      <c r="D2295" s="65"/>
      <c r="E2295" s="53"/>
      <c r="F2295" s="54"/>
    </row>
    <row r="2296" spans="2:6">
      <c r="B2296" s="64"/>
      <c r="C2296" s="52"/>
      <c r="D2296" s="65"/>
      <c r="E2296" s="53"/>
      <c r="F2296" s="54"/>
    </row>
    <row r="2297" spans="2:6">
      <c r="B2297" s="64"/>
      <c r="C2297" s="52"/>
      <c r="D2297" s="65"/>
      <c r="E2297" s="53"/>
      <c r="F2297" s="54"/>
    </row>
    <row r="2298" spans="2:6">
      <c r="B2298" s="64"/>
      <c r="C2298" s="52"/>
      <c r="D2298" s="65"/>
      <c r="E2298" s="53"/>
      <c r="F2298" s="54"/>
    </row>
    <row r="2299" spans="2:6">
      <c r="B2299" s="64"/>
      <c r="C2299" s="52"/>
      <c r="D2299" s="65"/>
      <c r="E2299" s="53"/>
      <c r="F2299" s="54"/>
    </row>
    <row r="2300" spans="2:6">
      <c r="B2300" s="64"/>
      <c r="C2300" s="52"/>
      <c r="D2300" s="65"/>
      <c r="E2300" s="53"/>
      <c r="F2300" s="54"/>
    </row>
    <row r="2301" spans="2:6">
      <c r="B2301" s="64"/>
      <c r="C2301" s="52"/>
      <c r="D2301" s="65"/>
      <c r="E2301" s="53"/>
      <c r="F2301" s="54"/>
    </row>
    <row r="2302" spans="2:6">
      <c r="B2302" s="64"/>
      <c r="C2302" s="52"/>
      <c r="D2302" s="65"/>
      <c r="E2302" s="53"/>
      <c r="F2302" s="54"/>
    </row>
    <row r="2303" spans="2:6">
      <c r="B2303" s="64"/>
      <c r="C2303" s="52"/>
      <c r="D2303" s="65"/>
      <c r="E2303" s="53"/>
      <c r="F2303" s="54"/>
    </row>
    <row r="2304" spans="2:6">
      <c r="B2304" s="64"/>
      <c r="C2304" s="52"/>
      <c r="D2304" s="65"/>
      <c r="E2304" s="53"/>
      <c r="F2304" s="54"/>
    </row>
    <row r="2305" spans="2:6">
      <c r="B2305" s="64"/>
      <c r="C2305" s="52"/>
      <c r="D2305" s="65"/>
      <c r="E2305" s="53"/>
      <c r="F2305" s="54"/>
    </row>
    <row r="2306" spans="2:6">
      <c r="B2306" s="64"/>
      <c r="C2306" s="52"/>
      <c r="D2306" s="65"/>
      <c r="E2306" s="53"/>
      <c r="F2306" s="54"/>
    </row>
    <row r="2307" spans="2:6">
      <c r="B2307" s="64"/>
      <c r="C2307" s="52"/>
      <c r="D2307" s="65"/>
      <c r="E2307" s="53"/>
      <c r="F2307" s="54"/>
    </row>
    <row r="2308" spans="2:6">
      <c r="B2308" s="64"/>
      <c r="C2308" s="52"/>
      <c r="D2308" s="65"/>
      <c r="E2308" s="53"/>
      <c r="F2308" s="54"/>
    </row>
    <row r="2309" spans="2:6">
      <c r="B2309" s="64"/>
      <c r="C2309" s="52"/>
      <c r="D2309" s="65"/>
      <c r="E2309" s="53"/>
      <c r="F2309" s="54"/>
    </row>
    <row r="2310" spans="2:6">
      <c r="B2310" s="64"/>
      <c r="C2310" s="52"/>
      <c r="D2310" s="65"/>
      <c r="E2310" s="53"/>
      <c r="F2310" s="54"/>
    </row>
    <row r="2311" spans="2:6">
      <c r="B2311" s="64"/>
      <c r="C2311" s="52"/>
      <c r="D2311" s="65"/>
      <c r="E2311" s="53"/>
      <c r="F2311" s="54"/>
    </row>
    <row r="2312" spans="2:6">
      <c r="B2312" s="64"/>
      <c r="C2312" s="52"/>
      <c r="D2312" s="65"/>
      <c r="E2312" s="53"/>
      <c r="F2312" s="54"/>
    </row>
    <row r="2313" spans="2:6">
      <c r="B2313" s="64"/>
      <c r="C2313" s="52"/>
      <c r="D2313" s="65"/>
      <c r="E2313" s="53"/>
      <c r="F2313" s="54"/>
    </row>
    <row r="2314" spans="2:6">
      <c r="B2314" s="64"/>
      <c r="C2314" s="52"/>
      <c r="D2314" s="65"/>
      <c r="E2314" s="53"/>
      <c r="F2314" s="54"/>
    </row>
    <row r="2315" spans="2:6">
      <c r="B2315" s="64"/>
      <c r="C2315" s="52"/>
      <c r="D2315" s="65"/>
      <c r="E2315" s="53"/>
      <c r="F2315" s="54"/>
    </row>
    <row r="2316" spans="2:6">
      <c r="B2316" s="64"/>
      <c r="C2316" s="52"/>
      <c r="D2316" s="65"/>
      <c r="E2316" s="53"/>
      <c r="F2316" s="54"/>
    </row>
    <row r="2317" spans="2:6">
      <c r="B2317" s="64"/>
      <c r="C2317" s="52"/>
      <c r="D2317" s="65"/>
      <c r="E2317" s="53"/>
      <c r="F2317" s="54"/>
    </row>
    <row r="2318" spans="2:6">
      <c r="B2318" s="64"/>
      <c r="C2318" s="52"/>
      <c r="D2318" s="65"/>
      <c r="E2318" s="53"/>
      <c r="F2318" s="54"/>
    </row>
    <row r="2319" spans="2:6">
      <c r="B2319" s="64"/>
      <c r="C2319" s="52"/>
      <c r="D2319" s="65"/>
      <c r="E2319" s="53"/>
      <c r="F2319" s="54"/>
    </row>
    <row r="2320" spans="2:6">
      <c r="B2320" s="64"/>
      <c r="C2320" s="52"/>
      <c r="D2320" s="65"/>
      <c r="E2320" s="53"/>
      <c r="F2320" s="54"/>
    </row>
    <row r="2321" spans="2:6">
      <c r="B2321" s="64"/>
      <c r="C2321" s="52"/>
      <c r="D2321" s="65"/>
      <c r="E2321" s="53"/>
      <c r="F2321" s="54"/>
    </row>
    <row r="2322" spans="2:6">
      <c r="B2322" s="64"/>
      <c r="C2322" s="52"/>
      <c r="D2322" s="65"/>
      <c r="E2322" s="53"/>
      <c r="F2322" s="54"/>
    </row>
    <row r="2323" spans="2:6">
      <c r="B2323" s="64"/>
      <c r="C2323" s="52"/>
      <c r="D2323" s="65"/>
      <c r="E2323" s="53"/>
      <c r="F2323" s="54"/>
    </row>
    <row r="2324" spans="2:6">
      <c r="B2324" s="64"/>
      <c r="C2324" s="52"/>
      <c r="D2324" s="65"/>
      <c r="E2324" s="53"/>
      <c r="F2324" s="54"/>
    </row>
    <row r="2325" spans="2:6">
      <c r="B2325" s="64"/>
      <c r="C2325" s="52"/>
      <c r="D2325" s="65"/>
      <c r="E2325" s="53"/>
      <c r="F2325" s="54"/>
    </row>
    <row r="2326" spans="2:6">
      <c r="B2326" s="64"/>
      <c r="C2326" s="52"/>
      <c r="D2326" s="65"/>
      <c r="E2326" s="53"/>
      <c r="F2326" s="54"/>
    </row>
    <row r="2327" spans="2:6">
      <c r="B2327" s="64"/>
      <c r="C2327" s="52"/>
      <c r="D2327" s="65"/>
      <c r="E2327" s="53"/>
      <c r="F2327" s="54"/>
    </row>
    <row r="2328" spans="2:6">
      <c r="B2328" s="64"/>
      <c r="C2328" s="52"/>
      <c r="D2328" s="65"/>
      <c r="E2328" s="53"/>
      <c r="F2328" s="54"/>
    </row>
    <row r="2329" spans="2:6">
      <c r="B2329" s="64"/>
      <c r="C2329" s="52"/>
      <c r="D2329" s="65"/>
      <c r="E2329" s="53"/>
      <c r="F2329" s="54"/>
    </row>
    <row r="2330" spans="2:6">
      <c r="B2330" s="64"/>
      <c r="C2330" s="52"/>
      <c r="D2330" s="65"/>
      <c r="E2330" s="53"/>
      <c r="F2330" s="54"/>
    </row>
    <row r="2331" spans="2:6">
      <c r="B2331" s="64"/>
      <c r="C2331" s="52"/>
      <c r="D2331" s="65"/>
      <c r="E2331" s="53"/>
      <c r="F2331" s="54"/>
    </row>
    <row r="2332" spans="2:6">
      <c r="B2332" s="64"/>
      <c r="C2332" s="52"/>
      <c r="D2332" s="65"/>
      <c r="E2332" s="53"/>
      <c r="F2332" s="54"/>
    </row>
    <row r="2333" spans="2:6">
      <c r="B2333" s="64"/>
      <c r="C2333" s="52"/>
      <c r="D2333" s="65"/>
      <c r="E2333" s="53"/>
      <c r="F2333" s="54"/>
    </row>
    <row r="2334" spans="2:6">
      <c r="B2334" s="64"/>
      <c r="C2334" s="52"/>
      <c r="D2334" s="65"/>
      <c r="E2334" s="53"/>
      <c r="F2334" s="54"/>
    </row>
    <row r="2335" spans="2:6">
      <c r="B2335" s="64"/>
      <c r="C2335" s="52"/>
      <c r="D2335" s="65"/>
      <c r="E2335" s="53"/>
      <c r="F2335" s="54"/>
    </row>
    <row r="2336" spans="2:6">
      <c r="B2336" s="64"/>
      <c r="C2336" s="52"/>
      <c r="D2336" s="65"/>
      <c r="E2336" s="53"/>
      <c r="F2336" s="54"/>
    </row>
    <row r="2337" spans="2:6">
      <c r="B2337" s="64"/>
      <c r="C2337" s="52"/>
      <c r="D2337" s="65"/>
      <c r="E2337" s="53"/>
      <c r="F2337" s="54"/>
    </row>
    <row r="2338" spans="2:6">
      <c r="B2338" s="64"/>
      <c r="C2338" s="52"/>
      <c r="D2338" s="65"/>
      <c r="E2338" s="53"/>
      <c r="F2338" s="54"/>
    </row>
    <row r="2339" spans="2:6">
      <c r="B2339" s="64"/>
      <c r="C2339" s="52"/>
      <c r="D2339" s="65"/>
      <c r="E2339" s="53"/>
      <c r="F2339" s="54"/>
    </row>
    <row r="2340" spans="2:6">
      <c r="B2340" s="64"/>
      <c r="C2340" s="52"/>
      <c r="D2340" s="65"/>
      <c r="E2340" s="53"/>
      <c r="F2340" s="54"/>
    </row>
    <row r="2341" spans="2:6">
      <c r="B2341" s="64"/>
      <c r="C2341" s="52"/>
      <c r="D2341" s="65"/>
      <c r="E2341" s="53"/>
      <c r="F2341" s="54"/>
    </row>
    <row r="2342" spans="2:6">
      <c r="B2342" s="64"/>
      <c r="C2342" s="52"/>
      <c r="D2342" s="65"/>
      <c r="E2342" s="53"/>
      <c r="F2342" s="54"/>
    </row>
    <row r="2343" spans="2:6">
      <c r="B2343" s="64"/>
      <c r="C2343" s="52"/>
      <c r="D2343" s="65"/>
      <c r="E2343" s="53"/>
      <c r="F2343" s="54"/>
    </row>
    <row r="2344" spans="2:6">
      <c r="B2344" s="64"/>
      <c r="C2344" s="52"/>
      <c r="D2344" s="65"/>
      <c r="E2344" s="53"/>
      <c r="F2344" s="54"/>
    </row>
    <row r="2345" spans="2:6">
      <c r="B2345" s="64"/>
      <c r="C2345" s="52"/>
      <c r="D2345" s="65"/>
      <c r="E2345" s="53"/>
      <c r="F2345" s="54"/>
    </row>
    <row r="2346" spans="2:6">
      <c r="B2346" s="64"/>
      <c r="C2346" s="52"/>
      <c r="D2346" s="65"/>
      <c r="E2346" s="53"/>
      <c r="F2346" s="54"/>
    </row>
    <row r="2347" spans="2:6">
      <c r="B2347" s="64"/>
      <c r="C2347" s="52"/>
      <c r="D2347" s="65"/>
      <c r="E2347" s="53"/>
      <c r="F2347" s="54"/>
    </row>
    <row r="2348" spans="2:6">
      <c r="B2348" s="64"/>
      <c r="C2348" s="52"/>
      <c r="D2348" s="65"/>
      <c r="E2348" s="53"/>
      <c r="F2348" s="54"/>
    </row>
    <row r="2349" spans="2:6">
      <c r="B2349" s="64"/>
      <c r="C2349" s="52"/>
      <c r="D2349" s="65"/>
      <c r="E2349" s="53"/>
      <c r="F2349" s="54"/>
    </row>
    <row r="2350" spans="2:6">
      <c r="B2350" s="64"/>
      <c r="C2350" s="52"/>
      <c r="D2350" s="65"/>
      <c r="E2350" s="53"/>
      <c r="F2350" s="54"/>
    </row>
    <row r="2351" spans="2:6">
      <c r="B2351" s="64"/>
      <c r="C2351" s="52"/>
      <c r="D2351" s="65"/>
      <c r="E2351" s="53"/>
      <c r="F2351" s="54"/>
    </row>
    <row r="2352" spans="2:6">
      <c r="B2352" s="64"/>
      <c r="C2352" s="52"/>
      <c r="D2352" s="65"/>
      <c r="E2352" s="53"/>
      <c r="F2352" s="54"/>
    </row>
    <row r="2353" spans="2:6">
      <c r="B2353" s="64"/>
      <c r="C2353" s="52"/>
      <c r="D2353" s="65"/>
      <c r="E2353" s="53"/>
      <c r="F2353" s="54"/>
    </row>
    <row r="2354" spans="2:6">
      <c r="B2354" s="64"/>
      <c r="C2354" s="52"/>
      <c r="D2354" s="65"/>
      <c r="E2354" s="53"/>
      <c r="F2354" s="54"/>
    </row>
    <row r="2355" spans="2:6">
      <c r="B2355" s="64"/>
      <c r="C2355" s="52"/>
      <c r="D2355" s="65"/>
      <c r="E2355" s="53"/>
      <c r="F2355" s="54"/>
    </row>
    <row r="2356" spans="2:6">
      <c r="B2356" s="64"/>
      <c r="C2356" s="52"/>
      <c r="D2356" s="65"/>
      <c r="E2356" s="53"/>
      <c r="F2356" s="54"/>
    </row>
    <row r="2357" spans="2:6">
      <c r="B2357" s="64"/>
      <c r="C2357" s="52"/>
      <c r="D2357" s="65"/>
      <c r="E2357" s="53"/>
      <c r="F2357" s="54"/>
    </row>
    <row r="2358" spans="2:6">
      <c r="B2358" s="64"/>
      <c r="C2358" s="52"/>
      <c r="D2358" s="65"/>
      <c r="E2358" s="53"/>
      <c r="F2358" s="54"/>
    </row>
    <row r="2359" spans="2:6">
      <c r="B2359" s="64"/>
      <c r="C2359" s="52"/>
      <c r="D2359" s="65"/>
      <c r="E2359" s="53"/>
      <c r="F2359" s="54"/>
    </row>
    <row r="2360" spans="2:6">
      <c r="B2360" s="64"/>
      <c r="C2360" s="52"/>
      <c r="D2360" s="65"/>
      <c r="E2360" s="53"/>
      <c r="F2360" s="54"/>
    </row>
    <row r="2361" spans="2:6">
      <c r="B2361" s="64"/>
      <c r="C2361" s="52"/>
      <c r="D2361" s="65"/>
      <c r="E2361" s="53"/>
      <c r="F2361" s="54"/>
    </row>
    <row r="2362" spans="2:6">
      <c r="B2362" s="64"/>
      <c r="C2362" s="52"/>
      <c r="D2362" s="65"/>
      <c r="E2362" s="53"/>
      <c r="F2362" s="54"/>
    </row>
    <row r="2363" spans="2:6">
      <c r="B2363" s="64"/>
      <c r="C2363" s="52"/>
      <c r="D2363" s="65"/>
      <c r="E2363" s="53"/>
      <c r="F2363" s="54"/>
    </row>
    <row r="2364" spans="2:6">
      <c r="B2364" s="64"/>
      <c r="C2364" s="52"/>
      <c r="D2364" s="65"/>
      <c r="E2364" s="53"/>
      <c r="F2364" s="54"/>
    </row>
    <row r="2365" spans="2:6">
      <c r="B2365" s="64"/>
      <c r="C2365" s="52"/>
      <c r="D2365" s="65"/>
      <c r="E2365" s="53"/>
      <c r="F2365" s="54"/>
    </row>
    <row r="2366" spans="2:6">
      <c r="B2366" s="64"/>
      <c r="C2366" s="52"/>
      <c r="D2366" s="65"/>
      <c r="E2366" s="53"/>
      <c r="F2366" s="54"/>
    </row>
    <row r="2367" spans="2:6">
      <c r="B2367" s="64"/>
      <c r="C2367" s="52"/>
      <c r="D2367" s="65"/>
      <c r="E2367" s="53"/>
      <c r="F2367" s="54"/>
    </row>
    <row r="2368" spans="2:6">
      <c r="B2368" s="64"/>
      <c r="C2368" s="52"/>
      <c r="D2368" s="65"/>
      <c r="E2368" s="53"/>
      <c r="F2368" s="54"/>
    </row>
    <row r="2369" spans="2:6">
      <c r="B2369" s="64"/>
      <c r="C2369" s="52"/>
      <c r="D2369" s="65"/>
      <c r="E2369" s="53"/>
      <c r="F2369" s="54"/>
    </row>
    <row r="2370" spans="2:6">
      <c r="B2370" s="64"/>
      <c r="C2370" s="52"/>
      <c r="D2370" s="65"/>
      <c r="E2370" s="53"/>
      <c r="F2370" s="54"/>
    </row>
    <row r="2371" spans="2:6">
      <c r="B2371" s="64"/>
      <c r="C2371" s="52"/>
      <c r="D2371" s="65"/>
      <c r="E2371" s="53"/>
      <c r="F2371" s="54"/>
    </row>
    <row r="2372" spans="2:6">
      <c r="B2372" s="64"/>
      <c r="C2372" s="52"/>
      <c r="D2372" s="65"/>
      <c r="E2372" s="53"/>
      <c r="F2372" s="54"/>
    </row>
    <row r="2373" spans="2:6">
      <c r="B2373" s="64"/>
      <c r="C2373" s="52"/>
      <c r="D2373" s="65"/>
      <c r="E2373" s="53"/>
      <c r="F2373" s="54"/>
    </row>
    <row r="2374" spans="2:6">
      <c r="B2374" s="64"/>
      <c r="C2374" s="52"/>
      <c r="D2374" s="65"/>
      <c r="E2374" s="53"/>
      <c r="F2374" s="54"/>
    </row>
    <row r="2375" spans="2:6">
      <c r="B2375" s="64"/>
      <c r="C2375" s="52"/>
      <c r="D2375" s="65"/>
      <c r="E2375" s="53"/>
      <c r="F2375" s="54"/>
    </row>
    <row r="2376" spans="2:6">
      <c r="B2376" s="64"/>
      <c r="C2376" s="52"/>
      <c r="D2376" s="65"/>
      <c r="E2376" s="53"/>
      <c r="F2376" s="54"/>
    </row>
    <row r="2377" spans="2:6">
      <c r="B2377" s="64"/>
      <c r="C2377" s="52"/>
      <c r="D2377" s="65"/>
      <c r="E2377" s="53"/>
      <c r="F2377" s="54"/>
    </row>
    <row r="2378" spans="2:6">
      <c r="B2378" s="64"/>
      <c r="C2378" s="52"/>
      <c r="D2378" s="65"/>
      <c r="E2378" s="53"/>
      <c r="F2378" s="54"/>
    </row>
    <row r="2379" spans="2:6">
      <c r="B2379" s="64"/>
      <c r="C2379" s="52"/>
      <c r="D2379" s="65"/>
      <c r="E2379" s="53"/>
      <c r="F2379" s="54"/>
    </row>
    <row r="2380" spans="2:6">
      <c r="B2380" s="64"/>
      <c r="C2380" s="52"/>
      <c r="D2380" s="65"/>
      <c r="E2380" s="53"/>
      <c r="F2380" s="54"/>
    </row>
    <row r="2381" spans="2:6">
      <c r="B2381" s="64"/>
      <c r="C2381" s="52"/>
      <c r="D2381" s="65"/>
      <c r="E2381" s="53"/>
      <c r="F2381" s="54"/>
    </row>
    <row r="2382" spans="2:6">
      <c r="B2382" s="64"/>
      <c r="C2382" s="52"/>
      <c r="D2382" s="65"/>
      <c r="E2382" s="53"/>
      <c r="F2382" s="54"/>
    </row>
    <row r="2383" spans="2:6">
      <c r="B2383" s="64"/>
      <c r="C2383" s="52"/>
      <c r="D2383" s="65"/>
      <c r="E2383" s="53"/>
      <c r="F2383" s="54"/>
    </row>
    <row r="2384" spans="2:6">
      <c r="B2384" s="64"/>
      <c r="C2384" s="52"/>
      <c r="D2384" s="65"/>
      <c r="E2384" s="53"/>
      <c r="F2384" s="54"/>
    </row>
    <row r="2385" spans="2:6">
      <c r="B2385" s="64"/>
      <c r="C2385" s="52"/>
      <c r="D2385" s="65"/>
      <c r="E2385" s="53"/>
      <c r="F2385" s="54"/>
    </row>
    <row r="2386" spans="2:6">
      <c r="B2386" s="64"/>
      <c r="C2386" s="52"/>
      <c r="D2386" s="65"/>
      <c r="E2386" s="53"/>
      <c r="F2386" s="54"/>
    </row>
    <row r="2387" spans="2:6">
      <c r="B2387" s="64"/>
      <c r="C2387" s="52"/>
      <c r="D2387" s="65"/>
      <c r="E2387" s="53"/>
      <c r="F2387" s="54"/>
    </row>
    <row r="2388" spans="2:6">
      <c r="B2388" s="64"/>
      <c r="C2388" s="52"/>
      <c r="D2388" s="65"/>
      <c r="E2388" s="53"/>
      <c r="F2388" s="54"/>
    </row>
    <row r="2389" spans="2:6">
      <c r="B2389" s="64"/>
      <c r="C2389" s="52"/>
      <c r="D2389" s="65"/>
      <c r="E2389" s="53"/>
      <c r="F2389" s="54"/>
    </row>
    <row r="2390" spans="2:6">
      <c r="B2390" s="64"/>
      <c r="C2390" s="52"/>
      <c r="D2390" s="65"/>
      <c r="E2390" s="53"/>
      <c r="F2390" s="54"/>
    </row>
    <row r="2391" spans="2:6">
      <c r="B2391" s="64"/>
      <c r="C2391" s="52"/>
      <c r="D2391" s="65"/>
      <c r="E2391" s="53"/>
      <c r="F2391" s="54"/>
    </row>
    <row r="2392" spans="2:6">
      <c r="B2392" s="64"/>
      <c r="C2392" s="52"/>
      <c r="D2392" s="65"/>
      <c r="E2392" s="53"/>
      <c r="F2392" s="54"/>
    </row>
    <row r="2393" spans="2:6">
      <c r="B2393" s="64"/>
      <c r="C2393" s="52"/>
      <c r="D2393" s="65"/>
      <c r="E2393" s="53"/>
      <c r="F2393" s="54"/>
    </row>
    <row r="2394" spans="2:6">
      <c r="B2394" s="64"/>
      <c r="C2394" s="52"/>
      <c r="D2394" s="65"/>
      <c r="E2394" s="53"/>
      <c r="F2394" s="54"/>
    </row>
    <row r="2395" spans="2:6">
      <c r="B2395" s="64"/>
      <c r="C2395" s="52"/>
      <c r="D2395" s="65"/>
      <c r="E2395" s="53"/>
      <c r="F2395" s="54"/>
    </row>
    <row r="2396" spans="2:6">
      <c r="B2396" s="64"/>
      <c r="C2396" s="52"/>
      <c r="D2396" s="65"/>
      <c r="E2396" s="53"/>
      <c r="F2396" s="54"/>
    </row>
    <row r="2397" spans="2:6">
      <c r="B2397" s="64"/>
      <c r="C2397" s="52"/>
      <c r="D2397" s="65"/>
      <c r="E2397" s="53"/>
      <c r="F2397" s="54"/>
    </row>
    <row r="2398" spans="2:6">
      <c r="B2398" s="64"/>
      <c r="C2398" s="52"/>
      <c r="D2398" s="65"/>
      <c r="E2398" s="53"/>
      <c r="F2398" s="54"/>
    </row>
    <row r="2399" spans="2:6">
      <c r="B2399" s="64"/>
      <c r="C2399" s="52"/>
      <c r="D2399" s="65"/>
      <c r="E2399" s="53"/>
      <c r="F2399" s="54"/>
    </row>
    <row r="2400" spans="2:6">
      <c r="B2400" s="64"/>
      <c r="C2400" s="52"/>
      <c r="D2400" s="65"/>
      <c r="E2400" s="53"/>
      <c r="F2400" s="54"/>
    </row>
    <row r="2401" spans="2:6">
      <c r="B2401" s="64"/>
      <c r="C2401" s="52"/>
      <c r="D2401" s="65"/>
      <c r="E2401" s="53"/>
      <c r="F2401" s="54"/>
    </row>
    <row r="2402" spans="2:6">
      <c r="B2402" s="64"/>
      <c r="C2402" s="52"/>
      <c r="D2402" s="65"/>
      <c r="E2402" s="53"/>
      <c r="F2402" s="54"/>
    </row>
    <row r="2403" spans="2:6">
      <c r="B2403" s="64"/>
      <c r="C2403" s="52"/>
      <c r="D2403" s="65"/>
      <c r="E2403" s="53"/>
      <c r="F2403" s="54"/>
    </row>
    <row r="2404" spans="2:6">
      <c r="B2404" s="64"/>
      <c r="C2404" s="52"/>
      <c r="D2404" s="65"/>
      <c r="E2404" s="53"/>
      <c r="F2404" s="54"/>
    </row>
    <row r="2405" spans="2:6">
      <c r="B2405" s="64"/>
      <c r="C2405" s="52"/>
      <c r="D2405" s="65"/>
      <c r="E2405" s="53"/>
      <c r="F2405" s="54"/>
    </row>
    <row r="2406" spans="2:6">
      <c r="B2406" s="64"/>
      <c r="C2406" s="52"/>
      <c r="D2406" s="65"/>
      <c r="E2406" s="53"/>
      <c r="F2406" s="54"/>
    </row>
    <row r="2407" spans="2:6">
      <c r="B2407" s="64"/>
      <c r="C2407" s="52"/>
      <c r="D2407" s="65"/>
      <c r="E2407" s="53"/>
      <c r="F2407" s="54"/>
    </row>
    <row r="2408" spans="2:6">
      <c r="B2408" s="64"/>
      <c r="C2408" s="52"/>
      <c r="D2408" s="65"/>
      <c r="E2408" s="53"/>
      <c r="F2408" s="54"/>
    </row>
    <row r="2409" spans="2:6">
      <c r="B2409" s="64"/>
      <c r="C2409" s="52"/>
      <c r="D2409" s="65"/>
      <c r="E2409" s="53"/>
      <c r="F2409" s="54"/>
    </row>
    <row r="2410" spans="2:6">
      <c r="B2410" s="64"/>
      <c r="C2410" s="52"/>
      <c r="D2410" s="65"/>
      <c r="E2410" s="53"/>
      <c r="F2410" s="54"/>
    </row>
    <row r="2411" spans="2:6">
      <c r="B2411" s="64"/>
      <c r="C2411" s="52"/>
      <c r="D2411" s="65"/>
      <c r="E2411" s="53"/>
      <c r="F2411" s="54"/>
    </row>
    <row r="2412" spans="2:6">
      <c r="B2412" s="64"/>
      <c r="C2412" s="52"/>
      <c r="D2412" s="65"/>
      <c r="E2412" s="53"/>
      <c r="F2412" s="54"/>
    </row>
    <row r="2413" spans="2:6">
      <c r="B2413" s="64"/>
      <c r="C2413" s="52"/>
      <c r="D2413" s="65"/>
      <c r="E2413" s="53"/>
      <c r="F2413" s="54"/>
    </row>
    <row r="2414" spans="2:6">
      <c r="B2414" s="64"/>
      <c r="C2414" s="52"/>
      <c r="D2414" s="65"/>
      <c r="E2414" s="53"/>
      <c r="F2414" s="54"/>
    </row>
    <row r="2415" spans="2:6">
      <c r="B2415" s="64"/>
      <c r="C2415" s="52"/>
      <c r="D2415" s="65"/>
      <c r="E2415" s="53"/>
      <c r="F2415" s="54"/>
    </row>
    <row r="2416" spans="2:6">
      <c r="B2416" s="64"/>
      <c r="C2416" s="52"/>
      <c r="D2416" s="65"/>
      <c r="E2416" s="53"/>
      <c r="F2416" s="54"/>
    </row>
    <row r="2417" spans="2:6">
      <c r="B2417" s="64"/>
      <c r="C2417" s="52"/>
      <c r="D2417" s="65"/>
      <c r="E2417" s="53"/>
      <c r="F2417" s="54"/>
    </row>
    <row r="2418" spans="2:6">
      <c r="B2418" s="64"/>
      <c r="C2418" s="52"/>
      <c r="D2418" s="65"/>
      <c r="E2418" s="53"/>
      <c r="F2418" s="54"/>
    </row>
    <row r="2419" spans="2:6">
      <c r="B2419" s="64"/>
      <c r="C2419" s="52"/>
      <c r="D2419" s="65"/>
      <c r="E2419" s="53"/>
      <c r="F2419" s="54"/>
    </row>
    <row r="2420" spans="2:6">
      <c r="B2420" s="64"/>
      <c r="C2420" s="52"/>
      <c r="D2420" s="65"/>
      <c r="E2420" s="53"/>
      <c r="F2420" s="54"/>
    </row>
    <row r="2421" spans="2:6">
      <c r="B2421" s="64"/>
      <c r="C2421" s="52"/>
      <c r="D2421" s="65"/>
      <c r="E2421" s="53"/>
      <c r="F2421" s="54"/>
    </row>
    <row r="2422" spans="2:6">
      <c r="B2422" s="64"/>
      <c r="C2422" s="52"/>
      <c r="D2422" s="65"/>
      <c r="E2422" s="53"/>
      <c r="F2422" s="54"/>
    </row>
    <row r="2423" spans="2:6">
      <c r="B2423" s="64"/>
      <c r="C2423" s="52"/>
      <c r="D2423" s="65"/>
      <c r="E2423" s="53"/>
      <c r="F2423" s="54"/>
    </row>
    <row r="2424" spans="2:6">
      <c r="B2424" s="64"/>
      <c r="C2424" s="52"/>
      <c r="D2424" s="65"/>
      <c r="E2424" s="53"/>
      <c r="F2424" s="54"/>
    </row>
    <row r="2425" spans="2:6">
      <c r="B2425" s="64"/>
      <c r="C2425" s="52"/>
      <c r="D2425" s="65"/>
      <c r="E2425" s="53"/>
      <c r="F2425" s="54"/>
    </row>
    <row r="2426" spans="2:6">
      <c r="B2426" s="64"/>
      <c r="C2426" s="52"/>
      <c r="D2426" s="65"/>
      <c r="E2426" s="53"/>
      <c r="F2426" s="54"/>
    </row>
    <row r="2427" spans="2:6">
      <c r="B2427" s="64"/>
      <c r="C2427" s="52"/>
      <c r="D2427" s="65"/>
      <c r="E2427" s="53"/>
      <c r="F2427" s="54"/>
    </row>
    <row r="2428" spans="2:6">
      <c r="B2428" s="64"/>
      <c r="C2428" s="52"/>
      <c r="D2428" s="65"/>
      <c r="E2428" s="53"/>
      <c r="F2428" s="54"/>
    </row>
    <row r="2429" spans="2:6">
      <c r="B2429" s="64"/>
      <c r="C2429" s="52"/>
      <c r="D2429" s="65"/>
      <c r="E2429" s="53"/>
      <c r="F2429" s="54"/>
    </row>
    <row r="2430" spans="2:6">
      <c r="B2430" s="64"/>
      <c r="C2430" s="52"/>
      <c r="D2430" s="65"/>
      <c r="E2430" s="53"/>
      <c r="F2430" s="54"/>
    </row>
    <row r="2431" spans="2:6">
      <c r="B2431" s="64"/>
      <c r="C2431" s="52"/>
      <c r="D2431" s="65"/>
      <c r="E2431" s="53"/>
      <c r="F2431" s="54"/>
    </row>
    <row r="2432" spans="2:6">
      <c r="B2432" s="64"/>
      <c r="C2432" s="52"/>
      <c r="D2432" s="65"/>
      <c r="E2432" s="53"/>
      <c r="F2432" s="54"/>
    </row>
    <row r="2433" spans="2:6">
      <c r="B2433" s="64"/>
      <c r="C2433" s="52"/>
      <c r="D2433" s="65"/>
      <c r="E2433" s="53"/>
      <c r="F2433" s="54"/>
    </row>
    <row r="2434" spans="2:6">
      <c r="B2434" s="64"/>
      <c r="C2434" s="52"/>
      <c r="D2434" s="65"/>
      <c r="E2434" s="53"/>
      <c r="F2434" s="54"/>
    </row>
    <row r="2435" spans="2:6">
      <c r="B2435" s="64"/>
      <c r="C2435" s="52"/>
      <c r="D2435" s="65"/>
      <c r="E2435" s="53"/>
      <c r="F2435" s="54"/>
    </row>
    <row r="2436" spans="2:6">
      <c r="B2436" s="64"/>
      <c r="C2436" s="52"/>
      <c r="D2436" s="65"/>
      <c r="E2436" s="53"/>
      <c r="F2436" s="54"/>
    </row>
    <row r="2437" spans="2:6">
      <c r="B2437" s="64"/>
      <c r="C2437" s="52"/>
      <c r="D2437" s="65"/>
      <c r="E2437" s="53"/>
      <c r="F2437" s="54"/>
    </row>
    <row r="2438" spans="2:6">
      <c r="B2438" s="64"/>
      <c r="C2438" s="52"/>
      <c r="D2438" s="65"/>
      <c r="E2438" s="53"/>
      <c r="F2438" s="54"/>
    </row>
    <row r="2439" spans="2:6">
      <c r="B2439" s="64"/>
      <c r="C2439" s="52"/>
      <c r="D2439" s="65"/>
      <c r="E2439" s="53"/>
      <c r="F2439" s="54"/>
    </row>
    <row r="2440" spans="2:6">
      <c r="B2440" s="64"/>
      <c r="C2440" s="52"/>
      <c r="D2440" s="65"/>
      <c r="E2440" s="53"/>
      <c r="F2440" s="54"/>
    </row>
    <row r="2441" spans="2:6">
      <c r="B2441" s="64"/>
      <c r="C2441" s="52"/>
      <c r="D2441" s="65"/>
      <c r="E2441" s="53"/>
      <c r="F2441" s="54"/>
    </row>
    <row r="2442" spans="2:6">
      <c r="B2442" s="64"/>
      <c r="C2442" s="52"/>
      <c r="D2442" s="65"/>
      <c r="E2442" s="53"/>
      <c r="F2442" s="54"/>
    </row>
    <row r="2443" spans="2:6">
      <c r="B2443" s="64"/>
      <c r="C2443" s="52"/>
      <c r="D2443" s="65"/>
      <c r="E2443" s="53"/>
      <c r="F2443" s="54"/>
    </row>
    <row r="2444" spans="2:6">
      <c r="B2444" s="64"/>
      <c r="C2444" s="52"/>
      <c r="D2444" s="65"/>
      <c r="E2444" s="53"/>
      <c r="F2444" s="54"/>
    </row>
    <row r="2445" spans="2:6">
      <c r="B2445" s="64"/>
      <c r="C2445" s="52"/>
      <c r="D2445" s="65"/>
      <c r="E2445" s="53"/>
      <c r="F2445" s="54"/>
    </row>
    <row r="2446" spans="2:6">
      <c r="B2446" s="64"/>
      <c r="C2446" s="52"/>
      <c r="D2446" s="65"/>
      <c r="E2446" s="53"/>
      <c r="F2446" s="54"/>
    </row>
    <row r="2447" spans="2:6">
      <c r="B2447" s="64"/>
      <c r="C2447" s="52"/>
      <c r="D2447" s="65"/>
      <c r="E2447" s="53"/>
      <c r="F2447" s="54"/>
    </row>
    <row r="2448" spans="2:6">
      <c r="B2448" s="64"/>
      <c r="C2448" s="52"/>
      <c r="D2448" s="65"/>
      <c r="E2448" s="53"/>
      <c r="F2448" s="54"/>
    </row>
    <row r="2449" spans="2:6">
      <c r="B2449" s="64"/>
      <c r="C2449" s="52"/>
      <c r="D2449" s="65"/>
      <c r="E2449" s="53"/>
      <c r="F2449" s="54"/>
    </row>
    <row r="2450" spans="2:6">
      <c r="B2450" s="64"/>
      <c r="C2450" s="52"/>
      <c r="D2450" s="65"/>
      <c r="E2450" s="53"/>
      <c r="F2450" s="54"/>
    </row>
    <row r="2451" spans="2:6">
      <c r="B2451" s="64"/>
      <c r="C2451" s="52"/>
      <c r="D2451" s="65"/>
      <c r="E2451" s="53"/>
      <c r="F2451" s="54"/>
    </row>
    <row r="2452" spans="2:6">
      <c r="B2452" s="64"/>
      <c r="C2452" s="52"/>
      <c r="D2452" s="65"/>
      <c r="E2452" s="53"/>
      <c r="F2452" s="54"/>
    </row>
    <row r="2453" spans="2:6">
      <c r="B2453" s="64"/>
      <c r="C2453" s="52"/>
      <c r="D2453" s="65"/>
      <c r="E2453" s="53"/>
      <c r="F2453" s="54"/>
    </row>
    <row r="2454" spans="2:6">
      <c r="B2454" s="64"/>
      <c r="C2454" s="52"/>
      <c r="D2454" s="65"/>
      <c r="E2454" s="53"/>
      <c r="F2454" s="54"/>
    </row>
    <row r="2455" spans="2:6">
      <c r="B2455" s="64"/>
      <c r="C2455" s="52"/>
      <c r="D2455" s="65"/>
      <c r="E2455" s="53"/>
      <c r="F2455" s="54"/>
    </row>
    <row r="2456" spans="2:6">
      <c r="B2456" s="64"/>
      <c r="C2456" s="52"/>
      <c r="D2456" s="65"/>
      <c r="E2456" s="53"/>
      <c r="F2456" s="54"/>
    </row>
    <row r="2457" spans="2:6">
      <c r="B2457" s="64"/>
      <c r="C2457" s="52"/>
      <c r="D2457" s="65"/>
      <c r="E2457" s="53"/>
      <c r="F2457" s="54"/>
    </row>
    <row r="2458" spans="2:6">
      <c r="B2458" s="64"/>
      <c r="C2458" s="52"/>
      <c r="D2458" s="65"/>
      <c r="E2458" s="53"/>
      <c r="F2458" s="54"/>
    </row>
    <row r="2459" spans="2:6">
      <c r="B2459" s="64"/>
      <c r="C2459" s="52"/>
      <c r="D2459" s="65"/>
      <c r="E2459" s="53"/>
      <c r="F2459" s="54"/>
    </row>
    <row r="2460" spans="2:6">
      <c r="B2460" s="64"/>
      <c r="C2460" s="52"/>
      <c r="D2460" s="65"/>
      <c r="E2460" s="53"/>
      <c r="F2460" s="54"/>
    </row>
    <row r="2461" spans="2:6">
      <c r="B2461" s="64"/>
      <c r="C2461" s="52"/>
      <c r="D2461" s="65"/>
      <c r="E2461" s="53"/>
      <c r="F2461" s="54"/>
    </row>
    <row r="2462" spans="2:6">
      <c r="B2462" s="64"/>
      <c r="C2462" s="52"/>
      <c r="D2462" s="65"/>
      <c r="E2462" s="53"/>
      <c r="F2462" s="54"/>
    </row>
    <row r="2463" spans="2:6">
      <c r="B2463" s="64"/>
      <c r="C2463" s="52"/>
      <c r="D2463" s="65"/>
      <c r="E2463" s="53"/>
      <c r="F2463" s="54"/>
    </row>
    <row r="2464" spans="2:6">
      <c r="B2464" s="64"/>
      <c r="C2464" s="52"/>
      <c r="D2464" s="65"/>
      <c r="E2464" s="53"/>
      <c r="F2464" s="54"/>
    </row>
    <row r="2465" spans="2:6">
      <c r="B2465" s="64"/>
      <c r="C2465" s="52"/>
      <c r="D2465" s="65"/>
      <c r="E2465" s="53"/>
      <c r="F2465" s="54"/>
    </row>
    <row r="2466" spans="2:6">
      <c r="B2466" s="64"/>
      <c r="C2466" s="52"/>
      <c r="D2466" s="65"/>
      <c r="E2466" s="53"/>
      <c r="F2466" s="54"/>
    </row>
    <row r="2467" spans="2:6">
      <c r="B2467" s="64"/>
      <c r="C2467" s="52"/>
      <c r="D2467" s="65"/>
      <c r="E2467" s="53"/>
      <c r="F2467" s="54"/>
    </row>
    <row r="2468" spans="2:6">
      <c r="B2468" s="64"/>
      <c r="C2468" s="52"/>
      <c r="D2468" s="65"/>
      <c r="E2468" s="53"/>
      <c r="F2468" s="54"/>
    </row>
    <row r="2469" spans="2:6">
      <c r="B2469" s="64"/>
      <c r="C2469" s="52"/>
      <c r="D2469" s="65"/>
      <c r="E2469" s="53"/>
      <c r="F2469" s="54"/>
    </row>
    <row r="2470" spans="2:6">
      <c r="B2470" s="64"/>
      <c r="C2470" s="52"/>
      <c r="D2470" s="65"/>
      <c r="E2470" s="53"/>
      <c r="F2470" s="54"/>
    </row>
    <row r="2471" spans="2:6">
      <c r="B2471" s="64"/>
      <c r="C2471" s="52"/>
      <c r="D2471" s="65"/>
      <c r="E2471" s="53"/>
      <c r="F2471" s="54"/>
    </row>
    <row r="2472" spans="2:6">
      <c r="B2472" s="64"/>
      <c r="C2472" s="52"/>
      <c r="D2472" s="65"/>
      <c r="E2472" s="53"/>
      <c r="F2472" s="54"/>
    </row>
    <row r="2473" spans="2:6">
      <c r="B2473" s="64"/>
      <c r="C2473" s="52"/>
      <c r="D2473" s="65"/>
      <c r="E2473" s="53"/>
      <c r="F2473" s="54"/>
    </row>
    <row r="2474" spans="2:6">
      <c r="B2474" s="64"/>
      <c r="C2474" s="52"/>
      <c r="D2474" s="65"/>
      <c r="E2474" s="53"/>
      <c r="F2474" s="54"/>
    </row>
    <row r="2475" spans="2:6">
      <c r="B2475" s="64"/>
      <c r="C2475" s="52"/>
      <c r="D2475" s="65"/>
      <c r="E2475" s="53"/>
      <c r="F2475" s="54"/>
    </row>
    <row r="2476" spans="2:6">
      <c r="B2476" s="64"/>
      <c r="C2476" s="52"/>
      <c r="D2476" s="65"/>
      <c r="E2476" s="53"/>
      <c r="F2476" s="54"/>
    </row>
    <row r="2477" spans="2:6">
      <c r="B2477" s="64"/>
      <c r="C2477" s="52"/>
      <c r="D2477" s="65"/>
      <c r="E2477" s="53"/>
      <c r="F2477" s="54"/>
    </row>
    <row r="2478" spans="2:6">
      <c r="B2478" s="64"/>
      <c r="C2478" s="52"/>
      <c r="D2478" s="65"/>
      <c r="E2478" s="53"/>
      <c r="F2478" s="54"/>
    </row>
    <row r="2479" spans="2:6">
      <c r="B2479" s="64"/>
      <c r="C2479" s="52"/>
      <c r="D2479" s="65"/>
      <c r="E2479" s="53"/>
      <c r="F2479" s="54"/>
    </row>
    <row r="2480" spans="2:6">
      <c r="B2480" s="64"/>
      <c r="C2480" s="52"/>
      <c r="D2480" s="65"/>
      <c r="E2480" s="53"/>
      <c r="F2480" s="54"/>
    </row>
    <row r="2481" spans="2:6">
      <c r="B2481" s="64"/>
      <c r="C2481" s="52"/>
      <c r="D2481" s="65"/>
      <c r="E2481" s="53"/>
      <c r="F2481" s="54"/>
    </row>
    <row r="2482" spans="2:6">
      <c r="B2482" s="64"/>
      <c r="C2482" s="52"/>
      <c r="D2482" s="65"/>
      <c r="E2482" s="53"/>
      <c r="F2482" s="54"/>
    </row>
    <row r="2483" spans="2:6">
      <c r="B2483" s="64"/>
      <c r="C2483" s="52"/>
      <c r="D2483" s="65"/>
      <c r="E2483" s="53"/>
      <c r="F2483" s="54"/>
    </row>
    <row r="2484" spans="2:6">
      <c r="B2484" s="64"/>
      <c r="C2484" s="52"/>
      <c r="D2484" s="65"/>
      <c r="E2484" s="53"/>
      <c r="F2484" s="54"/>
    </row>
    <row r="2485" spans="2:6">
      <c r="B2485" s="64"/>
      <c r="C2485" s="52"/>
      <c r="D2485" s="65"/>
      <c r="E2485" s="53"/>
      <c r="F2485" s="54"/>
    </row>
    <row r="2486" spans="2:6">
      <c r="B2486" s="64"/>
      <c r="C2486" s="52"/>
      <c r="D2486" s="65"/>
      <c r="E2486" s="53"/>
      <c r="F2486" s="54"/>
    </row>
    <row r="2487" spans="2:6">
      <c r="B2487" s="64"/>
      <c r="C2487" s="52"/>
      <c r="D2487" s="65"/>
      <c r="E2487" s="53"/>
      <c r="F2487" s="54"/>
    </row>
    <row r="2488" spans="2:6">
      <c r="B2488" s="64"/>
      <c r="C2488" s="52"/>
      <c r="D2488" s="65"/>
      <c r="E2488" s="53"/>
      <c r="F2488" s="54"/>
    </row>
    <row r="2489" spans="2:6">
      <c r="B2489" s="64"/>
      <c r="C2489" s="52"/>
      <c r="D2489" s="65"/>
      <c r="E2489" s="53"/>
      <c r="F2489" s="54"/>
    </row>
    <row r="2490" spans="2:6">
      <c r="B2490" s="64"/>
      <c r="C2490" s="52"/>
      <c r="D2490" s="65"/>
      <c r="E2490" s="53"/>
      <c r="F2490" s="54"/>
    </row>
    <row r="2491" spans="2:6">
      <c r="B2491" s="64"/>
      <c r="C2491" s="52"/>
      <c r="D2491" s="65"/>
      <c r="E2491" s="53"/>
      <c r="F2491" s="54"/>
    </row>
    <row r="2492" spans="2:6">
      <c r="B2492" s="64"/>
      <c r="C2492" s="52"/>
      <c r="D2492" s="65"/>
      <c r="E2492" s="53"/>
      <c r="F2492" s="54"/>
    </row>
    <row r="2493" spans="2:6">
      <c r="B2493" s="64"/>
      <c r="C2493" s="52"/>
      <c r="D2493" s="65"/>
      <c r="E2493" s="53"/>
      <c r="F2493" s="54"/>
    </row>
    <row r="2494" spans="2:6">
      <c r="B2494" s="64"/>
      <c r="C2494" s="52"/>
      <c r="D2494" s="65"/>
      <c r="E2494" s="53"/>
      <c r="F2494" s="54"/>
    </row>
    <row r="2495" spans="2:6">
      <c r="B2495" s="64"/>
      <c r="C2495" s="52"/>
      <c r="D2495" s="65"/>
      <c r="E2495" s="53"/>
      <c r="F2495" s="54"/>
    </row>
    <row r="2496" spans="2:6">
      <c r="B2496" s="64"/>
      <c r="C2496" s="52"/>
      <c r="D2496" s="65"/>
      <c r="E2496" s="53"/>
      <c r="F2496" s="54"/>
    </row>
    <row r="2497" spans="2:6">
      <c r="B2497" s="64"/>
      <c r="C2497" s="52"/>
      <c r="D2497" s="65"/>
      <c r="E2497" s="53"/>
      <c r="F2497" s="54"/>
    </row>
    <row r="2498" spans="2:6">
      <c r="B2498" s="64"/>
      <c r="C2498" s="52"/>
      <c r="D2498" s="65"/>
      <c r="E2498" s="53"/>
      <c r="F2498" s="54"/>
    </row>
    <row r="2499" spans="2:6">
      <c r="B2499" s="64"/>
      <c r="C2499" s="52"/>
      <c r="D2499" s="65"/>
      <c r="E2499" s="53"/>
      <c r="F2499" s="54"/>
    </row>
    <row r="2500" spans="2:6">
      <c r="B2500" s="64"/>
      <c r="C2500" s="52"/>
      <c r="D2500" s="65"/>
      <c r="E2500" s="53"/>
      <c r="F2500" s="54"/>
    </row>
    <row r="2501" spans="2:6">
      <c r="B2501" s="64"/>
      <c r="C2501" s="52"/>
      <c r="D2501" s="65"/>
      <c r="E2501" s="53"/>
      <c r="F2501" s="54"/>
    </row>
    <row r="2502" spans="2:6">
      <c r="B2502" s="64"/>
      <c r="C2502" s="52"/>
      <c r="D2502" s="65"/>
      <c r="E2502" s="53"/>
      <c r="F2502" s="54"/>
    </row>
    <row r="2503" spans="2:6">
      <c r="B2503" s="64"/>
      <c r="C2503" s="52"/>
      <c r="D2503" s="65"/>
      <c r="E2503" s="53"/>
      <c r="F2503" s="54"/>
    </row>
    <row r="2504" spans="2:6">
      <c r="B2504" s="64"/>
      <c r="C2504" s="52"/>
      <c r="D2504" s="65"/>
      <c r="E2504" s="53"/>
      <c r="F2504" s="54"/>
    </row>
    <row r="2505" spans="2:6">
      <c r="B2505" s="64"/>
      <c r="C2505" s="52"/>
      <c r="D2505" s="65"/>
      <c r="E2505" s="53"/>
      <c r="F2505" s="54"/>
    </row>
    <row r="2506" spans="2:6">
      <c r="B2506" s="64"/>
      <c r="C2506" s="52"/>
      <c r="D2506" s="65"/>
      <c r="E2506" s="53"/>
      <c r="F2506" s="54"/>
    </row>
    <row r="2507" spans="2:6">
      <c r="B2507" s="64"/>
      <c r="C2507" s="52"/>
      <c r="D2507" s="65"/>
      <c r="E2507" s="53"/>
      <c r="F2507" s="54"/>
    </row>
    <row r="2508" spans="2:6">
      <c r="B2508" s="64"/>
      <c r="C2508" s="52"/>
      <c r="D2508" s="65"/>
      <c r="E2508" s="53"/>
      <c r="F2508" s="54"/>
    </row>
    <row r="2509" spans="2:6">
      <c r="B2509" s="64"/>
      <c r="C2509" s="52"/>
      <c r="D2509" s="65"/>
      <c r="E2509" s="53"/>
      <c r="F2509" s="54"/>
    </row>
    <row r="2510" spans="2:6">
      <c r="B2510" s="64"/>
      <c r="C2510" s="52"/>
      <c r="D2510" s="65"/>
      <c r="E2510" s="53"/>
      <c r="F2510" s="54"/>
    </row>
    <row r="2511" spans="2:6">
      <c r="B2511" s="64"/>
      <c r="C2511" s="52"/>
      <c r="D2511" s="65"/>
      <c r="E2511" s="53"/>
      <c r="F2511" s="54"/>
    </row>
    <row r="2512" spans="2:6">
      <c r="B2512" s="64"/>
      <c r="C2512" s="52"/>
      <c r="D2512" s="65"/>
      <c r="E2512" s="53"/>
      <c r="F2512" s="54"/>
    </row>
    <row r="2513" spans="2:6">
      <c r="B2513" s="64"/>
      <c r="C2513" s="52"/>
      <c r="D2513" s="65"/>
      <c r="E2513" s="53"/>
      <c r="F2513" s="54"/>
    </row>
    <row r="2514" spans="2:6">
      <c r="B2514" s="64"/>
      <c r="C2514" s="52"/>
      <c r="D2514" s="65"/>
      <c r="E2514" s="53"/>
      <c r="F2514" s="54"/>
    </row>
    <row r="2515" spans="2:6">
      <c r="B2515" s="64"/>
      <c r="C2515" s="52"/>
      <c r="D2515" s="65"/>
      <c r="E2515" s="53"/>
      <c r="F2515" s="54"/>
    </row>
    <row r="2516" spans="2:6">
      <c r="B2516" s="64"/>
      <c r="C2516" s="52"/>
      <c r="D2516" s="65"/>
      <c r="E2516" s="53"/>
      <c r="F2516" s="54"/>
    </row>
    <row r="2517" spans="2:6">
      <c r="B2517" s="64"/>
      <c r="C2517" s="52"/>
      <c r="D2517" s="65"/>
      <c r="E2517" s="53"/>
      <c r="F2517" s="54"/>
    </row>
    <row r="2518" spans="2:6">
      <c r="B2518" s="64"/>
      <c r="C2518" s="52"/>
      <c r="D2518" s="65"/>
      <c r="E2518" s="53"/>
      <c r="F2518" s="54"/>
    </row>
    <row r="2519" spans="2:6">
      <c r="B2519" s="64"/>
      <c r="C2519" s="52"/>
      <c r="D2519" s="65"/>
      <c r="E2519" s="53"/>
      <c r="F2519" s="54"/>
    </row>
    <row r="2520" spans="2:6">
      <c r="B2520" s="64"/>
      <c r="C2520" s="52"/>
      <c r="D2520" s="65"/>
      <c r="E2520" s="53"/>
      <c r="F2520" s="54"/>
    </row>
    <row r="2521" spans="2:6">
      <c r="B2521" s="64"/>
      <c r="C2521" s="52"/>
      <c r="D2521" s="65"/>
      <c r="E2521" s="53"/>
      <c r="F2521" s="54"/>
    </row>
    <row r="2522" spans="2:6">
      <c r="B2522" s="64"/>
      <c r="C2522" s="52"/>
      <c r="D2522" s="65"/>
      <c r="E2522" s="53"/>
      <c r="F2522" s="54"/>
    </row>
    <row r="2523" spans="2:6">
      <c r="B2523" s="64"/>
      <c r="C2523" s="52"/>
      <c r="D2523" s="65"/>
      <c r="E2523" s="53"/>
      <c r="F2523" s="54"/>
    </row>
    <row r="2524" spans="2:6">
      <c r="B2524" s="64"/>
      <c r="C2524" s="52"/>
      <c r="D2524" s="65"/>
      <c r="E2524" s="53"/>
      <c r="F2524" s="54"/>
    </row>
    <row r="2525" spans="2:6">
      <c r="B2525" s="64"/>
      <c r="C2525" s="52"/>
      <c r="D2525" s="65"/>
      <c r="E2525" s="53"/>
      <c r="F2525" s="54"/>
    </row>
    <row r="2526" spans="2:6">
      <c r="B2526" s="64"/>
      <c r="C2526" s="52"/>
      <c r="D2526" s="65"/>
      <c r="E2526" s="53"/>
      <c r="F2526" s="54"/>
    </row>
    <row r="2527" spans="2:6">
      <c r="B2527" s="64"/>
      <c r="C2527" s="52"/>
      <c r="D2527" s="65"/>
      <c r="E2527" s="53"/>
      <c r="F2527" s="54"/>
    </row>
    <row r="2528" spans="2:6">
      <c r="B2528" s="64"/>
      <c r="C2528" s="52"/>
      <c r="D2528" s="65"/>
      <c r="E2528" s="53"/>
      <c r="F2528" s="54"/>
    </row>
    <row r="2529" spans="2:6">
      <c r="B2529" s="64"/>
      <c r="C2529" s="52"/>
      <c r="D2529" s="65"/>
      <c r="E2529" s="53"/>
      <c r="F2529" s="54"/>
    </row>
    <row r="2530" spans="2:6">
      <c r="B2530" s="64"/>
      <c r="C2530" s="52"/>
      <c r="D2530" s="65"/>
      <c r="E2530" s="53"/>
      <c r="F2530" s="54"/>
    </row>
    <row r="2531" spans="2:6">
      <c r="B2531" s="64"/>
      <c r="C2531" s="52"/>
      <c r="D2531" s="65"/>
      <c r="E2531" s="53"/>
      <c r="F2531" s="54"/>
    </row>
    <row r="2532" spans="2:6">
      <c r="B2532" s="64"/>
      <c r="C2532" s="52"/>
      <c r="D2532" s="65"/>
      <c r="E2532" s="53"/>
      <c r="F2532" s="54"/>
    </row>
    <row r="2533" spans="2:6">
      <c r="B2533" s="64"/>
      <c r="C2533" s="52"/>
      <c r="D2533" s="65"/>
      <c r="E2533" s="53"/>
      <c r="F2533" s="54"/>
    </row>
    <row r="2534" spans="2:6">
      <c r="B2534" s="64"/>
      <c r="C2534" s="52"/>
      <c r="D2534" s="65"/>
      <c r="E2534" s="53"/>
      <c r="F2534" s="54"/>
    </row>
    <row r="2535" spans="2:6">
      <c r="B2535" s="64"/>
      <c r="C2535" s="52"/>
      <c r="D2535" s="65"/>
      <c r="E2535" s="53"/>
      <c r="F2535" s="54"/>
    </row>
    <row r="2536" spans="2:6">
      <c r="B2536" s="64"/>
      <c r="C2536" s="52"/>
      <c r="D2536" s="65"/>
      <c r="E2536" s="53"/>
      <c r="F2536" s="54"/>
    </row>
    <row r="2537" spans="2:6">
      <c r="B2537" s="64"/>
      <c r="C2537" s="52"/>
      <c r="D2537" s="65"/>
      <c r="E2537" s="53"/>
      <c r="F2537" s="54"/>
    </row>
    <row r="2538" spans="2:6">
      <c r="B2538" s="64"/>
      <c r="C2538" s="52"/>
      <c r="D2538" s="65"/>
      <c r="E2538" s="53"/>
      <c r="F2538" s="54"/>
    </row>
    <row r="2539" spans="2:6">
      <c r="B2539" s="64"/>
      <c r="C2539" s="52"/>
      <c r="D2539" s="65"/>
      <c r="E2539" s="53"/>
      <c r="F2539" s="54"/>
    </row>
    <row r="2540" spans="2:6">
      <c r="B2540" s="64"/>
      <c r="C2540" s="52"/>
      <c r="D2540" s="65"/>
      <c r="E2540" s="53"/>
      <c r="F2540" s="54"/>
    </row>
    <row r="2541" spans="2:6">
      <c r="B2541" s="64"/>
      <c r="C2541" s="52"/>
      <c r="D2541" s="65"/>
      <c r="E2541" s="53"/>
      <c r="F2541" s="54"/>
    </row>
    <row r="2542" spans="2:6">
      <c r="B2542" s="64"/>
      <c r="C2542" s="52"/>
      <c r="D2542" s="65"/>
      <c r="E2542" s="53"/>
      <c r="F2542" s="54"/>
    </row>
    <row r="2543" spans="2:6">
      <c r="B2543" s="64"/>
      <c r="C2543" s="52"/>
      <c r="D2543" s="65"/>
      <c r="E2543" s="53"/>
      <c r="F2543" s="54"/>
    </row>
    <row r="2544" spans="2:6">
      <c r="B2544" s="64"/>
      <c r="C2544" s="52"/>
      <c r="D2544" s="65"/>
      <c r="E2544" s="53"/>
      <c r="F2544" s="54"/>
    </row>
    <row r="2545" spans="2:6">
      <c r="B2545" s="64"/>
      <c r="C2545" s="52"/>
      <c r="D2545" s="65"/>
      <c r="E2545" s="53"/>
      <c r="F2545" s="54"/>
    </row>
    <row r="2546" spans="2:6">
      <c r="B2546" s="64"/>
      <c r="C2546" s="52"/>
      <c r="D2546" s="65"/>
      <c r="E2546" s="53"/>
      <c r="F2546" s="54"/>
    </row>
    <row r="2547" spans="2:6">
      <c r="B2547" s="64"/>
      <c r="C2547" s="52"/>
      <c r="D2547" s="65"/>
      <c r="E2547" s="53"/>
      <c r="F2547" s="54"/>
    </row>
    <row r="2548" spans="2:6">
      <c r="B2548" s="64"/>
      <c r="C2548" s="52"/>
      <c r="D2548" s="65"/>
      <c r="E2548" s="53"/>
      <c r="F2548" s="54"/>
    </row>
    <row r="2549" spans="2:6">
      <c r="B2549" s="64"/>
      <c r="C2549" s="52"/>
      <c r="D2549" s="65"/>
      <c r="E2549" s="53"/>
      <c r="F2549" s="54"/>
    </row>
    <row r="2550" spans="2:6">
      <c r="B2550" s="64"/>
      <c r="C2550" s="52"/>
      <c r="D2550" s="65"/>
      <c r="E2550" s="53"/>
      <c r="F2550" s="54"/>
    </row>
    <row r="2551" spans="2:6">
      <c r="B2551" s="64"/>
      <c r="C2551" s="52"/>
      <c r="D2551" s="65"/>
      <c r="E2551" s="53"/>
      <c r="F2551" s="54"/>
    </row>
    <row r="2552" spans="2:6">
      <c r="B2552" s="64"/>
      <c r="C2552" s="52"/>
      <c r="D2552" s="65"/>
      <c r="E2552" s="53"/>
      <c r="F2552" s="54"/>
    </row>
    <row r="2553" spans="2:6">
      <c r="B2553" s="64"/>
      <c r="C2553" s="52"/>
      <c r="D2553" s="65"/>
      <c r="E2553" s="53"/>
      <c r="F2553" s="54"/>
    </row>
    <row r="2554" spans="2:6">
      <c r="B2554" s="64"/>
      <c r="C2554" s="52"/>
      <c r="D2554" s="65"/>
      <c r="E2554" s="53"/>
      <c r="F2554" s="54"/>
    </row>
    <row r="2555" spans="2:6">
      <c r="B2555" s="64"/>
      <c r="C2555" s="52"/>
      <c r="D2555" s="65"/>
      <c r="E2555" s="53"/>
      <c r="F2555" s="54"/>
    </row>
    <row r="2556" spans="2:6">
      <c r="B2556" s="64"/>
      <c r="C2556" s="52"/>
      <c r="D2556" s="65"/>
      <c r="E2556" s="53"/>
      <c r="F2556" s="54"/>
    </row>
    <row r="2557" spans="2:6">
      <c r="B2557" s="64"/>
      <c r="C2557" s="52"/>
      <c r="D2557" s="65"/>
      <c r="E2557" s="53"/>
      <c r="F2557" s="54"/>
    </row>
    <row r="2558" spans="2:6">
      <c r="B2558" s="64"/>
      <c r="C2558" s="52"/>
      <c r="D2558" s="65"/>
      <c r="E2558" s="53"/>
      <c r="F2558" s="54"/>
    </row>
    <row r="2559" spans="2:6">
      <c r="B2559" s="64"/>
      <c r="C2559" s="52"/>
      <c r="D2559" s="65"/>
      <c r="E2559" s="53"/>
      <c r="F2559" s="54"/>
    </row>
    <row r="2560" spans="2:6">
      <c r="B2560" s="64"/>
      <c r="C2560" s="52"/>
      <c r="D2560" s="65"/>
      <c r="E2560" s="53"/>
      <c r="F2560" s="54"/>
    </row>
    <row r="2561" spans="2:6">
      <c r="B2561" s="64"/>
      <c r="C2561" s="52"/>
      <c r="D2561" s="65"/>
      <c r="E2561" s="53"/>
      <c r="F2561" s="54"/>
    </row>
    <row r="2562" spans="2:6">
      <c r="B2562" s="64"/>
      <c r="C2562" s="52"/>
      <c r="D2562" s="65"/>
      <c r="E2562" s="53"/>
      <c r="F2562" s="54"/>
    </row>
    <row r="2563" spans="2:6">
      <c r="B2563" s="64"/>
      <c r="C2563" s="52"/>
      <c r="D2563" s="65"/>
      <c r="E2563" s="53"/>
      <c r="F2563" s="54"/>
    </row>
    <row r="2564" spans="2:6">
      <c r="B2564" s="64"/>
      <c r="C2564" s="52"/>
      <c r="D2564" s="65"/>
      <c r="E2564" s="53"/>
      <c r="F2564" s="54"/>
    </row>
    <row r="2565" spans="2:6">
      <c r="B2565" s="64"/>
      <c r="C2565" s="52"/>
      <c r="D2565" s="65"/>
      <c r="E2565" s="53"/>
      <c r="F2565" s="54"/>
    </row>
    <row r="2566" spans="2:6">
      <c r="B2566" s="64"/>
      <c r="C2566" s="52"/>
      <c r="D2566" s="65"/>
      <c r="E2566" s="53"/>
      <c r="F2566" s="54"/>
    </row>
    <row r="2567" spans="2:6">
      <c r="B2567" s="64"/>
      <c r="C2567" s="52"/>
      <c r="D2567" s="65"/>
      <c r="E2567" s="53"/>
      <c r="F2567" s="54"/>
    </row>
    <row r="2568" spans="2:6">
      <c r="B2568" s="64"/>
      <c r="C2568" s="52"/>
      <c r="D2568" s="65"/>
      <c r="E2568" s="53"/>
      <c r="F2568" s="54"/>
    </row>
    <row r="2569" spans="2:6">
      <c r="B2569" s="64"/>
      <c r="C2569" s="52"/>
      <c r="D2569" s="65"/>
      <c r="E2569" s="53"/>
      <c r="F2569" s="54"/>
    </row>
    <row r="2570" spans="2:6">
      <c r="B2570" s="64"/>
      <c r="C2570" s="52"/>
      <c r="D2570" s="65"/>
      <c r="E2570" s="53"/>
      <c r="F2570" s="54"/>
    </row>
    <row r="2571" spans="2:6">
      <c r="B2571" s="64"/>
      <c r="C2571" s="52"/>
      <c r="D2571" s="65"/>
      <c r="E2571" s="53"/>
      <c r="F2571" s="54"/>
    </row>
    <row r="2572" spans="2:6">
      <c r="B2572" s="64"/>
      <c r="C2572" s="52"/>
      <c r="D2572" s="65"/>
      <c r="E2572" s="53"/>
      <c r="F2572" s="54"/>
    </row>
    <row r="2573" spans="2:6">
      <c r="B2573" s="64"/>
      <c r="C2573" s="52"/>
      <c r="D2573" s="65"/>
      <c r="E2573" s="53"/>
      <c r="F2573" s="54"/>
    </row>
    <row r="2574" spans="2:6">
      <c r="B2574" s="64"/>
      <c r="C2574" s="52"/>
      <c r="D2574" s="65"/>
      <c r="E2574" s="53"/>
      <c r="F2574" s="54"/>
    </row>
    <row r="2575" spans="2:6">
      <c r="B2575" s="64"/>
      <c r="C2575" s="52"/>
      <c r="D2575" s="65"/>
      <c r="E2575" s="53"/>
      <c r="F2575" s="54"/>
    </row>
    <row r="2576" spans="2:6">
      <c r="B2576" s="64"/>
      <c r="C2576" s="52"/>
      <c r="D2576" s="65"/>
      <c r="E2576" s="53"/>
      <c r="F2576" s="54"/>
    </row>
    <row r="2577" spans="2:6">
      <c r="B2577" s="64"/>
      <c r="C2577" s="52"/>
      <c r="D2577" s="65"/>
      <c r="E2577" s="53"/>
      <c r="F2577" s="54"/>
    </row>
    <row r="2578" spans="2:6">
      <c r="B2578" s="64"/>
      <c r="C2578" s="52"/>
      <c r="D2578" s="65"/>
      <c r="E2578" s="53"/>
      <c r="F2578" s="54"/>
    </row>
    <row r="2579" spans="2:6">
      <c r="B2579" s="64"/>
      <c r="C2579" s="52"/>
      <c r="D2579" s="65"/>
      <c r="E2579" s="53"/>
      <c r="F2579" s="54"/>
    </row>
    <row r="2580" spans="2:6">
      <c r="B2580" s="64"/>
      <c r="C2580" s="52"/>
      <c r="D2580" s="65"/>
      <c r="E2580" s="53"/>
      <c r="F2580" s="54"/>
    </row>
    <row r="2581" spans="2:6">
      <c r="B2581" s="64"/>
      <c r="C2581" s="52"/>
      <c r="D2581" s="65"/>
      <c r="E2581" s="53"/>
      <c r="F2581" s="54"/>
    </row>
    <row r="2582" spans="2:6">
      <c r="B2582" s="64"/>
      <c r="C2582" s="52"/>
      <c r="D2582" s="65"/>
      <c r="E2582" s="53"/>
      <c r="F2582" s="54"/>
    </row>
    <row r="2583" spans="2:6">
      <c r="B2583" s="64"/>
      <c r="C2583" s="52"/>
      <c r="D2583" s="65"/>
      <c r="E2583" s="53"/>
      <c r="F2583" s="54"/>
    </row>
    <row r="2584" spans="2:6">
      <c r="B2584" s="64"/>
      <c r="C2584" s="52"/>
      <c r="D2584" s="65"/>
      <c r="E2584" s="53"/>
      <c r="F2584" s="54"/>
    </row>
    <row r="2585" spans="2:6">
      <c r="B2585" s="64"/>
      <c r="C2585" s="52"/>
      <c r="D2585" s="65"/>
      <c r="E2585" s="53"/>
      <c r="F2585" s="54"/>
    </row>
    <row r="2586" spans="2:6">
      <c r="B2586" s="64"/>
      <c r="C2586" s="52"/>
      <c r="D2586" s="65"/>
      <c r="E2586" s="53"/>
      <c r="F2586" s="54"/>
    </row>
    <row r="2587" spans="2:6">
      <c r="B2587" s="64"/>
      <c r="C2587" s="52"/>
      <c r="D2587" s="65"/>
      <c r="E2587" s="53"/>
      <c r="F2587" s="54"/>
    </row>
    <row r="2588" spans="2:6">
      <c r="B2588" s="64"/>
      <c r="C2588" s="52"/>
      <c r="D2588" s="65"/>
      <c r="E2588" s="53"/>
      <c r="F2588" s="54"/>
    </row>
    <row r="2589" spans="2:6">
      <c r="B2589" s="64"/>
      <c r="C2589" s="52"/>
      <c r="D2589" s="65"/>
      <c r="E2589" s="53"/>
      <c r="F2589" s="54"/>
    </row>
    <row r="2590" spans="2:6">
      <c r="B2590" s="64"/>
      <c r="C2590" s="52"/>
      <c r="D2590" s="65"/>
      <c r="E2590" s="53"/>
      <c r="F2590" s="54"/>
    </row>
    <row r="2591" spans="2:6">
      <c r="B2591" s="64"/>
      <c r="C2591" s="52"/>
      <c r="D2591" s="65"/>
      <c r="E2591" s="53"/>
      <c r="F2591" s="54"/>
    </row>
    <row r="2592" spans="2:6">
      <c r="B2592" s="64"/>
      <c r="C2592" s="52"/>
      <c r="D2592" s="65"/>
      <c r="E2592" s="53"/>
      <c r="F2592" s="54"/>
    </row>
    <row r="2593" spans="2:6">
      <c r="B2593" s="64"/>
      <c r="C2593" s="52"/>
      <c r="D2593" s="65"/>
      <c r="E2593" s="53"/>
      <c r="F2593" s="54"/>
    </row>
    <row r="2594" spans="2:6">
      <c r="B2594" s="64"/>
      <c r="C2594" s="52"/>
      <c r="D2594" s="65"/>
      <c r="E2594" s="53"/>
      <c r="F2594" s="54"/>
    </row>
    <row r="2595" spans="2:6">
      <c r="B2595" s="64"/>
      <c r="C2595" s="52"/>
      <c r="D2595" s="65"/>
      <c r="E2595" s="53"/>
      <c r="F2595" s="54"/>
    </row>
    <row r="2596" spans="2:6">
      <c r="B2596" s="64"/>
      <c r="C2596" s="52"/>
      <c r="D2596" s="65"/>
      <c r="E2596" s="53"/>
      <c r="F2596" s="54"/>
    </row>
    <row r="2597" spans="2:6">
      <c r="B2597" s="64"/>
      <c r="C2597" s="52"/>
      <c r="D2597" s="65"/>
      <c r="E2597" s="53"/>
      <c r="F2597" s="54"/>
    </row>
    <row r="2598" spans="2:6">
      <c r="B2598" s="64"/>
      <c r="C2598" s="52"/>
      <c r="D2598" s="65"/>
      <c r="E2598" s="53"/>
      <c r="F2598" s="54"/>
    </row>
    <row r="2599" spans="2:6">
      <c r="B2599" s="64"/>
      <c r="C2599" s="52"/>
      <c r="D2599" s="65"/>
      <c r="E2599" s="53"/>
      <c r="F2599" s="54"/>
    </row>
    <row r="2600" spans="2:6">
      <c r="B2600" s="64"/>
      <c r="C2600" s="52"/>
      <c r="D2600" s="65"/>
      <c r="E2600" s="53"/>
      <c r="F2600" s="54"/>
    </row>
    <row r="2601" spans="2:6">
      <c r="B2601" s="64"/>
      <c r="C2601" s="52"/>
      <c r="D2601" s="65"/>
      <c r="E2601" s="53"/>
      <c r="F2601" s="54"/>
    </row>
    <row r="2602" spans="2:6">
      <c r="B2602" s="64"/>
      <c r="C2602" s="52"/>
      <c r="D2602" s="65"/>
      <c r="E2602" s="53"/>
      <c r="F2602" s="54"/>
    </row>
    <row r="2603" spans="2:6">
      <c r="B2603" s="64"/>
      <c r="C2603" s="52"/>
      <c r="D2603" s="65"/>
      <c r="E2603" s="53"/>
      <c r="F2603" s="54"/>
    </row>
    <row r="2604" spans="2:6">
      <c r="B2604" s="64"/>
      <c r="C2604" s="52"/>
      <c r="D2604" s="65"/>
      <c r="E2604" s="53"/>
      <c r="F2604" s="54"/>
    </row>
    <row r="2605" spans="2:6">
      <c r="B2605" s="64"/>
      <c r="C2605" s="52"/>
      <c r="D2605" s="65"/>
      <c r="E2605" s="53"/>
      <c r="F2605" s="54"/>
    </row>
    <row r="2606" spans="2:6">
      <c r="B2606" s="64"/>
      <c r="C2606" s="52"/>
      <c r="D2606" s="65"/>
      <c r="E2606" s="53"/>
      <c r="F2606" s="54"/>
    </row>
    <row r="2607" spans="2:6">
      <c r="B2607" s="64"/>
      <c r="C2607" s="52"/>
      <c r="D2607" s="65"/>
      <c r="E2607" s="53"/>
      <c r="F2607" s="54"/>
    </row>
    <row r="2608" spans="2:6">
      <c r="B2608" s="64"/>
      <c r="C2608" s="52"/>
      <c r="D2608" s="65"/>
      <c r="E2608" s="53"/>
      <c r="F2608" s="54"/>
    </row>
    <row r="2609" spans="2:6">
      <c r="B2609" s="64"/>
      <c r="C2609" s="52"/>
      <c r="D2609" s="65"/>
      <c r="E2609" s="53"/>
      <c r="F2609" s="54"/>
    </row>
    <row r="2610" spans="2:6">
      <c r="B2610" s="64"/>
      <c r="C2610" s="52"/>
      <c r="D2610" s="65"/>
      <c r="E2610" s="53"/>
      <c r="F2610" s="54"/>
    </row>
    <row r="2611" spans="2:6">
      <c r="B2611" s="64"/>
      <c r="C2611" s="52"/>
      <c r="D2611" s="65"/>
      <c r="E2611" s="53"/>
      <c r="F2611" s="54"/>
    </row>
    <row r="2612" spans="2:6">
      <c r="B2612" s="64"/>
      <c r="C2612" s="52"/>
      <c r="D2612" s="65"/>
      <c r="E2612" s="53"/>
      <c r="F2612" s="54"/>
    </row>
    <row r="2613" spans="2:6">
      <c r="B2613" s="64"/>
      <c r="C2613" s="52"/>
      <c r="D2613" s="65"/>
      <c r="E2613" s="53"/>
      <c r="F2613" s="54"/>
    </row>
    <row r="2614" spans="2:6">
      <c r="B2614" s="64"/>
      <c r="C2614" s="52"/>
      <c r="D2614" s="65"/>
      <c r="E2614" s="53"/>
      <c r="F2614" s="54"/>
    </row>
    <row r="2615" spans="2:6">
      <c r="B2615" s="64"/>
      <c r="C2615" s="52"/>
      <c r="D2615" s="65"/>
      <c r="E2615" s="53"/>
      <c r="F2615" s="54"/>
    </row>
    <row r="2616" spans="2:6">
      <c r="B2616" s="64"/>
      <c r="C2616" s="52"/>
      <c r="D2616" s="65"/>
      <c r="E2616" s="53"/>
      <c r="F2616" s="54"/>
    </row>
    <row r="2617" spans="2:6">
      <c r="B2617" s="64"/>
      <c r="C2617" s="52"/>
      <c r="D2617" s="65"/>
      <c r="E2617" s="53"/>
      <c r="F2617" s="54"/>
    </row>
    <row r="2618" spans="2:6">
      <c r="B2618" s="64"/>
      <c r="C2618" s="52"/>
      <c r="D2618" s="65"/>
      <c r="E2618" s="53"/>
      <c r="F2618" s="54"/>
    </row>
    <row r="2619" spans="2:6">
      <c r="B2619" s="64"/>
      <c r="C2619" s="52"/>
      <c r="D2619" s="65"/>
      <c r="E2619" s="53"/>
      <c r="F2619" s="54"/>
    </row>
    <row r="2620" spans="2:6">
      <c r="B2620" s="64"/>
      <c r="C2620" s="52"/>
      <c r="D2620" s="65"/>
      <c r="E2620" s="53"/>
      <c r="F2620" s="54"/>
    </row>
    <row r="2621" spans="2:6">
      <c r="B2621" s="64"/>
      <c r="C2621" s="52"/>
      <c r="D2621" s="65"/>
      <c r="E2621" s="53"/>
      <c r="F2621" s="54"/>
    </row>
    <row r="2622" spans="2:6">
      <c r="B2622" s="64"/>
      <c r="C2622" s="52"/>
      <c r="D2622" s="65"/>
      <c r="E2622" s="53"/>
      <c r="F2622" s="54"/>
    </row>
    <row r="2623" spans="2:6">
      <c r="B2623" s="64"/>
      <c r="C2623" s="52"/>
      <c r="D2623" s="65"/>
      <c r="E2623" s="53"/>
      <c r="F2623" s="54"/>
    </row>
    <row r="2624" spans="2:6">
      <c r="B2624" s="64"/>
      <c r="C2624" s="52"/>
      <c r="D2624" s="65"/>
      <c r="E2624" s="53"/>
      <c r="F2624" s="54"/>
    </row>
    <row r="2625" spans="2:6">
      <c r="B2625" s="64"/>
      <c r="C2625" s="52"/>
      <c r="D2625" s="65"/>
      <c r="E2625" s="53"/>
      <c r="F2625" s="54"/>
    </row>
    <row r="2626" spans="2:6">
      <c r="B2626" s="64"/>
      <c r="C2626" s="52"/>
      <c r="D2626" s="65"/>
      <c r="E2626" s="53"/>
      <c r="F2626" s="54"/>
    </row>
    <row r="2627" spans="2:6">
      <c r="B2627" s="64"/>
      <c r="C2627" s="52"/>
      <c r="D2627" s="65"/>
      <c r="E2627" s="53"/>
      <c r="F2627" s="54"/>
    </row>
    <row r="2628" spans="2:6">
      <c r="B2628" s="64"/>
      <c r="C2628" s="52"/>
      <c r="D2628" s="65"/>
      <c r="E2628" s="53"/>
      <c r="F2628" s="54"/>
    </row>
    <row r="2629" spans="2:6">
      <c r="B2629" s="64"/>
      <c r="C2629" s="52"/>
      <c r="D2629" s="65"/>
      <c r="E2629" s="53"/>
      <c r="F2629" s="54"/>
    </row>
    <row r="2630" spans="2:6">
      <c r="B2630" s="64"/>
      <c r="C2630" s="52"/>
      <c r="D2630" s="65"/>
      <c r="E2630" s="53"/>
      <c r="F2630" s="54"/>
    </row>
    <row r="2631" spans="2:6">
      <c r="B2631" s="64"/>
      <c r="C2631" s="52"/>
      <c r="D2631" s="65"/>
      <c r="E2631" s="53"/>
      <c r="F2631" s="54"/>
    </row>
    <row r="2632" spans="2:6">
      <c r="B2632" s="64"/>
      <c r="C2632" s="52"/>
      <c r="D2632" s="65"/>
      <c r="E2632" s="53"/>
      <c r="F2632" s="54"/>
    </row>
    <row r="2633" spans="2:6">
      <c r="B2633" s="64"/>
      <c r="C2633" s="52"/>
      <c r="D2633" s="65"/>
      <c r="E2633" s="53"/>
      <c r="F2633" s="54"/>
    </row>
    <row r="2634" spans="2:6">
      <c r="B2634" s="64"/>
      <c r="C2634" s="52"/>
      <c r="D2634" s="65"/>
      <c r="E2634" s="53"/>
      <c r="F2634" s="54"/>
    </row>
    <row r="2635" spans="2:6">
      <c r="B2635" s="64"/>
      <c r="C2635" s="52"/>
      <c r="D2635" s="65"/>
      <c r="E2635" s="53"/>
      <c r="F2635" s="54"/>
    </row>
    <row r="2636" spans="2:6">
      <c r="B2636" s="64"/>
      <c r="C2636" s="52"/>
      <c r="D2636" s="65"/>
      <c r="E2636" s="53"/>
      <c r="F2636" s="54"/>
    </row>
    <row r="2637" spans="2:6">
      <c r="B2637" s="64"/>
      <c r="C2637" s="52"/>
      <c r="D2637" s="65"/>
      <c r="E2637" s="53"/>
      <c r="F2637" s="54"/>
    </row>
    <row r="2638" spans="2:6">
      <c r="B2638" s="64"/>
      <c r="C2638" s="52"/>
      <c r="D2638" s="65"/>
      <c r="E2638" s="53"/>
      <c r="F2638" s="54"/>
    </row>
    <row r="2639" spans="2:6">
      <c r="B2639" s="64"/>
      <c r="C2639" s="52"/>
      <c r="D2639" s="65"/>
      <c r="E2639" s="53"/>
      <c r="F2639" s="54"/>
    </row>
    <row r="2640" spans="2:6">
      <c r="B2640" s="64"/>
      <c r="C2640" s="52"/>
      <c r="D2640" s="65"/>
      <c r="E2640" s="53"/>
      <c r="F2640" s="54"/>
    </row>
    <row r="2641" spans="2:6">
      <c r="B2641" s="64"/>
      <c r="C2641" s="52"/>
      <c r="D2641" s="65"/>
      <c r="E2641" s="53"/>
      <c r="F2641" s="54"/>
    </row>
    <row r="2642" spans="2:6">
      <c r="B2642" s="64"/>
      <c r="C2642" s="52"/>
      <c r="D2642" s="65"/>
      <c r="E2642" s="53"/>
      <c r="F2642" s="54"/>
    </row>
    <row r="2643" spans="2:6">
      <c r="B2643" s="64"/>
      <c r="C2643" s="52"/>
      <c r="D2643" s="65"/>
      <c r="E2643" s="53"/>
      <c r="F2643" s="54"/>
    </row>
    <row r="2644" spans="2:6">
      <c r="B2644" s="64"/>
      <c r="C2644" s="52"/>
      <c r="D2644" s="65"/>
      <c r="E2644" s="53"/>
      <c r="F2644" s="54"/>
    </row>
    <row r="2645" spans="2:6">
      <c r="B2645" s="64"/>
      <c r="C2645" s="52"/>
      <c r="D2645" s="65"/>
      <c r="E2645" s="53"/>
      <c r="F2645" s="54"/>
    </row>
    <row r="2646" spans="2:6">
      <c r="B2646" s="64"/>
      <c r="C2646" s="52"/>
      <c r="D2646" s="65"/>
      <c r="E2646" s="53"/>
      <c r="F2646" s="54"/>
    </row>
    <row r="2647" spans="2:6">
      <c r="B2647" s="64"/>
      <c r="C2647" s="52"/>
      <c r="D2647" s="65"/>
      <c r="E2647" s="53"/>
      <c r="F2647" s="54"/>
    </row>
    <row r="2648" spans="2:6">
      <c r="B2648" s="64"/>
      <c r="C2648" s="52"/>
      <c r="D2648" s="65"/>
      <c r="E2648" s="53"/>
      <c r="F2648" s="54"/>
    </row>
    <row r="2649" spans="2:6">
      <c r="B2649" s="64"/>
      <c r="C2649" s="52"/>
      <c r="D2649" s="65"/>
      <c r="E2649" s="53"/>
      <c r="F2649" s="54"/>
    </row>
    <row r="2650" spans="2:6">
      <c r="B2650" s="64"/>
      <c r="C2650" s="52"/>
      <c r="D2650" s="65"/>
      <c r="E2650" s="53"/>
      <c r="F2650" s="54"/>
    </row>
    <row r="2651" spans="2:6">
      <c r="B2651" s="64"/>
      <c r="C2651" s="52"/>
      <c r="D2651" s="65"/>
      <c r="E2651" s="53"/>
      <c r="F2651" s="54"/>
    </row>
    <row r="2652" spans="2:6">
      <c r="B2652" s="64"/>
      <c r="C2652" s="52"/>
      <c r="D2652" s="65"/>
      <c r="E2652" s="53"/>
      <c r="F2652" s="54"/>
    </row>
    <row r="2653" spans="2:6">
      <c r="B2653" s="64"/>
      <c r="C2653" s="52"/>
      <c r="D2653" s="65"/>
      <c r="E2653" s="53"/>
      <c r="F2653" s="54"/>
    </row>
    <row r="2654" spans="2:6">
      <c r="B2654" s="64"/>
      <c r="C2654" s="52"/>
      <c r="D2654" s="65"/>
      <c r="E2654" s="53"/>
      <c r="F2654" s="54"/>
    </row>
    <row r="2655" spans="2:6">
      <c r="B2655" s="64"/>
      <c r="C2655" s="52"/>
      <c r="D2655" s="65"/>
      <c r="E2655" s="53"/>
      <c r="F2655" s="54"/>
    </row>
    <row r="2656" spans="2:6">
      <c r="B2656" s="64"/>
      <c r="C2656" s="52"/>
      <c r="D2656" s="65"/>
      <c r="E2656" s="53"/>
      <c r="F2656" s="54"/>
    </row>
    <row r="2657" spans="2:6">
      <c r="B2657" s="64"/>
      <c r="C2657" s="52"/>
      <c r="D2657" s="65"/>
      <c r="E2657" s="53"/>
      <c r="F2657" s="54"/>
    </row>
    <row r="2658" spans="2:6">
      <c r="B2658" s="64"/>
      <c r="C2658" s="52"/>
      <c r="D2658" s="65"/>
      <c r="E2658" s="53"/>
      <c r="F2658" s="54"/>
    </row>
    <row r="2659" spans="2:6">
      <c r="B2659" s="64"/>
      <c r="C2659" s="52"/>
      <c r="D2659" s="65"/>
      <c r="E2659" s="53"/>
      <c r="F2659" s="54"/>
    </row>
    <row r="2660" spans="2:6">
      <c r="B2660" s="64"/>
      <c r="C2660" s="52"/>
      <c r="D2660" s="65"/>
      <c r="E2660" s="53"/>
      <c r="F2660" s="54"/>
    </row>
    <row r="2661" spans="2:6">
      <c r="B2661" s="64"/>
      <c r="C2661" s="52"/>
      <c r="D2661" s="65"/>
      <c r="E2661" s="53"/>
      <c r="F2661" s="54"/>
    </row>
    <row r="2662" spans="2:6">
      <c r="B2662" s="64"/>
      <c r="C2662" s="52"/>
      <c r="D2662" s="65"/>
      <c r="E2662" s="53"/>
      <c r="F2662" s="54"/>
    </row>
    <row r="2663" spans="2:6">
      <c r="B2663" s="64"/>
      <c r="C2663" s="52"/>
      <c r="D2663" s="65"/>
      <c r="E2663" s="53"/>
      <c r="F2663" s="54"/>
    </row>
    <row r="2664" spans="2:6">
      <c r="B2664" s="64"/>
      <c r="C2664" s="52"/>
      <c r="D2664" s="65"/>
      <c r="E2664" s="53"/>
      <c r="F2664" s="54"/>
    </row>
    <row r="2665" spans="2:6">
      <c r="B2665" s="64"/>
      <c r="C2665" s="52"/>
      <c r="D2665" s="65"/>
      <c r="E2665" s="53"/>
      <c r="F2665" s="54"/>
    </row>
    <row r="2666" spans="2:6">
      <c r="B2666" s="64"/>
      <c r="C2666" s="52"/>
      <c r="D2666" s="65"/>
      <c r="E2666" s="53"/>
      <c r="F2666" s="54"/>
    </row>
    <row r="2667" spans="2:6">
      <c r="B2667" s="64"/>
      <c r="C2667" s="52"/>
      <c r="D2667" s="65"/>
      <c r="E2667" s="53"/>
      <c r="F2667" s="54"/>
    </row>
    <row r="2668" spans="2:6">
      <c r="B2668" s="64"/>
      <c r="C2668" s="52"/>
      <c r="D2668" s="65"/>
      <c r="E2668" s="53"/>
      <c r="F2668" s="54"/>
    </row>
    <row r="2669" spans="2:6">
      <c r="B2669" s="64"/>
      <c r="C2669" s="52"/>
      <c r="D2669" s="65"/>
      <c r="E2669" s="53"/>
      <c r="F2669" s="54"/>
    </row>
    <row r="2670" spans="2:6">
      <c r="B2670" s="64"/>
      <c r="C2670" s="52"/>
      <c r="D2670" s="65"/>
      <c r="E2670" s="53"/>
      <c r="F2670" s="54"/>
    </row>
    <row r="2671" spans="2:6">
      <c r="B2671" s="64"/>
      <c r="C2671" s="52"/>
      <c r="D2671" s="65"/>
      <c r="E2671" s="53"/>
      <c r="F2671" s="54"/>
    </row>
    <row r="2672" spans="2:6">
      <c r="B2672" s="64"/>
      <c r="C2672" s="52"/>
      <c r="D2672" s="65"/>
      <c r="E2672" s="53"/>
      <c r="F2672" s="54"/>
    </row>
    <row r="2673" spans="2:6">
      <c r="B2673" s="64"/>
      <c r="C2673" s="52"/>
      <c r="D2673" s="65"/>
      <c r="E2673" s="53"/>
      <c r="F2673" s="54"/>
    </row>
    <row r="2674" spans="2:6">
      <c r="B2674" s="64"/>
      <c r="C2674" s="52"/>
      <c r="D2674" s="65"/>
      <c r="E2674" s="53"/>
      <c r="F2674" s="54"/>
    </row>
    <row r="2675" spans="2:6">
      <c r="B2675" s="64"/>
      <c r="C2675" s="52"/>
      <c r="D2675" s="65"/>
      <c r="E2675" s="53"/>
      <c r="F2675" s="54"/>
    </row>
    <row r="2676" spans="2:6">
      <c r="B2676" s="64"/>
      <c r="C2676" s="52"/>
      <c r="D2676" s="65"/>
      <c r="E2676" s="53"/>
      <c r="F2676" s="54"/>
    </row>
    <row r="2677" spans="2:6">
      <c r="B2677" s="64"/>
      <c r="C2677" s="52"/>
      <c r="D2677" s="65"/>
      <c r="E2677" s="53"/>
      <c r="F2677" s="54"/>
    </row>
    <row r="2678" spans="2:6">
      <c r="B2678" s="64"/>
      <c r="C2678" s="52"/>
      <c r="D2678" s="65"/>
      <c r="E2678" s="53"/>
      <c r="F2678" s="54"/>
    </row>
    <row r="2679" spans="2:6">
      <c r="B2679" s="64"/>
      <c r="C2679" s="52"/>
      <c r="D2679" s="65"/>
      <c r="E2679" s="53"/>
      <c r="F2679" s="54"/>
    </row>
    <row r="2680" spans="2:6">
      <c r="B2680" s="64"/>
      <c r="C2680" s="52"/>
      <c r="D2680" s="65"/>
      <c r="E2680" s="53"/>
      <c r="F2680" s="54"/>
    </row>
    <row r="2681" spans="2:6">
      <c r="B2681" s="64"/>
      <c r="C2681" s="52"/>
      <c r="D2681" s="65"/>
      <c r="E2681" s="53"/>
      <c r="F2681" s="54"/>
    </row>
    <row r="2682" spans="2:6">
      <c r="B2682" s="64"/>
      <c r="C2682" s="52"/>
      <c r="D2682" s="65"/>
      <c r="E2682" s="53"/>
      <c r="F2682" s="54"/>
    </row>
    <row r="2683" spans="2:6">
      <c r="B2683" s="64"/>
      <c r="C2683" s="52"/>
      <c r="D2683" s="65"/>
      <c r="E2683" s="53"/>
      <c r="F2683" s="54"/>
    </row>
    <row r="2684" spans="2:6">
      <c r="B2684" s="64"/>
      <c r="C2684" s="52"/>
      <c r="D2684" s="65"/>
      <c r="E2684" s="53"/>
      <c r="F2684" s="54"/>
    </row>
    <row r="2685" spans="2:6">
      <c r="B2685" s="64"/>
      <c r="C2685" s="52"/>
      <c r="D2685" s="65"/>
      <c r="E2685" s="53"/>
      <c r="F2685" s="54"/>
    </row>
    <row r="2686" spans="2:6">
      <c r="B2686" s="64"/>
      <c r="C2686" s="52"/>
      <c r="D2686" s="65"/>
      <c r="E2686" s="53"/>
      <c r="F2686" s="54"/>
    </row>
    <row r="2687" spans="2:6">
      <c r="B2687" s="64"/>
      <c r="C2687" s="52"/>
      <c r="D2687" s="65"/>
      <c r="E2687" s="53"/>
      <c r="F2687" s="54"/>
    </row>
    <row r="2688" spans="2:6">
      <c r="B2688" s="64"/>
      <c r="C2688" s="52"/>
      <c r="D2688" s="65"/>
      <c r="E2688" s="53"/>
      <c r="F2688" s="54"/>
    </row>
    <row r="2689" spans="2:6">
      <c r="B2689" s="64"/>
      <c r="C2689" s="52"/>
      <c r="D2689" s="65"/>
      <c r="E2689" s="53"/>
      <c r="F2689" s="54"/>
    </row>
    <row r="2690" spans="2:6">
      <c r="B2690" s="64"/>
      <c r="C2690" s="52"/>
      <c r="D2690" s="65"/>
      <c r="E2690" s="53"/>
      <c r="F2690" s="54"/>
    </row>
    <row r="2691" spans="2:6">
      <c r="B2691" s="64"/>
      <c r="C2691" s="52"/>
      <c r="D2691" s="65"/>
      <c r="E2691" s="53"/>
      <c r="F2691" s="54"/>
    </row>
    <row r="2692" spans="2:6">
      <c r="B2692" s="64"/>
      <c r="C2692" s="52"/>
      <c r="D2692" s="65"/>
      <c r="E2692" s="53"/>
      <c r="F2692" s="54"/>
    </row>
    <row r="2693" spans="2:6">
      <c r="B2693" s="64"/>
      <c r="C2693" s="52"/>
      <c r="D2693" s="65"/>
      <c r="E2693" s="53"/>
      <c r="F2693" s="54"/>
    </row>
    <row r="2694" spans="2:6">
      <c r="B2694" s="64"/>
      <c r="C2694" s="52"/>
      <c r="D2694" s="65"/>
      <c r="E2694" s="53"/>
      <c r="F2694" s="54"/>
    </row>
    <row r="2695" spans="2:6">
      <c r="B2695" s="64"/>
      <c r="C2695" s="52"/>
      <c r="D2695" s="65"/>
      <c r="E2695" s="53"/>
      <c r="F2695" s="54"/>
    </row>
    <row r="2696" spans="2:6">
      <c r="B2696" s="64"/>
      <c r="C2696" s="52"/>
      <c r="D2696" s="65"/>
      <c r="E2696" s="53"/>
      <c r="F2696" s="54"/>
    </row>
    <row r="2697" spans="2:6">
      <c r="B2697" s="64"/>
      <c r="C2697" s="52"/>
      <c r="D2697" s="65"/>
      <c r="E2697" s="53"/>
      <c r="F2697" s="54"/>
    </row>
    <row r="2698" spans="2:6">
      <c r="B2698" s="64"/>
      <c r="C2698" s="52"/>
      <c r="D2698" s="65"/>
      <c r="E2698" s="53"/>
      <c r="F2698" s="54"/>
    </row>
    <row r="2699" spans="2:6">
      <c r="B2699" s="64"/>
      <c r="C2699" s="52"/>
      <c r="D2699" s="65"/>
      <c r="E2699" s="53"/>
      <c r="F2699" s="54"/>
    </row>
    <row r="2700" spans="2:6">
      <c r="B2700" s="64"/>
      <c r="C2700" s="52"/>
      <c r="D2700" s="65"/>
      <c r="E2700" s="53"/>
      <c r="F2700" s="54"/>
    </row>
    <row r="2701" spans="2:6">
      <c r="B2701" s="64"/>
      <c r="C2701" s="52"/>
      <c r="D2701" s="65"/>
      <c r="E2701" s="53"/>
      <c r="F2701" s="54"/>
    </row>
    <row r="2702" spans="2:6">
      <c r="B2702" s="64"/>
      <c r="C2702" s="52"/>
      <c r="D2702" s="65"/>
      <c r="E2702" s="53"/>
      <c r="F2702" s="54"/>
    </row>
    <row r="2703" spans="2:6">
      <c r="B2703" s="64"/>
      <c r="C2703" s="52"/>
      <c r="D2703" s="65"/>
      <c r="E2703" s="53"/>
      <c r="F2703" s="54"/>
    </row>
    <row r="2704" spans="2:6">
      <c r="B2704" s="64"/>
      <c r="C2704" s="52"/>
      <c r="D2704" s="65"/>
      <c r="E2704" s="53"/>
      <c r="F2704" s="54"/>
    </row>
    <row r="2705" spans="2:6">
      <c r="B2705" s="64"/>
      <c r="C2705" s="52"/>
      <c r="D2705" s="65"/>
      <c r="E2705" s="53"/>
      <c r="F2705" s="54"/>
    </row>
    <row r="2706" spans="2:6">
      <c r="B2706" s="64"/>
      <c r="C2706" s="52"/>
      <c r="D2706" s="65"/>
      <c r="E2706" s="53"/>
      <c r="F2706" s="54"/>
    </row>
    <row r="2707" spans="2:6">
      <c r="B2707" s="64"/>
      <c r="C2707" s="52"/>
      <c r="D2707" s="65"/>
      <c r="E2707" s="53"/>
      <c r="F2707" s="54"/>
    </row>
    <row r="2708" spans="2:6">
      <c r="B2708" s="64"/>
      <c r="C2708" s="52"/>
      <c r="D2708" s="65"/>
      <c r="E2708" s="53"/>
      <c r="F2708" s="54"/>
    </row>
    <row r="2709" spans="2:6">
      <c r="B2709" s="64"/>
      <c r="C2709" s="52"/>
      <c r="D2709" s="65"/>
      <c r="E2709" s="53"/>
      <c r="F2709" s="54"/>
    </row>
    <row r="2710" spans="2:6">
      <c r="B2710" s="64"/>
      <c r="C2710" s="52"/>
      <c r="D2710" s="65"/>
      <c r="E2710" s="53"/>
      <c r="F2710" s="54"/>
    </row>
    <row r="2711" spans="2:6">
      <c r="B2711" s="64"/>
      <c r="C2711" s="52"/>
      <c r="D2711" s="65"/>
      <c r="E2711" s="53"/>
      <c r="F2711" s="54"/>
    </row>
    <row r="2712" spans="2:6">
      <c r="B2712" s="64"/>
      <c r="C2712" s="52"/>
      <c r="D2712" s="65"/>
      <c r="E2712" s="53"/>
      <c r="F2712" s="54"/>
    </row>
    <row r="2713" spans="2:6">
      <c r="B2713" s="64"/>
      <c r="C2713" s="52"/>
      <c r="D2713" s="65"/>
      <c r="E2713" s="53"/>
      <c r="F2713" s="54"/>
    </row>
    <row r="2714" spans="2:6">
      <c r="B2714" s="64"/>
      <c r="C2714" s="52"/>
      <c r="D2714" s="65"/>
      <c r="E2714" s="53"/>
      <c r="F2714" s="54"/>
    </row>
    <row r="2715" spans="2:6">
      <c r="B2715" s="64"/>
      <c r="C2715" s="52"/>
      <c r="D2715" s="65"/>
      <c r="E2715" s="53"/>
      <c r="F2715" s="54"/>
    </row>
    <row r="2716" spans="2:6">
      <c r="B2716" s="64"/>
      <c r="C2716" s="52"/>
      <c r="D2716" s="65"/>
      <c r="E2716" s="53"/>
      <c r="F2716" s="54"/>
    </row>
    <row r="2717" spans="2:6">
      <c r="B2717" s="64"/>
      <c r="C2717" s="52"/>
      <c r="D2717" s="65"/>
      <c r="E2717" s="53"/>
      <c r="F2717" s="54"/>
    </row>
    <row r="2718" spans="2:6">
      <c r="B2718" s="64"/>
      <c r="C2718" s="52"/>
      <c r="D2718" s="65"/>
      <c r="E2718" s="53"/>
      <c r="F2718" s="54"/>
    </row>
    <row r="2719" spans="2:6">
      <c r="B2719" s="64"/>
      <c r="C2719" s="52"/>
      <c r="D2719" s="65"/>
      <c r="E2719" s="53"/>
      <c r="F2719" s="54"/>
    </row>
    <row r="2720" spans="2:6">
      <c r="B2720" s="64"/>
      <c r="C2720" s="52"/>
      <c r="D2720" s="65"/>
      <c r="E2720" s="53"/>
      <c r="F2720" s="54"/>
    </row>
    <row r="2721" spans="2:6">
      <c r="B2721" s="64"/>
      <c r="C2721" s="52"/>
      <c r="D2721" s="65"/>
      <c r="E2721" s="53"/>
      <c r="F2721" s="54"/>
    </row>
    <row r="2722" spans="2:6">
      <c r="B2722" s="64"/>
      <c r="C2722" s="52"/>
      <c r="D2722" s="65"/>
      <c r="E2722" s="53"/>
      <c r="F2722" s="54"/>
    </row>
    <row r="2723" spans="2:6">
      <c r="B2723" s="64"/>
      <c r="C2723" s="52"/>
      <c r="D2723" s="65"/>
      <c r="E2723" s="53"/>
      <c r="F2723" s="54"/>
    </row>
    <row r="2724" spans="2:6">
      <c r="B2724" s="64"/>
      <c r="C2724" s="52"/>
      <c r="D2724" s="65"/>
      <c r="E2724" s="53"/>
      <c r="F2724" s="54"/>
    </row>
    <row r="2725" spans="2:6">
      <c r="B2725" s="64"/>
      <c r="C2725" s="52"/>
      <c r="D2725" s="65"/>
      <c r="E2725" s="53"/>
      <c r="F2725" s="54"/>
    </row>
    <row r="2726" spans="2:6">
      <c r="B2726" s="64"/>
      <c r="C2726" s="52"/>
      <c r="D2726" s="65"/>
      <c r="E2726" s="53"/>
      <c r="F2726" s="54"/>
    </row>
    <row r="2727" spans="2:6">
      <c r="B2727" s="64"/>
      <c r="C2727" s="52"/>
      <c r="D2727" s="65"/>
      <c r="E2727" s="53"/>
      <c r="F2727" s="54"/>
    </row>
    <row r="2728" spans="2:6">
      <c r="B2728" s="64"/>
      <c r="C2728" s="52"/>
      <c r="D2728" s="65"/>
      <c r="E2728" s="53"/>
      <c r="F2728" s="54"/>
    </row>
    <row r="2729" spans="2:6">
      <c r="B2729" s="64"/>
      <c r="C2729" s="52"/>
      <c r="D2729" s="65"/>
      <c r="E2729" s="53"/>
      <c r="F2729" s="54"/>
    </row>
    <row r="2730" spans="2:6">
      <c r="B2730" s="64"/>
      <c r="C2730" s="52"/>
      <c r="D2730" s="65"/>
      <c r="E2730" s="53"/>
      <c r="F2730" s="54"/>
    </row>
    <row r="2731" spans="2:6">
      <c r="B2731" s="64"/>
      <c r="C2731" s="52"/>
      <c r="D2731" s="65"/>
      <c r="E2731" s="53"/>
      <c r="F2731" s="54"/>
    </row>
    <row r="2732" spans="2:6">
      <c r="B2732" s="64"/>
      <c r="C2732" s="52"/>
      <c r="D2732" s="65"/>
      <c r="E2732" s="53"/>
      <c r="F2732" s="54"/>
    </row>
    <row r="2733" spans="2:6">
      <c r="B2733" s="64"/>
      <c r="C2733" s="52"/>
      <c r="D2733" s="65"/>
      <c r="E2733" s="53"/>
      <c r="F2733" s="54"/>
    </row>
    <row r="2734" spans="2:6">
      <c r="B2734" s="64"/>
      <c r="C2734" s="52"/>
      <c r="D2734" s="65"/>
      <c r="E2734" s="53"/>
      <c r="F2734" s="54"/>
    </row>
    <row r="2735" spans="2:6">
      <c r="B2735" s="64"/>
      <c r="C2735" s="52"/>
      <c r="D2735" s="65"/>
      <c r="E2735" s="53"/>
      <c r="F2735" s="54"/>
    </row>
    <row r="2736" spans="2:6">
      <c r="B2736" s="64"/>
      <c r="C2736" s="52"/>
      <c r="D2736" s="65"/>
      <c r="E2736" s="53"/>
      <c r="F2736" s="54"/>
    </row>
    <row r="2737" spans="2:6">
      <c r="B2737" s="64"/>
      <c r="C2737" s="52"/>
      <c r="D2737" s="65"/>
      <c r="E2737" s="53"/>
      <c r="F2737" s="54"/>
    </row>
    <row r="2738" spans="2:6">
      <c r="B2738" s="64"/>
      <c r="C2738" s="52"/>
      <c r="D2738" s="65"/>
      <c r="E2738" s="53"/>
      <c r="F2738" s="54"/>
    </row>
    <row r="2739" spans="2:6">
      <c r="B2739" s="64"/>
      <c r="C2739" s="52"/>
      <c r="D2739" s="65"/>
      <c r="E2739" s="53"/>
      <c r="F2739" s="54"/>
    </row>
    <row r="2740" spans="2:6">
      <c r="B2740" s="64"/>
      <c r="C2740" s="52"/>
      <c r="D2740" s="65"/>
      <c r="E2740" s="53"/>
      <c r="F2740" s="54"/>
    </row>
    <row r="2741" spans="2:6">
      <c r="B2741" s="64"/>
      <c r="C2741" s="52"/>
      <c r="D2741" s="65"/>
      <c r="E2741" s="53"/>
      <c r="F2741" s="54"/>
    </row>
    <row r="2742" spans="2:6">
      <c r="B2742" s="64"/>
      <c r="C2742" s="52"/>
      <c r="D2742" s="65"/>
      <c r="E2742" s="53"/>
      <c r="F2742" s="54"/>
    </row>
    <row r="2743" spans="2:6">
      <c r="B2743" s="64"/>
      <c r="C2743" s="52"/>
      <c r="D2743" s="65"/>
      <c r="E2743" s="53"/>
      <c r="F2743" s="54"/>
    </row>
    <row r="2744" spans="2:6">
      <c r="B2744" s="64"/>
      <c r="C2744" s="52"/>
      <c r="D2744" s="65"/>
      <c r="E2744" s="53"/>
      <c r="F2744" s="54"/>
    </row>
    <row r="2745" spans="2:6">
      <c r="B2745" s="64"/>
      <c r="C2745" s="52"/>
      <c r="D2745" s="65"/>
      <c r="E2745" s="53"/>
      <c r="F2745" s="54"/>
    </row>
    <row r="2746" spans="2:6">
      <c r="B2746" s="64"/>
      <c r="C2746" s="52"/>
      <c r="D2746" s="65"/>
      <c r="E2746" s="53"/>
      <c r="F2746" s="54"/>
    </row>
    <row r="2747" spans="2:6">
      <c r="B2747" s="64"/>
      <c r="C2747" s="52"/>
      <c r="D2747" s="65"/>
      <c r="E2747" s="53"/>
      <c r="F2747" s="54"/>
    </row>
    <row r="2748" spans="2:6">
      <c r="B2748" s="64"/>
      <c r="C2748" s="52"/>
      <c r="D2748" s="65"/>
      <c r="E2748" s="53"/>
      <c r="F2748" s="54"/>
    </row>
    <row r="2749" spans="2:6">
      <c r="B2749" s="64"/>
      <c r="C2749" s="52"/>
      <c r="D2749" s="65"/>
      <c r="E2749" s="53"/>
      <c r="F2749" s="54"/>
    </row>
    <row r="2750" spans="2:6">
      <c r="B2750" s="64"/>
      <c r="C2750" s="52"/>
      <c r="D2750" s="65"/>
      <c r="E2750" s="53"/>
      <c r="F2750" s="54"/>
    </row>
    <row r="2751" spans="2:6">
      <c r="B2751" s="64"/>
      <c r="C2751" s="52"/>
      <c r="D2751" s="65"/>
      <c r="E2751" s="53"/>
      <c r="F2751" s="54"/>
    </row>
    <row r="2752" spans="2:6">
      <c r="B2752" s="64"/>
      <c r="C2752" s="52"/>
      <c r="D2752" s="65"/>
      <c r="E2752" s="53"/>
      <c r="F2752" s="54"/>
    </row>
    <row r="2753" spans="2:6">
      <c r="B2753" s="64"/>
      <c r="C2753" s="52"/>
      <c r="D2753" s="65"/>
      <c r="E2753" s="53"/>
      <c r="F2753" s="54"/>
    </row>
    <row r="2754" spans="2:6">
      <c r="B2754" s="64"/>
      <c r="C2754" s="52"/>
      <c r="D2754" s="65"/>
      <c r="E2754" s="53"/>
      <c r="F2754" s="54"/>
    </row>
    <row r="2755" spans="2:6">
      <c r="B2755" s="64"/>
      <c r="C2755" s="52"/>
      <c r="D2755" s="65"/>
      <c r="E2755" s="53"/>
      <c r="F2755" s="54"/>
    </row>
    <row r="2756" spans="2:6">
      <c r="B2756" s="64"/>
      <c r="C2756" s="52"/>
      <c r="D2756" s="65"/>
      <c r="E2756" s="53"/>
      <c r="F2756" s="54"/>
    </row>
    <row r="2757" spans="2:6">
      <c r="B2757" s="64"/>
      <c r="C2757" s="52"/>
      <c r="D2757" s="65"/>
      <c r="E2757" s="53"/>
      <c r="F2757" s="54"/>
    </row>
    <row r="2758" spans="2:6">
      <c r="B2758" s="64"/>
      <c r="C2758" s="52"/>
      <c r="D2758" s="65"/>
      <c r="E2758" s="53"/>
      <c r="F2758" s="54"/>
    </row>
    <row r="2759" spans="2:6">
      <c r="B2759" s="64"/>
      <c r="C2759" s="52"/>
      <c r="D2759" s="65"/>
      <c r="E2759" s="53"/>
      <c r="F2759" s="54"/>
    </row>
    <row r="2760" spans="2:6">
      <c r="B2760" s="64"/>
      <c r="C2760" s="52"/>
      <c r="D2760" s="65"/>
      <c r="E2760" s="53"/>
      <c r="F2760" s="54"/>
    </row>
    <row r="2761" spans="2:6">
      <c r="B2761" s="64"/>
      <c r="C2761" s="52"/>
      <c r="D2761" s="65"/>
      <c r="E2761" s="53"/>
      <c r="F2761" s="54"/>
    </row>
    <row r="2762" spans="2:6">
      <c r="B2762" s="64"/>
      <c r="C2762" s="52"/>
      <c r="D2762" s="65"/>
      <c r="E2762" s="53"/>
      <c r="F2762" s="54"/>
    </row>
    <row r="2763" spans="2:6">
      <c r="B2763" s="64"/>
      <c r="C2763" s="52"/>
      <c r="D2763" s="65"/>
      <c r="E2763" s="53"/>
      <c r="F2763" s="54"/>
    </row>
    <row r="2764" spans="2:6">
      <c r="B2764" s="64"/>
      <c r="C2764" s="52"/>
      <c r="D2764" s="65"/>
      <c r="E2764" s="53"/>
      <c r="F2764" s="54"/>
    </row>
    <row r="2765" spans="2:6">
      <c r="B2765" s="64"/>
      <c r="C2765" s="52"/>
      <c r="D2765" s="65"/>
      <c r="E2765" s="53"/>
      <c r="F2765" s="54"/>
    </row>
    <row r="2766" spans="2:6">
      <c r="B2766" s="64"/>
      <c r="C2766" s="52"/>
      <c r="D2766" s="65"/>
      <c r="E2766" s="53"/>
      <c r="F2766" s="54"/>
    </row>
    <row r="2767" spans="2:6">
      <c r="B2767" s="64"/>
      <c r="C2767" s="52"/>
      <c r="D2767" s="65"/>
      <c r="E2767" s="53"/>
      <c r="F2767" s="54"/>
    </row>
    <row r="2768" spans="2:6">
      <c r="B2768" s="64"/>
      <c r="C2768" s="52"/>
      <c r="D2768" s="65"/>
      <c r="E2768" s="53"/>
      <c r="F2768" s="54"/>
    </row>
    <row r="2769" spans="2:6">
      <c r="B2769" s="64"/>
      <c r="C2769" s="52"/>
      <c r="D2769" s="65"/>
      <c r="E2769" s="53"/>
      <c r="F2769" s="54"/>
    </row>
    <row r="2770" spans="2:6">
      <c r="B2770" s="64"/>
      <c r="C2770" s="52"/>
      <c r="D2770" s="65"/>
      <c r="E2770" s="53"/>
      <c r="F2770" s="54"/>
    </row>
    <row r="2771" spans="2:6">
      <c r="B2771" s="64"/>
      <c r="C2771" s="52"/>
      <c r="D2771" s="65"/>
      <c r="E2771" s="53"/>
      <c r="F2771" s="54"/>
    </row>
    <row r="2772" spans="2:6">
      <c r="B2772" s="64"/>
      <c r="C2772" s="52"/>
      <c r="D2772" s="65"/>
      <c r="E2772" s="53"/>
      <c r="F2772" s="54"/>
    </row>
    <row r="2773" spans="2:6">
      <c r="B2773" s="64"/>
      <c r="C2773" s="52"/>
      <c r="D2773" s="65"/>
      <c r="E2773" s="53"/>
      <c r="F2773" s="54"/>
    </row>
    <row r="2774" spans="2:6">
      <c r="B2774" s="64"/>
      <c r="C2774" s="52"/>
      <c r="D2774" s="65"/>
      <c r="E2774" s="53"/>
      <c r="F2774" s="54"/>
    </row>
    <row r="2775" spans="2:6">
      <c r="B2775" s="64"/>
      <c r="C2775" s="52"/>
      <c r="D2775" s="65"/>
      <c r="E2775" s="53"/>
      <c r="F2775" s="54"/>
    </row>
    <row r="2776" spans="2:6">
      <c r="B2776" s="64"/>
      <c r="C2776" s="52"/>
      <c r="D2776" s="65"/>
      <c r="E2776" s="53"/>
      <c r="F2776" s="54"/>
    </row>
    <row r="2777" spans="2:6">
      <c r="B2777" s="64"/>
      <c r="C2777" s="52"/>
      <c r="D2777" s="65"/>
      <c r="E2777" s="53"/>
      <c r="F2777" s="54"/>
    </row>
    <row r="2778" spans="2:6">
      <c r="B2778" s="64"/>
      <c r="C2778" s="52"/>
      <c r="D2778" s="65"/>
      <c r="E2778" s="53"/>
      <c r="F2778" s="54"/>
    </row>
    <row r="2779" spans="2:6">
      <c r="B2779" s="64"/>
      <c r="C2779" s="52"/>
      <c r="D2779" s="65"/>
      <c r="E2779" s="53"/>
      <c r="F2779" s="54"/>
    </row>
    <row r="2780" spans="2:6">
      <c r="B2780" s="64"/>
      <c r="C2780" s="52"/>
      <c r="D2780" s="65"/>
      <c r="E2780" s="53"/>
      <c r="F2780" s="54"/>
    </row>
    <row r="2781" spans="2:6">
      <c r="B2781" s="64"/>
      <c r="C2781" s="52"/>
      <c r="D2781" s="65"/>
      <c r="E2781" s="53"/>
      <c r="F2781" s="54"/>
    </row>
    <row r="2782" spans="2:6">
      <c r="B2782" s="64"/>
      <c r="C2782" s="52"/>
      <c r="D2782" s="65"/>
      <c r="E2782" s="53"/>
      <c r="F2782" s="54"/>
    </row>
    <row r="2783" spans="2:6">
      <c r="B2783" s="64"/>
      <c r="C2783" s="52"/>
      <c r="D2783" s="65"/>
      <c r="E2783" s="53"/>
      <c r="F2783" s="54"/>
    </row>
    <row r="2784" spans="2:6">
      <c r="B2784" s="64"/>
      <c r="C2784" s="52"/>
      <c r="D2784" s="65"/>
      <c r="E2784" s="53"/>
      <c r="F2784" s="54"/>
    </row>
    <row r="2785" spans="2:6">
      <c r="B2785" s="64"/>
      <c r="C2785" s="52"/>
      <c r="D2785" s="65"/>
      <c r="E2785" s="53"/>
      <c r="F2785" s="54"/>
    </row>
    <row r="2786" spans="2:6">
      <c r="B2786" s="64"/>
      <c r="C2786" s="52"/>
      <c r="D2786" s="65"/>
      <c r="E2786" s="53"/>
      <c r="F2786" s="54"/>
    </row>
    <row r="2787" spans="2:6">
      <c r="B2787" s="64"/>
      <c r="C2787" s="52"/>
      <c r="D2787" s="65"/>
      <c r="E2787" s="53"/>
      <c r="F2787" s="54"/>
    </row>
    <row r="2788" spans="2:6">
      <c r="B2788" s="64"/>
      <c r="C2788" s="52"/>
      <c r="D2788" s="65"/>
      <c r="E2788" s="53"/>
      <c r="F2788" s="54"/>
    </row>
    <row r="2789" spans="2:6">
      <c r="B2789" s="64"/>
      <c r="C2789" s="52"/>
      <c r="D2789" s="65"/>
      <c r="E2789" s="53"/>
      <c r="F2789" s="54"/>
    </row>
    <row r="2790" spans="2:6">
      <c r="B2790" s="64"/>
      <c r="C2790" s="52"/>
      <c r="D2790" s="65"/>
      <c r="E2790" s="53"/>
      <c r="F2790" s="54"/>
    </row>
    <row r="2791" spans="2:6">
      <c r="B2791" s="64"/>
      <c r="C2791" s="52"/>
      <c r="D2791" s="65"/>
      <c r="E2791" s="53"/>
      <c r="F2791" s="54"/>
    </row>
    <row r="2792" spans="2:6">
      <c r="B2792" s="64"/>
      <c r="C2792" s="52"/>
      <c r="D2792" s="65"/>
      <c r="E2792" s="53"/>
      <c r="F2792" s="54"/>
    </row>
    <row r="2793" spans="2:6">
      <c r="B2793" s="64"/>
      <c r="C2793" s="52"/>
      <c r="D2793" s="65"/>
      <c r="E2793" s="53"/>
      <c r="F2793" s="54"/>
    </row>
    <row r="2794" spans="2:6">
      <c r="B2794" s="64"/>
      <c r="C2794" s="52"/>
      <c r="D2794" s="65"/>
      <c r="E2794" s="53"/>
      <c r="F2794" s="54"/>
    </row>
    <row r="2795" spans="2:6">
      <c r="B2795" s="64"/>
      <c r="C2795" s="52"/>
      <c r="D2795" s="65"/>
      <c r="E2795" s="53"/>
      <c r="F2795" s="54"/>
    </row>
    <row r="2796" spans="2:6">
      <c r="B2796" s="64"/>
      <c r="C2796" s="52"/>
      <c r="D2796" s="65"/>
      <c r="E2796" s="53"/>
      <c r="F2796" s="54"/>
    </row>
    <row r="2797" spans="2:6">
      <c r="B2797" s="64"/>
      <c r="C2797" s="52"/>
      <c r="D2797" s="65"/>
      <c r="E2797" s="53"/>
      <c r="F2797" s="54"/>
    </row>
    <row r="2798" spans="2:6">
      <c r="B2798" s="64"/>
      <c r="C2798" s="52"/>
      <c r="D2798" s="65"/>
      <c r="E2798" s="53"/>
      <c r="F2798" s="54"/>
    </row>
    <row r="2799" spans="2:6">
      <c r="B2799" s="64"/>
      <c r="C2799" s="52"/>
      <c r="D2799" s="65"/>
      <c r="E2799" s="53"/>
      <c r="F2799" s="54"/>
    </row>
    <row r="2800" spans="2:6">
      <c r="B2800" s="64"/>
      <c r="C2800" s="52"/>
      <c r="D2800" s="65"/>
      <c r="E2800" s="53"/>
      <c r="F2800" s="54"/>
    </row>
    <row r="2801" spans="2:6">
      <c r="B2801" s="64"/>
      <c r="C2801" s="52"/>
      <c r="D2801" s="65"/>
      <c r="E2801" s="53"/>
      <c r="F2801" s="54"/>
    </row>
    <row r="2802" spans="2:6">
      <c r="B2802" s="64"/>
      <c r="C2802" s="52"/>
      <c r="D2802" s="65"/>
      <c r="E2802" s="53"/>
      <c r="F2802" s="54"/>
    </row>
    <row r="2803" spans="2:6">
      <c r="B2803" s="64"/>
      <c r="C2803" s="52"/>
      <c r="D2803" s="65"/>
      <c r="E2803" s="53"/>
      <c r="F2803" s="54"/>
    </row>
    <row r="2804" spans="2:6">
      <c r="B2804" s="64"/>
      <c r="C2804" s="52"/>
      <c r="D2804" s="65"/>
      <c r="E2804" s="53"/>
      <c r="F2804" s="54"/>
    </row>
    <row r="2805" spans="2:6">
      <c r="B2805" s="64"/>
      <c r="C2805" s="52"/>
      <c r="D2805" s="65"/>
      <c r="E2805" s="53"/>
      <c r="F2805" s="54"/>
    </row>
    <row r="2806" spans="2:6">
      <c r="B2806" s="64"/>
      <c r="C2806" s="52"/>
      <c r="D2806" s="65"/>
      <c r="E2806" s="53"/>
      <c r="F2806" s="54"/>
    </row>
    <row r="2807" spans="2:6">
      <c r="B2807" s="64"/>
      <c r="C2807" s="52"/>
      <c r="D2807" s="65"/>
      <c r="E2807" s="53"/>
      <c r="F2807" s="54"/>
    </row>
    <row r="2808" spans="2:6">
      <c r="B2808" s="64"/>
      <c r="C2808" s="52"/>
      <c r="D2808" s="65"/>
      <c r="E2808" s="53"/>
      <c r="F2808" s="54"/>
    </row>
    <row r="2809" spans="2:6">
      <c r="B2809" s="64"/>
      <c r="C2809" s="52"/>
      <c r="D2809" s="65"/>
      <c r="E2809" s="53"/>
      <c r="F2809" s="54"/>
    </row>
    <row r="2810" spans="2:6">
      <c r="B2810" s="64"/>
      <c r="C2810" s="52"/>
      <c r="D2810" s="65"/>
      <c r="E2810" s="53"/>
      <c r="F2810" s="54"/>
    </row>
    <row r="2811" spans="2:6">
      <c r="B2811" s="64"/>
      <c r="C2811" s="52"/>
      <c r="D2811" s="65"/>
      <c r="E2811" s="53"/>
      <c r="F2811" s="54"/>
    </row>
    <row r="2812" spans="2:6">
      <c r="B2812" s="64"/>
      <c r="C2812" s="52"/>
      <c r="D2812" s="65"/>
      <c r="E2812" s="53"/>
      <c r="F2812" s="54"/>
    </row>
    <row r="2813" spans="2:6">
      <c r="B2813" s="64"/>
      <c r="C2813" s="52"/>
      <c r="D2813" s="65"/>
      <c r="E2813" s="53"/>
      <c r="F2813" s="54"/>
    </row>
    <row r="2814" spans="2:6">
      <c r="B2814" s="64"/>
      <c r="C2814" s="52"/>
      <c r="D2814" s="65"/>
      <c r="E2814" s="53"/>
      <c r="F2814" s="54"/>
    </row>
    <row r="2815" spans="2:6">
      <c r="B2815" s="64"/>
      <c r="C2815" s="52"/>
      <c r="D2815" s="65"/>
      <c r="E2815" s="53"/>
      <c r="F2815" s="54"/>
    </row>
    <row r="2816" spans="2:6">
      <c r="B2816" s="64"/>
      <c r="C2816" s="52"/>
      <c r="D2816" s="65"/>
      <c r="E2816" s="53"/>
      <c r="F2816" s="54"/>
    </row>
    <row r="2817" spans="2:6">
      <c r="B2817" s="64"/>
      <c r="C2817" s="52"/>
      <c r="D2817" s="65"/>
      <c r="E2817" s="53"/>
      <c r="F2817" s="54"/>
    </row>
    <row r="2818" spans="2:6">
      <c r="B2818" s="64"/>
      <c r="C2818" s="52"/>
      <c r="D2818" s="65"/>
      <c r="E2818" s="53"/>
      <c r="F2818" s="54"/>
    </row>
    <row r="2819" spans="2:6">
      <c r="B2819" s="64"/>
      <c r="C2819" s="52"/>
      <c r="D2819" s="65"/>
      <c r="E2819" s="53"/>
      <c r="F2819" s="54"/>
    </row>
    <row r="2820" spans="2:6">
      <c r="B2820" s="64"/>
      <c r="C2820" s="52"/>
      <c r="D2820" s="65"/>
      <c r="E2820" s="53"/>
      <c r="F2820" s="54"/>
    </row>
    <row r="2821" spans="2:6">
      <c r="B2821" s="64"/>
      <c r="C2821" s="52"/>
      <c r="D2821" s="65"/>
      <c r="E2821" s="53"/>
      <c r="F2821" s="54"/>
    </row>
    <row r="2822" spans="2:6">
      <c r="B2822" s="64"/>
      <c r="C2822" s="52"/>
      <c r="D2822" s="65"/>
      <c r="E2822" s="53"/>
      <c r="F2822" s="54"/>
    </row>
    <row r="2823" spans="2:6">
      <c r="B2823" s="64"/>
      <c r="C2823" s="52"/>
      <c r="D2823" s="65"/>
      <c r="E2823" s="53"/>
      <c r="F2823" s="54"/>
    </row>
    <row r="2824" spans="2:6">
      <c r="B2824" s="64"/>
      <c r="C2824" s="52"/>
      <c r="D2824" s="65"/>
      <c r="E2824" s="53"/>
      <c r="F2824" s="54"/>
    </row>
    <row r="2825" spans="2:6">
      <c r="B2825" s="64"/>
      <c r="C2825" s="52"/>
      <c r="D2825" s="65"/>
      <c r="E2825" s="53"/>
      <c r="F2825" s="54"/>
    </row>
    <row r="2826" spans="2:6">
      <c r="B2826" s="64"/>
      <c r="C2826" s="52"/>
      <c r="D2826" s="65"/>
      <c r="E2826" s="53"/>
      <c r="F2826" s="54"/>
    </row>
    <row r="2827" spans="2:6">
      <c r="B2827" s="64"/>
      <c r="C2827" s="52"/>
      <c r="D2827" s="65"/>
      <c r="E2827" s="53"/>
      <c r="F2827" s="54"/>
    </row>
    <row r="2828" spans="2:6">
      <c r="B2828" s="64"/>
      <c r="C2828" s="52"/>
      <c r="D2828" s="65"/>
      <c r="E2828" s="53"/>
      <c r="F2828" s="54"/>
    </row>
    <row r="2829" spans="2:6">
      <c r="B2829" s="64"/>
      <c r="C2829" s="52"/>
      <c r="D2829" s="65"/>
      <c r="E2829" s="53"/>
      <c r="F2829" s="54"/>
    </row>
    <row r="2830" spans="2:6">
      <c r="B2830" s="64"/>
      <c r="C2830" s="52"/>
      <c r="D2830" s="65"/>
      <c r="E2830" s="53"/>
      <c r="F2830" s="54"/>
    </row>
    <row r="2831" spans="2:6">
      <c r="B2831" s="64"/>
      <c r="C2831" s="52"/>
      <c r="D2831" s="65"/>
      <c r="E2831" s="53"/>
      <c r="F2831" s="54"/>
    </row>
    <row r="2832" spans="2:6">
      <c r="B2832" s="64"/>
      <c r="C2832" s="52"/>
      <c r="D2832" s="65"/>
      <c r="E2832" s="53"/>
      <c r="F2832" s="54"/>
    </row>
    <row r="2833" spans="2:6">
      <c r="B2833" s="64"/>
      <c r="C2833" s="52"/>
      <c r="D2833" s="65"/>
      <c r="E2833" s="53"/>
      <c r="F2833" s="54"/>
    </row>
    <row r="2834" spans="2:6">
      <c r="B2834" s="64"/>
      <c r="C2834" s="52"/>
      <c r="D2834" s="65"/>
      <c r="E2834" s="53"/>
      <c r="F2834" s="54"/>
    </row>
    <row r="2835" spans="2:6">
      <c r="B2835" s="64"/>
      <c r="C2835" s="52"/>
      <c r="D2835" s="65"/>
      <c r="E2835" s="53"/>
      <c r="F2835" s="54"/>
    </row>
    <row r="2836" spans="2:6">
      <c r="B2836" s="64"/>
      <c r="C2836" s="52"/>
      <c r="D2836" s="65"/>
      <c r="E2836" s="53"/>
      <c r="F2836" s="54"/>
    </row>
    <row r="2837" spans="2:6">
      <c r="B2837" s="64"/>
      <c r="C2837" s="52"/>
      <c r="D2837" s="65"/>
      <c r="E2837" s="53"/>
      <c r="F2837" s="54"/>
    </row>
    <row r="2838" spans="2:6">
      <c r="B2838" s="64"/>
      <c r="C2838" s="52"/>
      <c r="D2838" s="65"/>
      <c r="E2838" s="53"/>
      <c r="F2838" s="54"/>
    </row>
    <row r="2839" spans="2:6">
      <c r="B2839" s="64"/>
      <c r="C2839" s="52"/>
      <c r="D2839" s="65"/>
      <c r="E2839" s="53"/>
      <c r="F2839" s="54"/>
    </row>
    <row r="2840" spans="2:6">
      <c r="B2840" s="64"/>
      <c r="C2840" s="52"/>
      <c r="D2840" s="65"/>
      <c r="E2840" s="53"/>
      <c r="F2840" s="54"/>
    </row>
    <row r="2841" spans="2:6">
      <c r="B2841" s="64"/>
      <c r="C2841" s="52"/>
      <c r="D2841" s="65"/>
      <c r="E2841" s="53"/>
      <c r="F2841" s="54"/>
    </row>
    <row r="2842" spans="2:6">
      <c r="B2842" s="64"/>
      <c r="C2842" s="52"/>
      <c r="D2842" s="65"/>
      <c r="E2842" s="53"/>
      <c r="F2842" s="54"/>
    </row>
    <row r="2843" spans="2:6">
      <c r="B2843" s="64"/>
      <c r="C2843" s="52"/>
      <c r="D2843" s="65"/>
      <c r="E2843" s="53"/>
      <c r="F2843" s="54"/>
    </row>
    <row r="2844" spans="2:6">
      <c r="B2844" s="64"/>
      <c r="C2844" s="52"/>
      <c r="D2844" s="65"/>
      <c r="E2844" s="53"/>
      <c r="F2844" s="54"/>
    </row>
    <row r="2845" spans="2:6">
      <c r="B2845" s="64"/>
      <c r="C2845" s="52"/>
      <c r="D2845" s="65"/>
      <c r="E2845" s="53"/>
      <c r="F2845" s="54"/>
    </row>
    <row r="2846" spans="2:6">
      <c r="B2846" s="64"/>
      <c r="C2846" s="52"/>
      <c r="D2846" s="65"/>
      <c r="E2846" s="53"/>
      <c r="F2846" s="54"/>
    </row>
    <row r="2847" spans="2:6">
      <c r="B2847" s="64"/>
      <c r="C2847" s="52"/>
      <c r="D2847" s="65"/>
      <c r="E2847" s="53"/>
      <c r="F2847" s="54"/>
    </row>
    <row r="2848" spans="2:6">
      <c r="B2848" s="64"/>
      <c r="C2848" s="52"/>
      <c r="D2848" s="65"/>
      <c r="E2848" s="53"/>
      <c r="F2848" s="54"/>
    </row>
    <row r="2849" spans="2:6">
      <c r="B2849" s="64"/>
      <c r="C2849" s="52"/>
      <c r="D2849" s="65"/>
      <c r="E2849" s="53"/>
      <c r="F2849" s="54"/>
    </row>
    <row r="2850" spans="2:6">
      <c r="B2850" s="64"/>
      <c r="C2850" s="52"/>
      <c r="D2850" s="65"/>
      <c r="E2850" s="53"/>
      <c r="F2850" s="54"/>
    </row>
    <row r="2851" spans="2:6">
      <c r="B2851" s="64"/>
      <c r="C2851" s="52"/>
      <c r="D2851" s="65"/>
      <c r="E2851" s="53"/>
      <c r="F2851" s="54"/>
    </row>
    <row r="2852" spans="2:6">
      <c r="B2852" s="64"/>
      <c r="C2852" s="52"/>
      <c r="D2852" s="65"/>
      <c r="E2852" s="53"/>
      <c r="F2852" s="54"/>
    </row>
    <row r="2853" spans="2:6">
      <c r="B2853" s="64"/>
      <c r="C2853" s="52"/>
      <c r="D2853" s="65"/>
      <c r="E2853" s="53"/>
      <c r="F2853" s="54"/>
    </row>
    <row r="2854" spans="2:6">
      <c r="B2854" s="64"/>
      <c r="C2854" s="52"/>
      <c r="D2854" s="65"/>
      <c r="E2854" s="53"/>
      <c r="F2854" s="54"/>
    </row>
    <row r="2855" spans="2:6">
      <c r="B2855" s="64"/>
      <c r="C2855" s="52"/>
      <c r="D2855" s="65"/>
      <c r="E2855" s="53"/>
      <c r="F2855" s="54"/>
    </row>
    <row r="2856" spans="2:6">
      <c r="B2856" s="64"/>
      <c r="C2856" s="52"/>
      <c r="D2856" s="65"/>
      <c r="E2856" s="53"/>
      <c r="F2856" s="54"/>
    </row>
    <row r="2857" spans="2:6">
      <c r="B2857" s="64"/>
      <c r="C2857" s="52"/>
      <c r="D2857" s="65"/>
      <c r="E2857" s="53"/>
      <c r="F2857" s="54"/>
    </row>
    <row r="2858" spans="2:6">
      <c r="B2858" s="64"/>
      <c r="C2858" s="52"/>
      <c r="D2858" s="65"/>
      <c r="E2858" s="53"/>
      <c r="F2858" s="54"/>
    </row>
    <row r="2859" spans="2:6">
      <c r="B2859" s="64"/>
      <c r="C2859" s="52"/>
      <c r="D2859" s="65"/>
      <c r="E2859" s="53"/>
      <c r="F2859" s="54"/>
    </row>
    <row r="2860" spans="2:6">
      <c r="B2860" s="64"/>
      <c r="C2860" s="52"/>
      <c r="D2860" s="65"/>
      <c r="E2860" s="53"/>
      <c r="F2860" s="54"/>
    </row>
    <row r="2861" spans="2:6">
      <c r="B2861" s="64"/>
      <c r="C2861" s="52"/>
      <c r="D2861" s="65"/>
      <c r="E2861" s="53"/>
      <c r="F2861" s="54"/>
    </row>
    <row r="2862" spans="2:6">
      <c r="B2862" s="64"/>
      <c r="C2862" s="52"/>
      <c r="D2862" s="65"/>
      <c r="E2862" s="53"/>
      <c r="F2862" s="54"/>
    </row>
    <row r="2863" spans="2:6">
      <c r="B2863" s="64"/>
      <c r="C2863" s="52"/>
      <c r="D2863" s="65"/>
      <c r="E2863" s="53"/>
      <c r="F2863" s="54"/>
    </row>
    <row r="2864" spans="2:6">
      <c r="B2864" s="64"/>
      <c r="C2864" s="52"/>
      <c r="D2864" s="65"/>
      <c r="E2864" s="53"/>
      <c r="F2864" s="54"/>
    </row>
    <row r="2865" spans="2:6">
      <c r="B2865" s="64"/>
      <c r="C2865" s="52"/>
      <c r="D2865" s="65"/>
      <c r="E2865" s="53"/>
      <c r="F2865" s="54"/>
    </row>
    <row r="2866" spans="2:6">
      <c r="B2866" s="64"/>
      <c r="C2866" s="52"/>
      <c r="D2866" s="65"/>
      <c r="E2866" s="53"/>
      <c r="F2866" s="54"/>
    </row>
    <row r="2867" spans="2:6">
      <c r="B2867" s="64"/>
      <c r="C2867" s="52"/>
      <c r="D2867" s="65"/>
      <c r="E2867" s="53"/>
      <c r="F2867" s="54"/>
    </row>
    <row r="2868" spans="2:6">
      <c r="B2868" s="64"/>
      <c r="C2868" s="52"/>
      <c r="D2868" s="65"/>
      <c r="E2868" s="53"/>
      <c r="F2868" s="54"/>
    </row>
    <row r="2869" spans="2:6">
      <c r="B2869" s="64"/>
      <c r="C2869" s="52"/>
      <c r="D2869" s="65"/>
      <c r="E2869" s="53"/>
      <c r="F2869" s="54"/>
    </row>
    <row r="2870" spans="2:6">
      <c r="B2870" s="64"/>
      <c r="C2870" s="52"/>
      <c r="D2870" s="65"/>
      <c r="E2870" s="53"/>
      <c r="F2870" s="54"/>
    </row>
    <row r="2871" spans="2:6">
      <c r="B2871" s="64"/>
      <c r="C2871" s="52"/>
      <c r="D2871" s="65"/>
      <c r="E2871" s="53"/>
      <c r="F2871" s="54"/>
    </row>
    <row r="2872" spans="2:6">
      <c r="B2872" s="64"/>
      <c r="C2872" s="52"/>
      <c r="D2872" s="65"/>
      <c r="E2872" s="53"/>
      <c r="F2872" s="54"/>
    </row>
    <row r="2873" spans="2:6">
      <c r="B2873" s="64"/>
      <c r="C2873" s="52"/>
      <c r="D2873" s="65"/>
      <c r="E2873" s="53"/>
      <c r="F2873" s="54"/>
    </row>
    <row r="2874" spans="2:6">
      <c r="B2874" s="64"/>
      <c r="C2874" s="52"/>
      <c r="D2874" s="65"/>
      <c r="E2874" s="53"/>
      <c r="F2874" s="54"/>
    </row>
    <row r="2875" spans="2:6">
      <c r="B2875" s="64"/>
      <c r="C2875" s="52"/>
      <c r="D2875" s="65"/>
      <c r="E2875" s="53"/>
      <c r="F2875" s="54"/>
    </row>
    <row r="2876" spans="2:6">
      <c r="B2876" s="64"/>
      <c r="C2876" s="52"/>
      <c r="D2876" s="65"/>
      <c r="E2876" s="53"/>
      <c r="F2876" s="54"/>
    </row>
    <row r="2877" spans="2:6">
      <c r="B2877" s="64"/>
      <c r="C2877" s="52"/>
      <c r="D2877" s="65"/>
      <c r="E2877" s="53"/>
      <c r="F2877" s="54"/>
    </row>
    <row r="2878" spans="2:6">
      <c r="B2878" s="64"/>
      <c r="C2878" s="52"/>
      <c r="D2878" s="65"/>
      <c r="E2878" s="53"/>
      <c r="F2878" s="54"/>
    </row>
    <row r="2879" spans="2:6">
      <c r="B2879" s="64"/>
      <c r="C2879" s="52"/>
      <c r="D2879" s="65"/>
      <c r="E2879" s="53"/>
      <c r="F2879" s="54"/>
    </row>
    <row r="2880" spans="2:6">
      <c r="B2880" s="64"/>
      <c r="C2880" s="52"/>
      <c r="D2880" s="65"/>
      <c r="E2880" s="53"/>
      <c r="F2880" s="54"/>
    </row>
    <row r="2881" spans="2:6">
      <c r="B2881" s="64"/>
      <c r="C2881" s="52"/>
      <c r="D2881" s="65"/>
      <c r="E2881" s="53"/>
      <c r="F2881" s="54"/>
    </row>
    <row r="2882" spans="2:6">
      <c r="B2882" s="64"/>
      <c r="C2882" s="52"/>
      <c r="D2882" s="65"/>
      <c r="E2882" s="53"/>
      <c r="F2882" s="54"/>
    </row>
    <row r="2883" spans="2:6">
      <c r="B2883" s="64"/>
      <c r="C2883" s="52"/>
      <c r="D2883" s="65"/>
      <c r="E2883" s="53"/>
      <c r="F2883" s="54"/>
    </row>
    <row r="2884" spans="2:6">
      <c r="B2884" s="64"/>
      <c r="C2884" s="52"/>
      <c r="D2884" s="65"/>
      <c r="E2884" s="53"/>
      <c r="F2884" s="54"/>
    </row>
    <row r="2885" spans="2:6">
      <c r="B2885" s="64"/>
      <c r="C2885" s="52"/>
      <c r="D2885" s="65"/>
      <c r="E2885" s="53"/>
      <c r="F2885" s="54"/>
    </row>
    <row r="2886" spans="2:6">
      <c r="B2886" s="64"/>
      <c r="C2886" s="52"/>
      <c r="D2886" s="65"/>
      <c r="E2886" s="53"/>
      <c r="F2886" s="54"/>
    </row>
    <row r="2887" spans="2:6">
      <c r="B2887" s="64"/>
      <c r="C2887" s="52"/>
      <c r="D2887" s="65"/>
      <c r="E2887" s="53"/>
      <c r="F2887" s="54"/>
    </row>
    <row r="2888" spans="2:6">
      <c r="B2888" s="64"/>
      <c r="C2888" s="52"/>
      <c r="D2888" s="65"/>
      <c r="E2888" s="53"/>
      <c r="F2888" s="54"/>
    </row>
    <row r="2889" spans="2:6">
      <c r="B2889" s="64"/>
      <c r="C2889" s="52"/>
      <c r="D2889" s="65"/>
      <c r="E2889" s="53"/>
      <c r="F2889" s="54"/>
    </row>
    <row r="2890" spans="2:6">
      <c r="B2890" s="64"/>
      <c r="C2890" s="52"/>
      <c r="D2890" s="65"/>
      <c r="E2890" s="53"/>
      <c r="F2890" s="54"/>
    </row>
    <row r="2891" spans="2:6">
      <c r="B2891" s="64"/>
      <c r="C2891" s="52"/>
      <c r="D2891" s="65"/>
      <c r="E2891" s="53"/>
      <c r="F2891" s="54"/>
    </row>
    <row r="2892" spans="2:6">
      <c r="B2892" s="64"/>
      <c r="C2892" s="52"/>
      <c r="D2892" s="65"/>
      <c r="E2892" s="53"/>
      <c r="F2892" s="54"/>
    </row>
    <row r="2893" spans="2:6">
      <c r="B2893" s="64"/>
      <c r="C2893" s="52"/>
      <c r="D2893" s="65"/>
      <c r="E2893" s="53"/>
      <c r="F2893" s="54"/>
    </row>
    <row r="2894" spans="2:6">
      <c r="B2894" s="64"/>
      <c r="C2894" s="52"/>
      <c r="D2894" s="65"/>
      <c r="E2894" s="53"/>
      <c r="F2894" s="54"/>
    </row>
    <row r="2895" spans="2:6">
      <c r="B2895" s="64"/>
      <c r="C2895" s="52"/>
      <c r="D2895" s="65"/>
      <c r="E2895" s="53"/>
      <c r="F2895" s="54"/>
    </row>
    <row r="2896" spans="2:6">
      <c r="B2896" s="64"/>
      <c r="C2896" s="52"/>
      <c r="D2896" s="65"/>
      <c r="E2896" s="53"/>
      <c r="F2896" s="54"/>
    </row>
    <row r="2897" spans="2:6">
      <c r="B2897" s="64"/>
      <c r="C2897" s="52"/>
      <c r="D2897" s="65"/>
      <c r="E2897" s="53"/>
      <c r="F2897" s="54"/>
    </row>
    <row r="2898" spans="2:6">
      <c r="B2898" s="64"/>
      <c r="C2898" s="52"/>
      <c r="D2898" s="65"/>
      <c r="E2898" s="53"/>
      <c r="F2898" s="54"/>
    </row>
    <row r="2899" spans="2:6">
      <c r="B2899" s="64"/>
      <c r="C2899" s="52"/>
      <c r="D2899" s="65"/>
      <c r="E2899" s="53"/>
      <c r="F2899" s="54"/>
    </row>
    <row r="2900" spans="2:6">
      <c r="B2900" s="64"/>
      <c r="C2900" s="52"/>
      <c r="D2900" s="65"/>
      <c r="E2900" s="53"/>
      <c r="F2900" s="54"/>
    </row>
    <row r="2901" spans="2:6">
      <c r="B2901" s="64"/>
      <c r="C2901" s="52"/>
      <c r="D2901" s="65"/>
      <c r="E2901" s="53"/>
      <c r="F2901" s="54"/>
    </row>
    <row r="2902" spans="2:6">
      <c r="B2902" s="64"/>
      <c r="C2902" s="52"/>
      <c r="D2902" s="65"/>
      <c r="E2902" s="53"/>
      <c r="F2902" s="54"/>
    </row>
    <row r="2903" spans="2:6">
      <c r="B2903" s="64"/>
      <c r="C2903" s="52"/>
      <c r="D2903" s="65"/>
      <c r="E2903" s="53"/>
      <c r="F2903" s="54"/>
    </row>
    <row r="2904" spans="2:6">
      <c r="B2904" s="64"/>
      <c r="C2904" s="52"/>
      <c r="D2904" s="65"/>
      <c r="E2904" s="53"/>
      <c r="F2904" s="54"/>
    </row>
    <row r="2905" spans="2:6">
      <c r="B2905" s="64"/>
      <c r="C2905" s="52"/>
      <c r="D2905" s="65"/>
      <c r="E2905" s="53"/>
      <c r="F2905" s="54"/>
    </row>
    <row r="2906" spans="2:6">
      <c r="B2906" s="64"/>
      <c r="C2906" s="52"/>
      <c r="D2906" s="65"/>
      <c r="E2906" s="53"/>
      <c r="F2906" s="54"/>
    </row>
    <row r="2907" spans="2:6">
      <c r="B2907" s="64"/>
      <c r="C2907" s="52"/>
      <c r="D2907" s="65"/>
      <c r="E2907" s="53"/>
      <c r="F2907" s="54"/>
    </row>
    <row r="2908" spans="2:6">
      <c r="B2908" s="64"/>
      <c r="C2908" s="52"/>
      <c r="D2908" s="65"/>
      <c r="E2908" s="53"/>
      <c r="F2908" s="54"/>
    </row>
    <row r="2909" spans="2:6">
      <c r="B2909" s="64"/>
      <c r="C2909" s="52"/>
      <c r="D2909" s="65"/>
      <c r="E2909" s="53"/>
      <c r="F2909" s="54"/>
    </row>
    <row r="2910" spans="2:6">
      <c r="B2910" s="64"/>
      <c r="C2910" s="52"/>
      <c r="D2910" s="65"/>
      <c r="E2910" s="53"/>
      <c r="F2910" s="54"/>
    </row>
    <row r="2911" spans="2:6">
      <c r="B2911" s="64"/>
      <c r="C2911" s="52"/>
      <c r="D2911" s="65"/>
      <c r="E2911" s="53"/>
      <c r="F2911" s="54"/>
    </row>
    <row r="2912" spans="2:6">
      <c r="B2912" s="64"/>
      <c r="C2912" s="52"/>
      <c r="D2912" s="65"/>
      <c r="E2912" s="53"/>
      <c r="F2912" s="54"/>
    </row>
    <row r="2913" spans="2:6">
      <c r="B2913" s="64"/>
      <c r="C2913" s="52"/>
      <c r="D2913" s="65"/>
      <c r="E2913" s="53"/>
      <c r="F2913" s="54"/>
    </row>
    <row r="2914" spans="2:6">
      <c r="B2914" s="64"/>
      <c r="C2914" s="52"/>
      <c r="D2914" s="65"/>
      <c r="E2914" s="53"/>
      <c r="F2914" s="54"/>
    </row>
    <row r="2915" spans="2:6">
      <c r="B2915" s="64"/>
      <c r="C2915" s="52"/>
      <c r="D2915" s="65"/>
      <c r="E2915" s="53"/>
      <c r="F2915" s="54"/>
    </row>
    <row r="2916" spans="2:6">
      <c r="B2916" s="64"/>
      <c r="C2916" s="52"/>
      <c r="D2916" s="65"/>
      <c r="E2916" s="53"/>
      <c r="F2916" s="54"/>
    </row>
    <row r="2917" spans="2:6">
      <c r="B2917" s="64"/>
      <c r="C2917" s="52"/>
      <c r="D2917" s="65"/>
      <c r="E2917" s="53"/>
      <c r="F2917" s="54"/>
    </row>
    <row r="2918" spans="2:6">
      <c r="B2918" s="64"/>
      <c r="C2918" s="52"/>
      <c r="D2918" s="65"/>
      <c r="E2918" s="53"/>
      <c r="F2918" s="54"/>
    </row>
    <row r="2919" spans="2:6">
      <c r="B2919" s="64"/>
      <c r="C2919" s="52"/>
      <c r="D2919" s="65"/>
      <c r="E2919" s="53"/>
      <c r="F2919" s="54"/>
    </row>
    <row r="2920" spans="2:6">
      <c r="B2920" s="64"/>
      <c r="C2920" s="52"/>
      <c r="D2920" s="65"/>
      <c r="E2920" s="53"/>
      <c r="F2920" s="54"/>
    </row>
    <row r="2921" spans="2:6">
      <c r="B2921" s="64"/>
      <c r="C2921" s="52"/>
      <c r="D2921" s="65"/>
      <c r="E2921" s="53"/>
      <c r="F2921" s="54"/>
    </row>
    <row r="2922" spans="2:6">
      <c r="B2922" s="64"/>
      <c r="C2922" s="52"/>
      <c r="D2922" s="65"/>
      <c r="E2922" s="53"/>
      <c r="F2922" s="54"/>
    </row>
    <row r="2923" spans="2:6">
      <c r="B2923" s="64"/>
      <c r="C2923" s="52"/>
      <c r="D2923" s="65"/>
      <c r="E2923" s="53"/>
      <c r="F2923" s="54"/>
    </row>
    <row r="2924" spans="2:6">
      <c r="B2924" s="64"/>
      <c r="C2924" s="52"/>
      <c r="D2924" s="65"/>
      <c r="E2924" s="53"/>
      <c r="F2924" s="54"/>
    </row>
    <row r="2925" spans="2:6">
      <c r="B2925" s="64"/>
      <c r="C2925" s="52"/>
      <c r="D2925" s="65"/>
      <c r="E2925" s="53"/>
      <c r="F2925" s="54"/>
    </row>
    <row r="2926" spans="2:6">
      <c r="B2926" s="64"/>
      <c r="C2926" s="52"/>
      <c r="D2926" s="65"/>
      <c r="E2926" s="53"/>
      <c r="F2926" s="54"/>
    </row>
    <row r="2927" spans="2:6">
      <c r="B2927" s="64"/>
      <c r="C2927" s="52"/>
      <c r="D2927" s="65"/>
      <c r="E2927" s="53"/>
      <c r="F2927" s="54"/>
    </row>
    <row r="2928" spans="2:6">
      <c r="B2928" s="64"/>
      <c r="C2928" s="52"/>
      <c r="D2928" s="65"/>
      <c r="E2928" s="53"/>
      <c r="F2928" s="54"/>
    </row>
    <row r="2929" spans="2:6">
      <c r="B2929" s="64"/>
      <c r="C2929" s="52"/>
      <c r="D2929" s="65"/>
      <c r="E2929" s="53"/>
      <c r="F2929" s="54"/>
    </row>
    <row r="2930" spans="2:6">
      <c r="B2930" s="64"/>
      <c r="C2930" s="52"/>
      <c r="D2930" s="65"/>
      <c r="E2930" s="53"/>
      <c r="F2930" s="54"/>
    </row>
    <row r="2931" spans="2:6">
      <c r="B2931" s="64"/>
      <c r="C2931" s="52"/>
      <c r="D2931" s="65"/>
      <c r="E2931" s="53"/>
      <c r="F2931" s="54"/>
    </row>
    <row r="2932" spans="2:6">
      <c r="B2932" s="64"/>
      <c r="C2932" s="52"/>
      <c r="D2932" s="65"/>
      <c r="E2932" s="53"/>
      <c r="F2932" s="54"/>
    </row>
    <row r="2933" spans="2:6">
      <c r="B2933" s="64"/>
      <c r="C2933" s="52"/>
      <c r="D2933" s="65"/>
      <c r="E2933" s="53"/>
      <c r="F2933" s="54"/>
    </row>
    <row r="2934" spans="2:6">
      <c r="B2934" s="64"/>
      <c r="C2934" s="52"/>
      <c r="D2934" s="65"/>
      <c r="E2934" s="53"/>
      <c r="F2934" s="54"/>
    </row>
    <row r="2935" spans="2:6">
      <c r="B2935" s="64"/>
      <c r="C2935" s="52"/>
      <c r="D2935" s="65"/>
      <c r="E2935" s="53"/>
      <c r="F2935" s="54"/>
    </row>
    <row r="2936" spans="2:6">
      <c r="B2936" s="64"/>
      <c r="C2936" s="52"/>
      <c r="D2936" s="65"/>
      <c r="E2936" s="53"/>
      <c r="F2936" s="54"/>
    </row>
    <row r="2937" spans="2:6">
      <c r="B2937" s="64"/>
      <c r="C2937" s="52"/>
      <c r="D2937" s="65"/>
      <c r="E2937" s="53"/>
      <c r="F2937" s="54"/>
    </row>
    <row r="2938" spans="2:6">
      <c r="B2938" s="64"/>
      <c r="C2938" s="52"/>
      <c r="D2938" s="65"/>
      <c r="E2938" s="53"/>
      <c r="F2938" s="54"/>
    </row>
    <row r="2939" spans="2:6">
      <c r="B2939" s="64"/>
      <c r="C2939" s="52"/>
      <c r="D2939" s="65"/>
      <c r="E2939" s="53"/>
      <c r="F2939" s="54"/>
    </row>
    <row r="2940" spans="2:6">
      <c r="B2940" s="64"/>
      <c r="C2940" s="52"/>
      <c r="D2940" s="65"/>
      <c r="E2940" s="53"/>
      <c r="F2940" s="54"/>
    </row>
    <row r="2941" spans="2:6">
      <c r="B2941" s="64"/>
      <c r="C2941" s="52"/>
      <c r="D2941" s="65"/>
      <c r="E2941" s="53"/>
      <c r="F2941" s="54"/>
    </row>
    <row r="2942" spans="2:6">
      <c r="B2942" s="64"/>
      <c r="C2942" s="52"/>
      <c r="D2942" s="65"/>
      <c r="E2942" s="53"/>
      <c r="F2942" s="54"/>
    </row>
    <row r="2943" spans="2:6">
      <c r="B2943" s="64"/>
      <c r="C2943" s="52"/>
      <c r="D2943" s="65"/>
      <c r="E2943" s="53"/>
      <c r="F2943" s="54"/>
    </row>
    <row r="2944" spans="2:6">
      <c r="B2944" s="64"/>
      <c r="C2944" s="52"/>
      <c r="D2944" s="65"/>
      <c r="E2944" s="53"/>
      <c r="F2944" s="54"/>
    </row>
    <row r="2945" spans="2:6">
      <c r="B2945" s="64"/>
      <c r="C2945" s="52"/>
      <c r="D2945" s="65"/>
      <c r="E2945" s="53"/>
      <c r="F2945" s="54"/>
    </row>
    <row r="2946" spans="2:6">
      <c r="B2946" s="64"/>
      <c r="C2946" s="52"/>
      <c r="D2946" s="65"/>
      <c r="E2946" s="53"/>
      <c r="F2946" s="54"/>
    </row>
    <row r="2947" spans="2:6">
      <c r="B2947" s="64"/>
      <c r="C2947" s="52"/>
      <c r="D2947" s="65"/>
      <c r="E2947" s="53"/>
      <c r="F2947" s="54"/>
    </row>
    <row r="2948" spans="2:6">
      <c r="B2948" s="64"/>
      <c r="C2948" s="52"/>
      <c r="D2948" s="65"/>
      <c r="E2948" s="53"/>
      <c r="F2948" s="54"/>
    </row>
    <row r="2949" spans="2:6">
      <c r="B2949" s="64"/>
      <c r="C2949" s="52"/>
      <c r="D2949" s="65"/>
      <c r="E2949" s="53"/>
      <c r="F2949" s="54"/>
    </row>
    <row r="2950" spans="2:6">
      <c r="B2950" s="64"/>
      <c r="C2950" s="52"/>
      <c r="D2950" s="65"/>
      <c r="E2950" s="53"/>
      <c r="F2950" s="54"/>
    </row>
    <row r="2951" spans="2:6">
      <c r="B2951" s="64"/>
      <c r="C2951" s="52"/>
      <c r="D2951" s="65"/>
      <c r="E2951" s="53"/>
      <c r="F2951" s="54"/>
    </row>
    <row r="2952" spans="2:6">
      <c r="B2952" s="64"/>
      <c r="C2952" s="52"/>
      <c r="D2952" s="65"/>
      <c r="E2952" s="53"/>
      <c r="F2952" s="54"/>
    </row>
    <row r="2953" spans="2:6">
      <c r="B2953" s="64"/>
      <c r="C2953" s="52"/>
      <c r="D2953" s="65"/>
      <c r="E2953" s="53"/>
      <c r="F2953" s="54"/>
    </row>
    <row r="2954" spans="2:6">
      <c r="B2954" s="64"/>
      <c r="C2954" s="52"/>
      <c r="D2954" s="65"/>
      <c r="E2954" s="53"/>
      <c r="F2954" s="54"/>
    </row>
    <row r="2955" spans="2:6">
      <c r="B2955" s="64"/>
      <c r="C2955" s="52"/>
      <c r="D2955" s="65"/>
      <c r="E2955" s="53"/>
      <c r="F2955" s="54"/>
    </row>
    <row r="2956" spans="2:6">
      <c r="B2956" s="64"/>
      <c r="C2956" s="52"/>
      <c r="D2956" s="65"/>
      <c r="E2956" s="53"/>
      <c r="F2956" s="54"/>
    </row>
    <row r="2957" spans="2:6">
      <c r="B2957" s="64"/>
      <c r="C2957" s="52"/>
      <c r="D2957" s="65"/>
      <c r="E2957" s="53"/>
      <c r="F2957" s="54"/>
    </row>
    <row r="2958" spans="2:6">
      <c r="B2958" s="64"/>
      <c r="C2958" s="52"/>
      <c r="D2958" s="65"/>
      <c r="E2958" s="53"/>
      <c r="F2958" s="54"/>
    </row>
    <row r="2959" spans="2:6">
      <c r="B2959" s="64"/>
      <c r="C2959" s="52"/>
      <c r="D2959" s="65"/>
      <c r="E2959" s="53"/>
      <c r="F2959" s="54"/>
    </row>
    <row r="2960" spans="2:6">
      <c r="B2960" s="64"/>
      <c r="C2960" s="52"/>
      <c r="D2960" s="65"/>
      <c r="E2960" s="53"/>
      <c r="F2960" s="54"/>
    </row>
    <row r="2961" spans="2:6">
      <c r="B2961" s="64"/>
      <c r="C2961" s="52"/>
      <c r="D2961" s="65"/>
      <c r="E2961" s="53"/>
      <c r="F2961" s="54"/>
    </row>
    <row r="2962" spans="2:6">
      <c r="B2962" s="64"/>
      <c r="C2962" s="52"/>
      <c r="D2962" s="65"/>
      <c r="E2962" s="53"/>
      <c r="F2962" s="54"/>
    </row>
    <row r="2963" spans="2:6">
      <c r="B2963" s="64"/>
      <c r="C2963" s="52"/>
      <c r="D2963" s="65"/>
      <c r="E2963" s="53"/>
      <c r="F2963" s="54"/>
    </row>
    <row r="2964" spans="2:6">
      <c r="B2964" s="64"/>
      <c r="C2964" s="52"/>
      <c r="D2964" s="65"/>
      <c r="E2964" s="53"/>
      <c r="F2964" s="54"/>
    </row>
    <row r="2965" spans="2:6">
      <c r="B2965" s="64"/>
      <c r="C2965" s="52"/>
      <c r="D2965" s="65"/>
      <c r="E2965" s="53"/>
      <c r="F2965" s="54"/>
    </row>
    <row r="2966" spans="2:6">
      <c r="B2966" s="64"/>
      <c r="C2966" s="52"/>
      <c r="D2966" s="65"/>
      <c r="E2966" s="53"/>
      <c r="F2966" s="54"/>
    </row>
    <row r="2967" spans="2:6">
      <c r="B2967" s="64"/>
      <c r="C2967" s="52"/>
      <c r="D2967" s="65"/>
      <c r="E2967" s="53"/>
      <c r="F2967" s="54"/>
    </row>
    <row r="2968" spans="2:6">
      <c r="B2968" s="64"/>
      <c r="C2968" s="52"/>
      <c r="D2968" s="65"/>
      <c r="E2968" s="53"/>
      <c r="F2968" s="54"/>
    </row>
    <row r="2969" spans="2:6">
      <c r="B2969" s="64"/>
      <c r="C2969" s="52"/>
      <c r="D2969" s="65"/>
      <c r="E2969" s="53"/>
      <c r="F2969" s="54"/>
    </row>
    <row r="2970" spans="2:6">
      <c r="B2970" s="64"/>
      <c r="C2970" s="52"/>
      <c r="D2970" s="65"/>
      <c r="E2970" s="53"/>
      <c r="F2970" s="54"/>
    </row>
    <row r="2971" spans="2:6">
      <c r="B2971" s="64"/>
      <c r="C2971" s="52"/>
      <c r="D2971" s="65"/>
      <c r="E2971" s="53"/>
      <c r="F2971" s="54"/>
    </row>
    <row r="2972" spans="2:6">
      <c r="B2972" s="64"/>
      <c r="C2972" s="52"/>
      <c r="D2972" s="65"/>
      <c r="E2972" s="53"/>
      <c r="F2972" s="54"/>
    </row>
    <row r="2973" spans="2:6">
      <c r="B2973" s="64"/>
      <c r="C2973" s="52"/>
      <c r="D2973" s="65"/>
      <c r="E2973" s="53"/>
      <c r="F2973" s="54"/>
    </row>
    <row r="2974" spans="2:6">
      <c r="B2974" s="64"/>
      <c r="C2974" s="52"/>
      <c r="D2974" s="65"/>
      <c r="E2974" s="53"/>
      <c r="F2974" s="54"/>
    </row>
    <row r="2975" spans="2:6">
      <c r="B2975" s="64"/>
      <c r="C2975" s="52"/>
      <c r="D2975" s="65"/>
      <c r="E2975" s="53"/>
      <c r="F2975" s="54"/>
    </row>
    <row r="2976" spans="2:6">
      <c r="B2976" s="64"/>
      <c r="C2976" s="52"/>
      <c r="D2976" s="65"/>
      <c r="E2976" s="53"/>
      <c r="F2976" s="54"/>
    </row>
    <row r="2977" spans="2:6">
      <c r="B2977" s="64"/>
      <c r="C2977" s="52"/>
      <c r="D2977" s="65"/>
      <c r="E2977" s="53"/>
      <c r="F2977" s="54"/>
    </row>
    <row r="2978" spans="2:6">
      <c r="B2978" s="64"/>
      <c r="C2978" s="52"/>
      <c r="D2978" s="65"/>
      <c r="E2978" s="53"/>
      <c r="F2978" s="54"/>
    </row>
    <row r="2979" spans="2:6">
      <c r="B2979" s="64"/>
      <c r="C2979" s="52"/>
      <c r="D2979" s="65"/>
      <c r="E2979" s="53"/>
      <c r="F2979" s="54"/>
    </row>
    <row r="2980" spans="2:6">
      <c r="B2980" s="64"/>
      <c r="C2980" s="52"/>
      <c r="D2980" s="65"/>
      <c r="E2980" s="53"/>
      <c r="F2980" s="54"/>
    </row>
    <row r="2981" spans="2:6">
      <c r="B2981" s="64"/>
      <c r="C2981" s="52"/>
      <c r="D2981" s="65"/>
      <c r="E2981" s="53"/>
      <c r="F2981" s="54"/>
    </row>
    <row r="2982" spans="2:6">
      <c r="B2982" s="64"/>
      <c r="C2982" s="52"/>
      <c r="D2982" s="65"/>
      <c r="E2982" s="53"/>
      <c r="F2982" s="54"/>
    </row>
    <row r="2983" spans="2:6">
      <c r="B2983" s="64"/>
      <c r="C2983" s="52"/>
      <c r="D2983" s="65"/>
      <c r="E2983" s="53"/>
      <c r="F2983" s="54"/>
    </row>
    <row r="2984" spans="2:6">
      <c r="B2984" s="64"/>
      <c r="C2984" s="52"/>
      <c r="D2984" s="65"/>
      <c r="E2984" s="53"/>
      <c r="F2984" s="54"/>
    </row>
    <row r="2985" spans="2:6">
      <c r="B2985" s="64"/>
      <c r="C2985" s="52"/>
      <c r="D2985" s="65"/>
      <c r="E2985" s="53"/>
      <c r="F2985" s="54"/>
    </row>
    <row r="2986" spans="2:6">
      <c r="B2986" s="64"/>
      <c r="C2986" s="52"/>
      <c r="D2986" s="65"/>
      <c r="E2986" s="53"/>
      <c r="F2986" s="54"/>
    </row>
    <row r="2987" spans="2:6">
      <c r="B2987" s="64"/>
      <c r="C2987" s="52"/>
      <c r="D2987" s="65"/>
      <c r="E2987" s="53"/>
      <c r="F2987" s="54"/>
    </row>
    <row r="2988" spans="2:6">
      <c r="B2988" s="64"/>
      <c r="C2988" s="52"/>
      <c r="D2988" s="65"/>
      <c r="E2988" s="53"/>
      <c r="F2988" s="54"/>
    </row>
    <row r="2989" spans="2:6">
      <c r="B2989" s="64"/>
      <c r="C2989" s="52"/>
      <c r="D2989" s="65"/>
      <c r="E2989" s="53"/>
      <c r="F2989" s="54"/>
    </row>
    <row r="2990" spans="2:6">
      <c r="B2990" s="64"/>
      <c r="C2990" s="52"/>
      <c r="D2990" s="65"/>
      <c r="E2990" s="53"/>
      <c r="F2990" s="54"/>
    </row>
    <row r="2991" spans="2:6">
      <c r="B2991" s="64"/>
      <c r="C2991" s="52"/>
      <c r="D2991" s="65"/>
      <c r="E2991" s="53"/>
      <c r="F2991" s="54"/>
    </row>
    <row r="2992" spans="2:6">
      <c r="B2992" s="64"/>
      <c r="C2992" s="52"/>
      <c r="D2992" s="65"/>
      <c r="E2992" s="53"/>
      <c r="F2992" s="54"/>
    </row>
    <row r="2993" spans="2:6">
      <c r="B2993" s="64"/>
      <c r="C2993" s="52"/>
      <c r="D2993" s="65"/>
      <c r="E2993" s="53"/>
      <c r="F2993" s="54"/>
    </row>
    <row r="2994" spans="2:6">
      <c r="B2994" s="64"/>
      <c r="C2994" s="52"/>
      <c r="D2994" s="65"/>
      <c r="E2994" s="53"/>
      <c r="F2994" s="54"/>
    </row>
    <row r="2995" spans="2:6">
      <c r="B2995" s="64"/>
      <c r="C2995" s="52"/>
      <c r="D2995" s="65"/>
      <c r="E2995" s="53"/>
      <c r="F2995" s="54"/>
    </row>
    <row r="2996" spans="2:6">
      <c r="B2996" s="64"/>
      <c r="C2996" s="52"/>
      <c r="D2996" s="65"/>
      <c r="E2996" s="53"/>
      <c r="F2996" s="54"/>
    </row>
    <row r="2997" spans="2:6">
      <c r="B2997" s="64"/>
      <c r="C2997" s="52"/>
      <c r="D2997" s="65"/>
      <c r="E2997" s="53"/>
      <c r="F2997" s="54"/>
    </row>
    <row r="2998" spans="2:6">
      <c r="B2998" s="64"/>
      <c r="C2998" s="52"/>
      <c r="D2998" s="65"/>
      <c r="E2998" s="53"/>
      <c r="F2998" s="54"/>
    </row>
    <row r="2999" spans="2:6">
      <c r="B2999" s="64"/>
      <c r="C2999" s="52"/>
      <c r="D2999" s="65"/>
      <c r="E2999" s="53"/>
      <c r="F2999" s="54"/>
    </row>
    <row r="3000" spans="2:6">
      <c r="B3000" s="64"/>
      <c r="C3000" s="52"/>
      <c r="D3000" s="65"/>
      <c r="E3000" s="53"/>
      <c r="F3000" s="54"/>
    </row>
    <row r="3001" spans="2:6">
      <c r="B3001" s="64"/>
      <c r="C3001" s="52"/>
      <c r="D3001" s="65"/>
      <c r="E3001" s="53"/>
      <c r="F3001" s="54"/>
    </row>
    <row r="3002" spans="2:6">
      <c r="B3002" s="64"/>
      <c r="C3002" s="52"/>
      <c r="D3002" s="65"/>
      <c r="E3002" s="53"/>
      <c r="F3002" s="54"/>
    </row>
    <row r="3003" spans="2:6">
      <c r="B3003" s="64"/>
      <c r="C3003" s="52"/>
      <c r="D3003" s="65"/>
      <c r="E3003" s="53"/>
      <c r="F3003" s="54"/>
    </row>
    <row r="3004" spans="2:6">
      <c r="B3004" s="64"/>
      <c r="C3004" s="52"/>
      <c r="D3004" s="65"/>
      <c r="E3004" s="53"/>
      <c r="F3004" s="54"/>
    </row>
    <row r="3005" spans="2:6">
      <c r="B3005" s="64"/>
      <c r="C3005" s="52"/>
      <c r="D3005" s="65"/>
      <c r="E3005" s="53"/>
      <c r="F3005" s="54"/>
    </row>
    <row r="3006" spans="2:6">
      <c r="B3006" s="64"/>
      <c r="C3006" s="52"/>
      <c r="D3006" s="65"/>
      <c r="E3006" s="53"/>
      <c r="F3006" s="54"/>
    </row>
    <row r="3007" spans="2:6">
      <c r="B3007" s="64"/>
      <c r="C3007" s="52"/>
      <c r="D3007" s="65"/>
      <c r="E3007" s="53"/>
      <c r="F3007" s="54"/>
    </row>
    <row r="3008" spans="2:6">
      <c r="B3008" s="64"/>
      <c r="C3008" s="52"/>
      <c r="D3008" s="65"/>
      <c r="E3008" s="53"/>
      <c r="F3008" s="54"/>
    </row>
    <row r="3009" spans="2:6">
      <c r="B3009" s="64"/>
      <c r="C3009" s="52"/>
      <c r="D3009" s="65"/>
      <c r="E3009" s="53"/>
      <c r="F3009" s="54"/>
    </row>
    <row r="3010" spans="2:6">
      <c r="B3010" s="64"/>
      <c r="C3010" s="52"/>
      <c r="D3010" s="65"/>
      <c r="E3010" s="53"/>
      <c r="F3010" s="54"/>
    </row>
    <row r="3011" spans="2:6">
      <c r="B3011" s="64"/>
      <c r="C3011" s="52"/>
      <c r="D3011" s="65"/>
      <c r="E3011" s="53"/>
      <c r="F3011" s="54"/>
    </row>
    <row r="3012" spans="2:6">
      <c r="B3012" s="64"/>
      <c r="C3012" s="52"/>
      <c r="D3012" s="65"/>
      <c r="E3012" s="53"/>
      <c r="F3012" s="54"/>
    </row>
    <row r="3013" spans="2:6">
      <c r="B3013" s="64"/>
      <c r="C3013" s="52"/>
      <c r="D3013" s="65"/>
      <c r="E3013" s="53"/>
      <c r="F3013" s="54"/>
    </row>
    <row r="3014" spans="2:6">
      <c r="B3014" s="64"/>
      <c r="C3014" s="52"/>
      <c r="D3014" s="65"/>
      <c r="E3014" s="53"/>
      <c r="F3014" s="54"/>
    </row>
    <row r="3015" spans="2:6">
      <c r="B3015" s="64"/>
      <c r="C3015" s="52"/>
      <c r="D3015" s="65"/>
      <c r="E3015" s="53"/>
      <c r="F3015" s="54"/>
    </row>
    <row r="3016" spans="2:6">
      <c r="B3016" s="64"/>
      <c r="C3016" s="52"/>
      <c r="D3016" s="65"/>
      <c r="E3016" s="53"/>
      <c r="F3016" s="54"/>
    </row>
    <row r="3017" spans="2:6">
      <c r="B3017" s="64"/>
      <c r="C3017" s="52"/>
      <c r="D3017" s="65"/>
      <c r="E3017" s="53"/>
      <c r="F3017" s="54"/>
    </row>
    <row r="3018" spans="2:6">
      <c r="B3018" s="64"/>
      <c r="C3018" s="52"/>
      <c r="D3018" s="65"/>
      <c r="E3018" s="53"/>
      <c r="F3018" s="54"/>
    </row>
    <row r="3019" spans="2:6">
      <c r="B3019" s="64"/>
      <c r="C3019" s="52"/>
      <c r="D3019" s="65"/>
      <c r="E3019" s="53"/>
      <c r="F3019" s="54"/>
    </row>
    <row r="3020" spans="2:6">
      <c r="B3020" s="64"/>
      <c r="C3020" s="52"/>
      <c r="D3020" s="65"/>
      <c r="E3020" s="53"/>
      <c r="F3020" s="54"/>
    </row>
    <row r="3021" spans="2:6">
      <c r="B3021" s="64"/>
      <c r="C3021" s="52"/>
      <c r="D3021" s="65"/>
      <c r="E3021" s="53"/>
      <c r="F3021" s="54"/>
    </row>
    <row r="3022" spans="2:6">
      <c r="B3022" s="64"/>
      <c r="C3022" s="52"/>
      <c r="D3022" s="65"/>
      <c r="E3022" s="53"/>
      <c r="F3022" s="54"/>
    </row>
    <row r="3023" spans="2:6">
      <c r="B3023" s="64"/>
      <c r="C3023" s="52"/>
      <c r="D3023" s="65"/>
      <c r="E3023" s="53"/>
      <c r="F3023" s="54"/>
    </row>
    <row r="3024" spans="2:6">
      <c r="B3024" s="64"/>
      <c r="C3024" s="52"/>
      <c r="D3024" s="65"/>
      <c r="E3024" s="53"/>
      <c r="F3024" s="54"/>
    </row>
    <row r="3025" spans="2:6">
      <c r="B3025" s="64"/>
      <c r="C3025" s="52"/>
      <c r="D3025" s="65"/>
      <c r="E3025" s="53"/>
      <c r="F3025" s="54"/>
    </row>
    <row r="3026" spans="2:6">
      <c r="B3026" s="64"/>
      <c r="C3026" s="52"/>
      <c r="D3026" s="65"/>
      <c r="E3026" s="53"/>
      <c r="F3026" s="54"/>
    </row>
    <row r="3027" spans="2:6">
      <c r="B3027" s="64"/>
      <c r="C3027" s="52"/>
      <c r="D3027" s="65"/>
      <c r="E3027" s="53"/>
      <c r="F3027" s="54"/>
    </row>
    <row r="3028" spans="2:6">
      <c r="B3028" s="64"/>
      <c r="C3028" s="52"/>
      <c r="D3028" s="65"/>
      <c r="E3028" s="53"/>
      <c r="F3028" s="54"/>
    </row>
    <row r="3029" spans="2:6">
      <c r="B3029" s="64"/>
      <c r="C3029" s="52"/>
      <c r="D3029" s="65"/>
      <c r="E3029" s="53"/>
      <c r="F3029" s="54"/>
    </row>
    <row r="3030" spans="2:6">
      <c r="B3030" s="64"/>
      <c r="C3030" s="52"/>
      <c r="D3030" s="65"/>
      <c r="E3030" s="53"/>
      <c r="F3030" s="54"/>
    </row>
    <row r="3031" spans="2:6">
      <c r="B3031" s="64"/>
      <c r="C3031" s="52"/>
      <c r="D3031" s="65"/>
      <c r="E3031" s="53"/>
      <c r="F3031" s="54"/>
    </row>
    <row r="3032" spans="2:6">
      <c r="B3032" s="64"/>
      <c r="C3032" s="52"/>
      <c r="D3032" s="65"/>
      <c r="E3032" s="53"/>
      <c r="F3032" s="54"/>
    </row>
    <row r="3033" spans="2:6">
      <c r="B3033" s="64"/>
      <c r="C3033" s="52"/>
      <c r="D3033" s="65"/>
      <c r="E3033" s="53"/>
      <c r="F3033" s="54"/>
    </row>
    <row r="3034" spans="2:6">
      <c r="B3034" s="64"/>
      <c r="C3034" s="52"/>
      <c r="D3034" s="65"/>
      <c r="E3034" s="53"/>
      <c r="F3034" s="54"/>
    </row>
    <row r="3035" spans="2:6">
      <c r="B3035" s="64"/>
      <c r="C3035" s="52"/>
      <c r="D3035" s="65"/>
      <c r="E3035" s="53"/>
      <c r="F3035" s="54"/>
    </row>
    <row r="3036" spans="2:6">
      <c r="B3036" s="64"/>
      <c r="C3036" s="52"/>
      <c r="D3036" s="65"/>
      <c r="E3036" s="53"/>
      <c r="F3036" s="54"/>
    </row>
    <row r="3037" spans="2:6">
      <c r="B3037" s="64"/>
      <c r="C3037" s="52"/>
      <c r="D3037" s="65"/>
      <c r="E3037" s="53"/>
      <c r="F3037" s="54"/>
    </row>
    <row r="3038" spans="2:6">
      <c r="B3038" s="64"/>
      <c r="C3038" s="52"/>
      <c r="D3038" s="65"/>
      <c r="E3038" s="53"/>
      <c r="F3038" s="54"/>
    </row>
    <row r="3039" spans="2:6">
      <c r="B3039" s="64"/>
      <c r="C3039" s="52"/>
      <c r="D3039" s="65"/>
      <c r="E3039" s="53"/>
      <c r="F3039" s="54"/>
    </row>
    <row r="3040" spans="2:6">
      <c r="B3040" s="64"/>
      <c r="C3040" s="52"/>
      <c r="D3040" s="65"/>
      <c r="E3040" s="53"/>
      <c r="F3040" s="54"/>
    </row>
    <row r="3041" spans="2:6">
      <c r="B3041" s="64"/>
      <c r="C3041" s="52"/>
      <c r="D3041" s="65"/>
      <c r="E3041" s="53"/>
      <c r="F3041" s="54"/>
    </row>
    <row r="3042" spans="2:6">
      <c r="B3042" s="64"/>
      <c r="C3042" s="52"/>
      <c r="D3042" s="65"/>
      <c r="E3042" s="53"/>
      <c r="F3042" s="54"/>
    </row>
    <row r="3043" spans="2:6">
      <c r="B3043" s="64"/>
      <c r="C3043" s="52"/>
      <c r="D3043" s="65"/>
      <c r="E3043" s="53"/>
      <c r="F3043" s="54"/>
    </row>
    <row r="3044" spans="2:6">
      <c r="B3044" s="64"/>
      <c r="C3044" s="52"/>
      <c r="D3044" s="65"/>
      <c r="E3044" s="53"/>
      <c r="F3044" s="54"/>
    </row>
    <row r="3045" spans="2:6">
      <c r="B3045" s="64"/>
      <c r="C3045" s="52"/>
      <c r="D3045" s="65"/>
      <c r="E3045" s="53"/>
      <c r="F3045" s="54"/>
    </row>
    <row r="3046" spans="2:6">
      <c r="B3046" s="64"/>
      <c r="C3046" s="52"/>
      <c r="D3046" s="65"/>
      <c r="E3046" s="53"/>
      <c r="F3046" s="54"/>
    </row>
    <row r="3047" spans="2:6">
      <c r="B3047" s="64"/>
      <c r="C3047" s="52"/>
      <c r="D3047" s="65"/>
      <c r="E3047" s="53"/>
      <c r="F3047" s="54"/>
    </row>
    <row r="3048" spans="2:6">
      <c r="B3048" s="64"/>
      <c r="C3048" s="52"/>
      <c r="D3048" s="65"/>
      <c r="E3048" s="53"/>
      <c r="F3048" s="54"/>
    </row>
    <row r="3049" spans="2:6">
      <c r="B3049" s="64"/>
      <c r="C3049" s="52"/>
      <c r="D3049" s="65"/>
      <c r="E3049" s="53"/>
      <c r="F3049" s="54"/>
    </row>
    <row r="3050" spans="2:6">
      <c r="B3050" s="64"/>
      <c r="C3050" s="52"/>
      <c r="D3050" s="65"/>
      <c r="E3050" s="53"/>
      <c r="F3050" s="54"/>
    </row>
    <row r="3051" spans="2:6">
      <c r="B3051" s="64"/>
      <c r="C3051" s="52"/>
      <c r="D3051" s="65"/>
      <c r="E3051" s="53"/>
      <c r="F3051" s="54"/>
    </row>
    <row r="3052" spans="2:6">
      <c r="B3052" s="64"/>
      <c r="C3052" s="52"/>
      <c r="D3052" s="65"/>
      <c r="E3052" s="53"/>
      <c r="F3052" s="54"/>
    </row>
    <row r="3053" spans="2:6">
      <c r="B3053" s="64"/>
      <c r="C3053" s="52"/>
      <c r="D3053" s="65"/>
      <c r="E3053" s="53"/>
      <c r="F3053" s="54"/>
    </row>
    <row r="3054" spans="2:6">
      <c r="B3054" s="64"/>
      <c r="C3054" s="52"/>
      <c r="D3054" s="65"/>
      <c r="E3054" s="53"/>
      <c r="F3054" s="54"/>
    </row>
    <row r="3055" spans="2:6">
      <c r="B3055" s="64"/>
      <c r="C3055" s="52"/>
      <c r="D3055" s="65"/>
      <c r="E3055" s="53"/>
      <c r="F3055" s="54"/>
    </row>
    <row r="3056" spans="2:6">
      <c r="B3056" s="64"/>
      <c r="C3056" s="52"/>
      <c r="D3056" s="65"/>
      <c r="E3056" s="53"/>
      <c r="F3056" s="54"/>
    </row>
    <row r="3057" spans="2:6">
      <c r="B3057" s="64"/>
      <c r="C3057" s="52"/>
      <c r="D3057" s="65"/>
      <c r="E3057" s="53"/>
      <c r="F3057" s="54"/>
    </row>
    <row r="3058" spans="2:6">
      <c r="B3058" s="64"/>
      <c r="C3058" s="52"/>
      <c r="D3058" s="65"/>
      <c r="E3058" s="53"/>
      <c r="F3058" s="54"/>
    </row>
    <row r="3059" spans="2:6">
      <c r="B3059" s="64"/>
      <c r="C3059" s="52"/>
      <c r="D3059" s="65"/>
      <c r="E3059" s="53"/>
      <c r="F3059" s="54"/>
    </row>
    <row r="3060" spans="2:6">
      <c r="B3060" s="64"/>
      <c r="C3060" s="52"/>
      <c r="D3060" s="65"/>
      <c r="E3060" s="53"/>
      <c r="F3060" s="54"/>
    </row>
    <row r="3061" spans="2:6">
      <c r="B3061" s="64"/>
      <c r="C3061" s="52"/>
      <c r="D3061" s="65"/>
      <c r="E3061" s="53"/>
      <c r="F3061" s="54"/>
    </row>
    <row r="3062" spans="2:6">
      <c r="B3062" s="64"/>
      <c r="C3062" s="52"/>
      <c r="D3062" s="65"/>
      <c r="E3062" s="53"/>
      <c r="F3062" s="54"/>
    </row>
    <row r="3063" spans="2:6">
      <c r="B3063" s="64"/>
      <c r="C3063" s="52"/>
      <c r="D3063" s="65"/>
      <c r="E3063" s="53"/>
      <c r="F3063" s="54"/>
    </row>
    <row r="3064" spans="2:6">
      <c r="B3064" s="64"/>
      <c r="C3064" s="52"/>
      <c r="D3064" s="65"/>
      <c r="E3064" s="53"/>
      <c r="F3064" s="54"/>
    </row>
    <row r="3065" spans="2:6">
      <c r="B3065" s="64"/>
      <c r="C3065" s="52"/>
      <c r="D3065" s="65"/>
      <c r="E3065" s="53"/>
      <c r="F3065" s="54"/>
    </row>
    <row r="3066" spans="2:6">
      <c r="B3066" s="64"/>
      <c r="C3066" s="52"/>
      <c r="D3066" s="65"/>
      <c r="E3066" s="53"/>
      <c r="F3066" s="54"/>
    </row>
    <row r="3067" spans="2:6">
      <c r="B3067" s="64"/>
      <c r="C3067" s="52"/>
      <c r="D3067" s="65"/>
      <c r="E3067" s="53"/>
      <c r="F3067" s="54"/>
    </row>
    <row r="3068" spans="2:6">
      <c r="B3068" s="64"/>
      <c r="C3068" s="52"/>
      <c r="D3068" s="65"/>
      <c r="E3068" s="53"/>
      <c r="F3068" s="54"/>
    </row>
    <row r="3069" spans="2:6">
      <c r="B3069" s="64"/>
      <c r="C3069" s="52"/>
      <c r="D3069" s="65"/>
      <c r="E3069" s="53"/>
      <c r="F3069" s="54"/>
    </row>
    <row r="3070" spans="2:6">
      <c r="B3070" s="64"/>
      <c r="C3070" s="52"/>
      <c r="D3070" s="65"/>
      <c r="E3070" s="53"/>
      <c r="F3070" s="54"/>
    </row>
    <row r="3071" spans="2:6">
      <c r="B3071" s="64"/>
      <c r="C3071" s="52"/>
      <c r="D3071" s="65"/>
      <c r="E3071" s="53"/>
      <c r="F3071" s="54"/>
    </row>
    <row r="3072" spans="2:6">
      <c r="B3072" s="64"/>
      <c r="C3072" s="52"/>
      <c r="D3072" s="65"/>
      <c r="E3072" s="53"/>
      <c r="F3072" s="54"/>
    </row>
    <row r="3073" spans="2:6">
      <c r="B3073" s="64"/>
      <c r="C3073" s="52"/>
      <c r="D3073" s="65"/>
      <c r="E3073" s="53"/>
      <c r="F3073" s="54"/>
    </row>
    <row r="3074" spans="2:6">
      <c r="B3074" s="64"/>
      <c r="C3074" s="52"/>
      <c r="D3074" s="65"/>
      <c r="E3074" s="53"/>
      <c r="F3074" s="54"/>
    </row>
    <row r="3075" spans="2:6">
      <c r="B3075" s="64"/>
      <c r="C3075" s="52"/>
      <c r="D3075" s="65"/>
      <c r="E3075" s="53"/>
      <c r="F3075" s="54"/>
    </row>
    <row r="3076" spans="2:6">
      <c r="B3076" s="64"/>
      <c r="C3076" s="52"/>
      <c r="D3076" s="65"/>
      <c r="E3076" s="53"/>
      <c r="F3076" s="54"/>
    </row>
    <row r="3077" spans="2:6">
      <c r="B3077" s="64"/>
      <c r="C3077" s="52"/>
      <c r="D3077" s="65"/>
      <c r="E3077" s="53"/>
      <c r="F3077" s="54"/>
    </row>
    <row r="3078" spans="2:6">
      <c r="B3078" s="64"/>
      <c r="C3078" s="52"/>
      <c r="D3078" s="65"/>
      <c r="E3078" s="53"/>
      <c r="F3078" s="54"/>
    </row>
    <row r="3079" spans="2:6">
      <c r="B3079" s="64"/>
      <c r="C3079" s="52"/>
      <c r="D3079" s="65"/>
      <c r="E3079" s="53"/>
      <c r="F3079" s="54"/>
    </row>
    <row r="3080" spans="2:6">
      <c r="B3080" s="64"/>
      <c r="C3080" s="52"/>
      <c r="D3080" s="65"/>
      <c r="E3080" s="53"/>
      <c r="F3080" s="54"/>
    </row>
    <row r="3081" spans="2:6">
      <c r="B3081" s="64"/>
      <c r="C3081" s="52"/>
      <c r="D3081" s="65"/>
      <c r="E3081" s="53"/>
      <c r="F3081" s="54"/>
    </row>
    <row r="3082" spans="2:6">
      <c r="B3082" s="64"/>
      <c r="C3082" s="52"/>
      <c r="D3082" s="65"/>
      <c r="E3082" s="53"/>
      <c r="F3082" s="54"/>
    </row>
    <row r="3083" spans="2:6">
      <c r="B3083" s="64"/>
      <c r="C3083" s="52"/>
      <c r="D3083" s="65"/>
      <c r="E3083" s="53"/>
      <c r="F3083" s="54"/>
    </row>
    <row r="3084" spans="2:6">
      <c r="B3084" s="64"/>
      <c r="C3084" s="52"/>
      <c r="D3084" s="65"/>
      <c r="E3084" s="53"/>
      <c r="F3084" s="54"/>
    </row>
    <row r="3085" spans="2:6">
      <c r="B3085" s="64"/>
      <c r="C3085" s="52"/>
      <c r="D3085" s="65"/>
      <c r="E3085" s="53"/>
      <c r="F3085" s="54"/>
    </row>
    <row r="3086" spans="2:6">
      <c r="B3086" s="64"/>
      <c r="C3086" s="52"/>
      <c r="D3086" s="65"/>
      <c r="E3086" s="53"/>
      <c r="F3086" s="54"/>
    </row>
    <row r="3087" spans="2:6">
      <c r="B3087" s="64"/>
      <c r="C3087" s="52"/>
      <c r="D3087" s="65"/>
      <c r="E3087" s="53"/>
      <c r="F3087" s="54"/>
    </row>
    <row r="3088" spans="2:6">
      <c r="B3088" s="64"/>
      <c r="C3088" s="52"/>
      <c r="D3088" s="65"/>
      <c r="E3088" s="53"/>
      <c r="F3088" s="54"/>
    </row>
    <row r="3089" spans="2:6">
      <c r="B3089" s="64"/>
      <c r="C3089" s="52"/>
      <c r="D3089" s="65"/>
      <c r="E3089" s="53"/>
      <c r="F3089" s="54"/>
    </row>
    <row r="3090" spans="2:6">
      <c r="B3090" s="64"/>
      <c r="C3090" s="52"/>
      <c r="D3090" s="65"/>
      <c r="E3090" s="53"/>
      <c r="F3090" s="54"/>
    </row>
    <row r="3091" spans="2:6">
      <c r="B3091" s="64"/>
      <c r="C3091" s="52"/>
      <c r="D3091" s="65"/>
      <c r="E3091" s="53"/>
      <c r="F3091" s="54"/>
    </row>
    <row r="3092" spans="2:6">
      <c r="B3092" s="64"/>
      <c r="C3092" s="52"/>
      <c r="D3092" s="65"/>
      <c r="E3092" s="53"/>
      <c r="F3092" s="54"/>
    </row>
    <row r="3093" spans="2:6">
      <c r="B3093" s="64"/>
      <c r="C3093" s="52"/>
      <c r="D3093" s="65"/>
      <c r="E3093" s="53"/>
      <c r="F3093" s="54"/>
    </row>
    <row r="3094" spans="2:6">
      <c r="B3094" s="64"/>
      <c r="C3094" s="52"/>
      <c r="D3094" s="65"/>
      <c r="E3094" s="53"/>
      <c r="F3094" s="54"/>
    </row>
    <row r="3095" spans="2:6">
      <c r="B3095" s="64"/>
      <c r="C3095" s="52"/>
      <c r="D3095" s="65"/>
      <c r="E3095" s="53"/>
      <c r="F3095" s="54"/>
    </row>
    <row r="3096" spans="2:6">
      <c r="B3096" s="64"/>
      <c r="C3096" s="52"/>
      <c r="D3096" s="65"/>
      <c r="E3096" s="53"/>
      <c r="F3096" s="54"/>
    </row>
    <row r="3097" spans="2:6">
      <c r="B3097" s="64"/>
      <c r="C3097" s="52"/>
      <c r="D3097" s="65"/>
      <c r="E3097" s="53"/>
      <c r="F3097" s="54"/>
    </row>
    <row r="3098" spans="2:6">
      <c r="B3098" s="64"/>
      <c r="C3098" s="52"/>
      <c r="D3098" s="65"/>
      <c r="E3098" s="53"/>
      <c r="F3098" s="54"/>
    </row>
    <row r="3099" spans="2:6">
      <c r="B3099" s="64"/>
      <c r="C3099" s="52"/>
      <c r="D3099" s="65"/>
      <c r="E3099" s="53"/>
      <c r="F3099" s="54"/>
    </row>
    <row r="3100" spans="2:6">
      <c r="B3100" s="64"/>
      <c r="C3100" s="52"/>
      <c r="D3100" s="65"/>
      <c r="E3100" s="53"/>
      <c r="F3100" s="54"/>
    </row>
    <row r="3101" spans="2:6">
      <c r="B3101" s="64"/>
      <c r="C3101" s="52"/>
      <c r="D3101" s="65"/>
      <c r="E3101" s="53"/>
      <c r="F3101" s="54"/>
    </row>
    <row r="3102" spans="2:6">
      <c r="B3102" s="64"/>
      <c r="C3102" s="52"/>
      <c r="D3102" s="65"/>
      <c r="E3102" s="53"/>
      <c r="F3102" s="54"/>
    </row>
    <row r="3103" spans="2:6">
      <c r="B3103" s="64"/>
      <c r="C3103" s="52"/>
      <c r="D3103" s="65"/>
      <c r="E3103" s="53"/>
      <c r="F3103" s="54"/>
    </row>
    <row r="3104" spans="2:6">
      <c r="B3104" s="64"/>
      <c r="C3104" s="52"/>
      <c r="D3104" s="65"/>
      <c r="E3104" s="53"/>
      <c r="F3104" s="54"/>
    </row>
    <row r="3105" spans="2:6">
      <c r="B3105" s="64"/>
      <c r="C3105" s="52"/>
      <c r="D3105" s="65"/>
      <c r="E3105" s="53"/>
      <c r="F3105" s="54"/>
    </row>
    <row r="3106" spans="2:6">
      <c r="B3106" s="64"/>
      <c r="C3106" s="52"/>
      <c r="D3106" s="65"/>
      <c r="E3106" s="53"/>
      <c r="F3106" s="54"/>
    </row>
    <row r="3107" spans="2:6">
      <c r="B3107" s="64"/>
      <c r="C3107" s="52"/>
      <c r="D3107" s="65"/>
      <c r="E3107" s="53"/>
      <c r="F3107" s="54"/>
    </row>
    <row r="3108" spans="2:6">
      <c r="B3108" s="64"/>
      <c r="C3108" s="52"/>
      <c r="D3108" s="65"/>
      <c r="E3108" s="53"/>
      <c r="F3108" s="54"/>
    </row>
    <row r="3109" spans="2:6">
      <c r="B3109" s="64"/>
      <c r="C3109" s="52"/>
      <c r="D3109" s="65"/>
      <c r="E3109" s="53"/>
      <c r="F3109" s="54"/>
    </row>
    <row r="3110" spans="2:6">
      <c r="B3110" s="64"/>
      <c r="C3110" s="52"/>
      <c r="D3110" s="65"/>
      <c r="E3110" s="53"/>
      <c r="F3110" s="54"/>
    </row>
    <row r="3111" spans="2:6">
      <c r="B3111" s="64"/>
      <c r="C3111" s="52"/>
      <c r="D3111" s="65"/>
      <c r="E3111" s="53"/>
      <c r="F3111" s="54"/>
    </row>
    <row r="3112" spans="2:6">
      <c r="B3112" s="64"/>
      <c r="C3112" s="52"/>
      <c r="D3112" s="65"/>
      <c r="E3112" s="53"/>
      <c r="F3112" s="54"/>
    </row>
    <row r="3113" spans="2:6">
      <c r="B3113" s="64"/>
      <c r="C3113" s="52"/>
      <c r="D3113" s="65"/>
      <c r="E3113" s="53"/>
      <c r="F3113" s="54"/>
    </row>
    <row r="3114" spans="2:6">
      <c r="B3114" s="64"/>
      <c r="C3114" s="52"/>
      <c r="D3114" s="65"/>
      <c r="E3114" s="53"/>
      <c r="F3114" s="54"/>
    </row>
    <row r="3115" spans="2:6">
      <c r="B3115" s="64"/>
      <c r="C3115" s="52"/>
      <c r="D3115" s="65"/>
      <c r="E3115" s="53"/>
      <c r="F3115" s="54"/>
    </row>
    <row r="3116" spans="2:6">
      <c r="B3116" s="64"/>
      <c r="C3116" s="52"/>
      <c r="D3116" s="65"/>
      <c r="E3116" s="53"/>
      <c r="F3116" s="54"/>
    </row>
    <row r="3117" spans="2:6">
      <c r="B3117" s="64"/>
      <c r="C3117" s="52"/>
      <c r="D3117" s="65"/>
      <c r="E3117" s="53"/>
      <c r="F3117" s="54"/>
    </row>
    <row r="3118" spans="2:6">
      <c r="B3118" s="64"/>
      <c r="C3118" s="52"/>
      <c r="D3118" s="65"/>
      <c r="E3118" s="53"/>
      <c r="F3118" s="54"/>
    </row>
    <row r="3119" spans="2:6">
      <c r="B3119" s="64"/>
      <c r="C3119" s="52"/>
      <c r="D3119" s="65"/>
      <c r="E3119" s="53"/>
      <c r="F3119" s="54"/>
    </row>
    <row r="3120" spans="2:6">
      <c r="B3120" s="64"/>
      <c r="C3120" s="52"/>
      <c r="D3120" s="65"/>
      <c r="E3120" s="53"/>
      <c r="F3120" s="54"/>
    </row>
    <row r="3121" spans="2:6">
      <c r="B3121" s="64"/>
      <c r="C3121" s="52"/>
      <c r="D3121" s="65"/>
      <c r="E3121" s="53"/>
      <c r="F3121" s="54"/>
    </row>
    <row r="3122" spans="2:6">
      <c r="B3122" s="64"/>
      <c r="C3122" s="52"/>
      <c r="D3122" s="65"/>
      <c r="E3122" s="53"/>
      <c r="F3122" s="54"/>
    </row>
    <row r="3123" spans="2:6">
      <c r="B3123" s="64"/>
      <c r="C3123" s="52"/>
      <c r="D3123" s="65"/>
      <c r="E3123" s="53"/>
      <c r="F3123" s="54"/>
    </row>
    <row r="3124" spans="2:6">
      <c r="B3124" s="64"/>
      <c r="C3124" s="52"/>
      <c r="D3124" s="65"/>
      <c r="E3124" s="53"/>
      <c r="F3124" s="54"/>
    </row>
    <row r="3125" spans="2:6">
      <c r="B3125" s="64"/>
      <c r="C3125" s="52"/>
      <c r="D3125" s="65"/>
      <c r="E3125" s="53"/>
      <c r="F3125" s="54"/>
    </row>
    <row r="3126" spans="2:6">
      <c r="B3126" s="64"/>
      <c r="C3126" s="52"/>
      <c r="D3126" s="65"/>
      <c r="E3126" s="53"/>
      <c r="F3126" s="54"/>
    </row>
  </sheetData>
  <autoFilter ref="H4:K4" xr:uid="{67EA1BDD-F25E-446C-8877-D867FD513D42}">
    <sortState xmlns:xlrd2="http://schemas.microsoft.com/office/spreadsheetml/2017/richdata2" ref="H5:K229">
      <sortCondition ref="J4"/>
    </sortState>
  </autoFilter>
  <mergeCells count="1">
    <mergeCell ref="M4:O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D47A-28C4-4DC0-92C5-9AA42FE74051}">
  <dimension ref="A1:Q3126"/>
  <sheetViews>
    <sheetView showGridLines="0" zoomScaleNormal="100" workbookViewId="0">
      <selection activeCell="E10" sqref="E10"/>
    </sheetView>
  </sheetViews>
  <sheetFormatPr defaultColWidth="9.140625" defaultRowHeight="12.75"/>
  <cols>
    <col min="1" max="1" width="17.28515625" style="42" customWidth="1"/>
    <col min="2" max="2" width="15.7109375" style="51" customWidth="1"/>
    <col min="3" max="3" width="17.28515625" style="51" customWidth="1"/>
    <col min="4" max="4" width="17.28515625" style="88" customWidth="1"/>
    <col min="5" max="5" width="17.28515625" style="71" customWidth="1"/>
    <col min="6" max="6" width="19.7109375" style="51" customWidth="1"/>
    <col min="7" max="7" width="6.28515625" style="50" hidden="1" customWidth="1"/>
    <col min="8" max="8" width="10.42578125" style="50" hidden="1" customWidth="1"/>
    <col min="9" max="9" width="7.85546875" style="50" hidden="1" customWidth="1"/>
    <col min="10" max="10" width="26" style="50" hidden="1" customWidth="1"/>
    <col min="11" max="11" width="11.5703125" style="50" hidden="1" customWidth="1"/>
    <col min="12" max="12" width="6.42578125" style="48" customWidth="1"/>
    <col min="13" max="13" width="22.42578125" style="50" customWidth="1"/>
    <col min="14" max="14" width="23.85546875" style="50" customWidth="1"/>
    <col min="15" max="15" width="17.85546875" style="50" customWidth="1"/>
    <col min="16" max="16" width="9.140625" style="50"/>
    <col min="17" max="17" width="9.5703125" style="50" bestFit="1" customWidth="1"/>
    <col min="18" max="16384" width="9.140625" style="50"/>
  </cols>
  <sheetData>
    <row r="1" spans="1:17" s="32" customFormat="1" ht="52.5" customHeight="1">
      <c r="A1" s="39" t="s">
        <v>27</v>
      </c>
      <c r="B1" s="38"/>
      <c r="C1" s="34"/>
      <c r="D1" s="38"/>
      <c r="E1" s="37"/>
      <c r="F1" s="36"/>
      <c r="G1" s="41"/>
      <c r="H1" s="41"/>
      <c r="I1" s="41"/>
      <c r="J1" s="41"/>
      <c r="K1" s="41"/>
      <c r="L1" s="33"/>
      <c r="M1" s="35"/>
      <c r="N1" s="35"/>
      <c r="O1" s="35"/>
    </row>
    <row r="2" spans="1:17">
      <c r="B2" s="43"/>
      <c r="C2" s="43"/>
      <c r="D2" s="44"/>
      <c r="E2" s="45"/>
      <c r="F2" s="46"/>
      <c r="G2" s="47"/>
      <c r="H2" s="47"/>
      <c r="I2" s="47"/>
      <c r="J2" s="47"/>
      <c r="K2" s="47"/>
      <c r="M2" s="49"/>
      <c r="N2" s="49"/>
      <c r="O2" s="49"/>
    </row>
    <row r="3" spans="1:17">
      <c r="C3" s="52"/>
      <c r="D3" s="51"/>
      <c r="E3" s="53"/>
      <c r="F3" s="54"/>
      <c r="G3" s="49"/>
      <c r="H3" s="49"/>
      <c r="I3" s="49"/>
      <c r="J3" s="49"/>
      <c r="K3" s="49"/>
      <c r="L3" s="55"/>
      <c r="M3" s="49"/>
      <c r="N3" s="49"/>
      <c r="O3" s="49"/>
    </row>
    <row r="4" spans="1:17">
      <c r="A4" s="56" t="s">
        <v>26</v>
      </c>
      <c r="B4" s="57" t="s">
        <v>25</v>
      </c>
      <c r="C4" s="57" t="s">
        <v>23</v>
      </c>
      <c r="D4" s="57" t="s">
        <v>22</v>
      </c>
      <c r="E4" s="58" t="s">
        <v>24</v>
      </c>
      <c r="F4" s="59" t="s">
        <v>20</v>
      </c>
      <c r="G4" s="60"/>
      <c r="H4" s="61" t="s">
        <v>23</v>
      </c>
      <c r="I4" s="61" t="s">
        <v>22</v>
      </c>
      <c r="J4" s="61" t="s">
        <v>32</v>
      </c>
      <c r="K4" s="61" t="s">
        <v>20</v>
      </c>
      <c r="L4" s="62"/>
      <c r="M4" s="98" t="s">
        <v>21</v>
      </c>
      <c r="N4" s="99"/>
      <c r="O4" s="100"/>
    </row>
    <row r="5" spans="1:17" ht="16.5" customHeight="1">
      <c r="A5" s="63">
        <v>44949</v>
      </c>
      <c r="B5" s="64">
        <f t="shared" ref="B5:B68" si="0">IF(H5=0," ",J5)</f>
        <v>44949.379861111112</v>
      </c>
      <c r="C5" s="52">
        <f t="shared" ref="C5:C68" si="1">IF(H5=0,"",H5)</f>
        <v>311</v>
      </c>
      <c r="D5" s="65">
        <f t="shared" ref="D5:D68" si="2">IF(H5=0,"",I5)</f>
        <v>43.08</v>
      </c>
      <c r="E5" s="53">
        <f t="shared" ref="E5:E68" si="3">IF(H5=0,"",C5*D5)</f>
        <v>13397.88</v>
      </c>
      <c r="F5" s="54" t="str">
        <f>SUBSTITUTE(SUBSTITUTE(K5,"XAMS","Euronext Amsterdam"),"CEUX","Cboe DXE")</f>
        <v>Euronext Amsterdam</v>
      </c>
      <c r="G5" s="49"/>
      <c r="H5" s="50">
        <v>311</v>
      </c>
      <c r="I5" s="50">
        <v>43.08</v>
      </c>
      <c r="J5" s="97">
        <v>44949.379861111112</v>
      </c>
      <c r="K5" s="50" t="s">
        <v>33</v>
      </c>
      <c r="L5" s="55"/>
      <c r="M5" s="68" t="s">
        <v>20</v>
      </c>
      <c r="N5" s="69" t="s">
        <v>19</v>
      </c>
      <c r="O5" s="70" t="s">
        <v>18</v>
      </c>
      <c r="Q5" s="71"/>
    </row>
    <row r="6" spans="1:17" ht="16.5" customHeight="1">
      <c r="A6" s="63">
        <v>44949</v>
      </c>
      <c r="B6" s="64">
        <f t="shared" si="0"/>
        <v>44949.379861111112</v>
      </c>
      <c r="C6" s="52">
        <f t="shared" si="1"/>
        <v>391</v>
      </c>
      <c r="D6" s="65">
        <f t="shared" si="2"/>
        <v>43.08</v>
      </c>
      <c r="E6" s="53">
        <f t="shared" si="3"/>
        <v>16844.28</v>
      </c>
      <c r="F6" s="54" t="str">
        <f t="shared" ref="F6:F69" si="4">SUBSTITUTE(SUBSTITUTE(K6,"XAMS","Euronext Amsterdam"),"CEUX","Cboe DXE")</f>
        <v>Euronext Amsterdam</v>
      </c>
      <c r="G6" s="49"/>
      <c r="H6" s="50">
        <v>391</v>
      </c>
      <c r="I6" s="50">
        <v>43.08</v>
      </c>
      <c r="J6" s="97">
        <v>44949.379861111112</v>
      </c>
      <c r="K6" s="50" t="s">
        <v>33</v>
      </c>
      <c r="L6" s="55"/>
      <c r="M6" s="74" t="s">
        <v>17</v>
      </c>
      <c r="N6" s="75">
        <f>SUMIF(F:F,$M$6,C:C)</f>
        <v>37563</v>
      </c>
      <c r="O6" s="76">
        <f>SUM($M$6,E:E)</f>
        <v>1612408.8599999994</v>
      </c>
      <c r="Q6" s="71"/>
    </row>
    <row r="7" spans="1:17" ht="16.5" customHeight="1">
      <c r="A7" s="63">
        <v>44949</v>
      </c>
      <c r="B7" s="64">
        <f t="shared" si="0"/>
        <v>44949.379861111112</v>
      </c>
      <c r="C7" s="52">
        <f t="shared" si="1"/>
        <v>385</v>
      </c>
      <c r="D7" s="65">
        <f t="shared" si="2"/>
        <v>43.09</v>
      </c>
      <c r="E7" s="53">
        <f t="shared" si="3"/>
        <v>16589.650000000001</v>
      </c>
      <c r="F7" s="54" t="str">
        <f t="shared" si="4"/>
        <v>Euronext Amsterdam</v>
      </c>
      <c r="G7" s="49"/>
      <c r="H7" s="50">
        <v>385</v>
      </c>
      <c r="I7" s="50">
        <v>43.09</v>
      </c>
      <c r="J7" s="97">
        <v>44949.379861111112</v>
      </c>
      <c r="K7" s="50" t="s">
        <v>33</v>
      </c>
      <c r="L7" s="55"/>
      <c r="M7" s="74" t="s">
        <v>29</v>
      </c>
      <c r="N7" s="75">
        <f>SUMIF(F:F,$M$7,C:C)</f>
        <v>0</v>
      </c>
      <c r="O7" s="76">
        <f>SUMIF(F:F,$M$7,E:E)</f>
        <v>0</v>
      </c>
      <c r="Q7" s="71"/>
    </row>
    <row r="8" spans="1:17" ht="16.5" customHeight="1">
      <c r="A8" s="63">
        <v>44949</v>
      </c>
      <c r="B8" s="64">
        <f t="shared" si="0"/>
        <v>44949.386111111111</v>
      </c>
      <c r="C8" s="52">
        <f t="shared" si="1"/>
        <v>25</v>
      </c>
      <c r="D8" s="65">
        <f t="shared" si="2"/>
        <v>43.12</v>
      </c>
      <c r="E8" s="53">
        <f t="shared" si="3"/>
        <v>1078</v>
      </c>
      <c r="F8" s="54" t="str">
        <f t="shared" si="4"/>
        <v>Euronext Amsterdam</v>
      </c>
      <c r="G8" s="49"/>
      <c r="H8" s="50">
        <v>25</v>
      </c>
      <c r="I8" s="50">
        <v>43.12</v>
      </c>
      <c r="J8" s="97">
        <v>44949.386111111111</v>
      </c>
      <c r="K8" s="50" t="s">
        <v>33</v>
      </c>
      <c r="L8" s="55"/>
      <c r="M8" s="77" t="s">
        <v>16</v>
      </c>
      <c r="N8" s="78">
        <f>ROUND((O8/SUM(N6:N7)),4)</f>
        <v>42.9255</v>
      </c>
      <c r="O8" s="79">
        <f>SUM(O6:O7)</f>
        <v>1612408.8599999994</v>
      </c>
      <c r="Q8" s="71"/>
    </row>
    <row r="9" spans="1:17" ht="16.5" customHeight="1">
      <c r="A9" s="63">
        <v>44949</v>
      </c>
      <c r="B9" s="64">
        <f t="shared" si="0"/>
        <v>44949.386111111111</v>
      </c>
      <c r="C9" s="52">
        <f t="shared" si="1"/>
        <v>63</v>
      </c>
      <c r="D9" s="65">
        <f t="shared" si="2"/>
        <v>43.12</v>
      </c>
      <c r="E9" s="53">
        <f t="shared" si="3"/>
        <v>2716.56</v>
      </c>
      <c r="F9" s="54" t="str">
        <f t="shared" si="4"/>
        <v>Euronext Amsterdam</v>
      </c>
      <c r="G9" s="49"/>
      <c r="H9" s="50">
        <v>63</v>
      </c>
      <c r="I9" s="50">
        <v>43.12</v>
      </c>
      <c r="J9" s="97">
        <v>44949.386111111111</v>
      </c>
      <c r="K9" s="50" t="s">
        <v>33</v>
      </c>
      <c r="L9" s="55"/>
      <c r="O9" s="49"/>
    </row>
    <row r="10" spans="1:17" ht="16.5" customHeight="1">
      <c r="A10" s="63">
        <v>44949</v>
      </c>
      <c r="B10" s="64">
        <f t="shared" si="0"/>
        <v>44949.386111111111</v>
      </c>
      <c r="C10" s="52">
        <f t="shared" si="1"/>
        <v>140</v>
      </c>
      <c r="D10" s="65">
        <f t="shared" si="2"/>
        <v>43.12</v>
      </c>
      <c r="E10" s="53">
        <f t="shared" si="3"/>
        <v>6036.7999999999993</v>
      </c>
      <c r="F10" s="54" t="str">
        <f t="shared" si="4"/>
        <v>Euronext Amsterdam</v>
      </c>
      <c r="G10" s="49"/>
      <c r="H10" s="50">
        <v>140</v>
      </c>
      <c r="I10" s="50">
        <v>43.12</v>
      </c>
      <c r="J10" s="97">
        <v>44949.386111111111</v>
      </c>
      <c r="K10" s="50" t="s">
        <v>33</v>
      </c>
      <c r="L10" s="55"/>
      <c r="O10" s="80"/>
    </row>
    <row r="11" spans="1:17" ht="16.5" customHeight="1">
      <c r="A11" s="63">
        <v>44949</v>
      </c>
      <c r="B11" s="64">
        <f t="shared" si="0"/>
        <v>44949.386111111111</v>
      </c>
      <c r="C11" s="52">
        <f t="shared" si="1"/>
        <v>178</v>
      </c>
      <c r="D11" s="65">
        <f t="shared" si="2"/>
        <v>43.13</v>
      </c>
      <c r="E11" s="53">
        <f t="shared" si="3"/>
        <v>7677.14</v>
      </c>
      <c r="F11" s="54" t="str">
        <f t="shared" si="4"/>
        <v>Euronext Amsterdam</v>
      </c>
      <c r="G11" s="49"/>
      <c r="H11" s="50">
        <v>178</v>
      </c>
      <c r="I11" s="50">
        <v>43.13</v>
      </c>
      <c r="J11" s="97">
        <v>44949.386111111111</v>
      </c>
      <c r="K11" s="50" t="s">
        <v>33</v>
      </c>
      <c r="L11" s="55"/>
      <c r="M11" s="81" t="s">
        <v>15</v>
      </c>
      <c r="N11" s="82" t="s">
        <v>14</v>
      </c>
      <c r="O11" s="80"/>
    </row>
    <row r="12" spans="1:17" ht="16.5" customHeight="1">
      <c r="A12" s="63">
        <v>44949</v>
      </c>
      <c r="B12" s="64">
        <f t="shared" si="0"/>
        <v>44949.386111111111</v>
      </c>
      <c r="C12" s="52">
        <f t="shared" si="1"/>
        <v>31</v>
      </c>
      <c r="D12" s="65">
        <f t="shared" si="2"/>
        <v>43.13</v>
      </c>
      <c r="E12" s="53">
        <f t="shared" si="3"/>
        <v>1337.03</v>
      </c>
      <c r="F12" s="54" t="str">
        <f t="shared" si="4"/>
        <v>Euronext Amsterdam</v>
      </c>
      <c r="G12" s="49"/>
      <c r="H12" s="50">
        <v>31</v>
      </c>
      <c r="I12" s="50">
        <v>43.13</v>
      </c>
      <c r="J12" s="97">
        <v>44949.386111111111</v>
      </c>
      <c r="K12" s="50" t="s">
        <v>33</v>
      </c>
      <c r="L12" s="55"/>
      <c r="M12" s="83" t="s">
        <v>13</v>
      </c>
      <c r="N12" s="84" t="s">
        <v>12</v>
      </c>
      <c r="O12" s="49"/>
    </row>
    <row r="13" spans="1:17" ht="16.5" customHeight="1">
      <c r="A13" s="63">
        <v>44949</v>
      </c>
      <c r="B13" s="64">
        <f t="shared" si="0"/>
        <v>44949.386111111111</v>
      </c>
      <c r="C13" s="52">
        <f t="shared" si="1"/>
        <v>210</v>
      </c>
      <c r="D13" s="65">
        <f t="shared" si="2"/>
        <v>43.13</v>
      </c>
      <c r="E13" s="53">
        <f t="shared" si="3"/>
        <v>9057.3000000000011</v>
      </c>
      <c r="F13" s="54" t="str">
        <f t="shared" si="4"/>
        <v>Euronext Amsterdam</v>
      </c>
      <c r="G13" s="49"/>
      <c r="H13" s="50">
        <v>210</v>
      </c>
      <c r="I13" s="50">
        <v>43.13</v>
      </c>
      <c r="J13" s="97">
        <v>44949.386111111111</v>
      </c>
      <c r="K13" s="50" t="s">
        <v>33</v>
      </c>
      <c r="L13" s="55"/>
      <c r="M13" s="83" t="s">
        <v>11</v>
      </c>
      <c r="N13" s="84" t="s">
        <v>30</v>
      </c>
      <c r="O13" s="85"/>
    </row>
    <row r="14" spans="1:17" ht="14.25" customHeight="1">
      <c r="A14" s="63">
        <v>44949</v>
      </c>
      <c r="B14" s="64">
        <f t="shared" si="0"/>
        <v>44949.387499999997</v>
      </c>
      <c r="C14" s="52">
        <f t="shared" si="1"/>
        <v>76</v>
      </c>
      <c r="D14" s="65">
        <f t="shared" si="2"/>
        <v>43.04</v>
      </c>
      <c r="E14" s="53">
        <f t="shared" si="3"/>
        <v>3271.04</v>
      </c>
      <c r="F14" s="54" t="str">
        <f t="shared" si="4"/>
        <v>Euronext Amsterdam</v>
      </c>
      <c r="G14" s="49"/>
      <c r="H14" s="50">
        <v>76</v>
      </c>
      <c r="I14" s="50">
        <v>43.04</v>
      </c>
      <c r="J14" s="97">
        <v>44949.387499999997</v>
      </c>
      <c r="K14" s="50" t="s">
        <v>33</v>
      </c>
      <c r="L14" s="55"/>
      <c r="M14" s="86" t="s">
        <v>10</v>
      </c>
      <c r="N14" s="87" t="s">
        <v>9</v>
      </c>
      <c r="O14" s="85"/>
    </row>
    <row r="15" spans="1:17" ht="16.5" customHeight="1">
      <c r="A15" s="63">
        <v>44949</v>
      </c>
      <c r="B15" s="64">
        <f t="shared" si="0"/>
        <v>44949.388194444444</v>
      </c>
      <c r="C15" s="52">
        <f t="shared" si="1"/>
        <v>232</v>
      </c>
      <c r="D15" s="65">
        <f t="shared" si="2"/>
        <v>42.97</v>
      </c>
      <c r="E15" s="53">
        <f t="shared" si="3"/>
        <v>9969.0399999999991</v>
      </c>
      <c r="F15" s="54" t="str">
        <f t="shared" si="4"/>
        <v>Euronext Amsterdam</v>
      </c>
      <c r="G15" s="49"/>
      <c r="H15" s="50">
        <v>232</v>
      </c>
      <c r="I15" s="50">
        <v>42.97</v>
      </c>
      <c r="J15" s="97">
        <v>44949.388194444444</v>
      </c>
      <c r="K15" s="50" t="s">
        <v>33</v>
      </c>
      <c r="L15" s="55"/>
      <c r="O15" s="49"/>
    </row>
    <row r="16" spans="1:17" ht="16.5" customHeight="1">
      <c r="A16" s="63">
        <v>44949</v>
      </c>
      <c r="B16" s="64">
        <f t="shared" si="0"/>
        <v>44949.388194444444</v>
      </c>
      <c r="C16" s="52">
        <f t="shared" si="1"/>
        <v>274</v>
      </c>
      <c r="D16" s="65">
        <f t="shared" si="2"/>
        <v>42.97</v>
      </c>
      <c r="E16" s="53">
        <f t="shared" si="3"/>
        <v>11773.779999999999</v>
      </c>
      <c r="F16" s="54" t="str">
        <f t="shared" si="4"/>
        <v>Euronext Amsterdam</v>
      </c>
      <c r="G16" s="49"/>
      <c r="H16" s="50">
        <v>274</v>
      </c>
      <c r="I16" s="50">
        <v>42.97</v>
      </c>
      <c r="J16" s="97">
        <v>44949.388194444444</v>
      </c>
      <c r="K16" s="50" t="s">
        <v>33</v>
      </c>
      <c r="L16" s="55"/>
      <c r="M16" s="49"/>
      <c r="N16" s="49"/>
      <c r="O16" s="49"/>
    </row>
    <row r="17" spans="1:15" ht="16.5" customHeight="1">
      <c r="A17" s="63">
        <v>44949</v>
      </c>
      <c r="B17" s="64">
        <f t="shared" si="0"/>
        <v>44949.390277777777</v>
      </c>
      <c r="C17" s="52">
        <f t="shared" si="1"/>
        <v>214</v>
      </c>
      <c r="D17" s="65">
        <f t="shared" si="2"/>
        <v>42.95</v>
      </c>
      <c r="E17" s="53">
        <f t="shared" si="3"/>
        <v>9191.3000000000011</v>
      </c>
      <c r="F17" s="54" t="str">
        <f t="shared" si="4"/>
        <v>Euronext Amsterdam</v>
      </c>
      <c r="G17" s="49"/>
      <c r="H17" s="50">
        <v>214</v>
      </c>
      <c r="I17" s="50">
        <v>42.95</v>
      </c>
      <c r="J17" s="97">
        <v>44949.390277777777</v>
      </c>
      <c r="K17" s="50" t="s">
        <v>33</v>
      </c>
      <c r="L17" s="55"/>
      <c r="M17" s="49"/>
      <c r="N17" s="49"/>
      <c r="O17" s="49"/>
    </row>
    <row r="18" spans="1:15" ht="16.5" customHeight="1">
      <c r="A18" s="63">
        <v>44949</v>
      </c>
      <c r="B18" s="64">
        <f t="shared" si="0"/>
        <v>44949.390277777777</v>
      </c>
      <c r="C18" s="52">
        <f t="shared" si="1"/>
        <v>30</v>
      </c>
      <c r="D18" s="65">
        <f t="shared" si="2"/>
        <v>42.95</v>
      </c>
      <c r="E18" s="53">
        <f t="shared" si="3"/>
        <v>1288.5</v>
      </c>
      <c r="F18" s="54" t="str">
        <f t="shared" si="4"/>
        <v>Euronext Amsterdam</v>
      </c>
      <c r="G18" s="49"/>
      <c r="H18" s="50">
        <v>30</v>
      </c>
      <c r="I18" s="50">
        <v>42.95</v>
      </c>
      <c r="J18" s="97">
        <v>44949.390277777777</v>
      </c>
      <c r="K18" s="50" t="s">
        <v>33</v>
      </c>
      <c r="L18" s="55"/>
      <c r="M18" s="49"/>
      <c r="N18" s="49"/>
      <c r="O18" s="49"/>
    </row>
    <row r="19" spans="1:15" ht="16.5" customHeight="1">
      <c r="A19" s="63">
        <v>44949</v>
      </c>
      <c r="B19" s="64">
        <f t="shared" si="0"/>
        <v>44949.390277777777</v>
      </c>
      <c r="C19" s="52">
        <f t="shared" si="1"/>
        <v>256</v>
      </c>
      <c r="D19" s="65">
        <f t="shared" si="2"/>
        <v>42.95</v>
      </c>
      <c r="E19" s="53">
        <f t="shared" si="3"/>
        <v>10995.2</v>
      </c>
      <c r="F19" s="54" t="str">
        <f t="shared" si="4"/>
        <v>Euronext Amsterdam</v>
      </c>
      <c r="G19" s="49"/>
      <c r="H19" s="50">
        <v>256</v>
      </c>
      <c r="I19" s="50">
        <v>42.95</v>
      </c>
      <c r="J19" s="97">
        <v>44949.390277777777</v>
      </c>
      <c r="K19" s="50" t="s">
        <v>33</v>
      </c>
      <c r="L19" s="55"/>
      <c r="M19" s="49"/>
      <c r="N19" s="49"/>
      <c r="O19" s="49"/>
    </row>
    <row r="20" spans="1:15" ht="16.5" customHeight="1">
      <c r="A20" s="63">
        <v>44949</v>
      </c>
      <c r="B20" s="64">
        <f t="shared" si="0"/>
        <v>44949.390972222223</v>
      </c>
      <c r="C20" s="52">
        <f t="shared" si="1"/>
        <v>95</v>
      </c>
      <c r="D20" s="65">
        <f t="shared" si="2"/>
        <v>42.93</v>
      </c>
      <c r="E20" s="53">
        <f t="shared" si="3"/>
        <v>4078.35</v>
      </c>
      <c r="F20" s="54" t="str">
        <f t="shared" si="4"/>
        <v>Euronext Amsterdam</v>
      </c>
      <c r="G20" s="49"/>
      <c r="H20" s="50">
        <v>95</v>
      </c>
      <c r="I20" s="50">
        <v>42.93</v>
      </c>
      <c r="J20" s="97">
        <v>44949.390972222223</v>
      </c>
      <c r="K20" s="50" t="s">
        <v>33</v>
      </c>
      <c r="L20" s="55"/>
      <c r="M20" s="49"/>
      <c r="N20" s="49"/>
      <c r="O20" s="49"/>
    </row>
    <row r="21" spans="1:15" ht="16.5" customHeight="1">
      <c r="A21" s="63">
        <v>44949</v>
      </c>
      <c r="B21" s="64">
        <f t="shared" si="0"/>
        <v>44949.390972222223</v>
      </c>
      <c r="C21" s="52">
        <f t="shared" si="1"/>
        <v>69</v>
      </c>
      <c r="D21" s="65">
        <f t="shared" si="2"/>
        <v>42.92</v>
      </c>
      <c r="E21" s="53">
        <f t="shared" si="3"/>
        <v>2961.48</v>
      </c>
      <c r="F21" s="54" t="str">
        <f t="shared" si="4"/>
        <v>Euronext Amsterdam</v>
      </c>
      <c r="G21" s="49"/>
      <c r="H21" s="50">
        <v>69</v>
      </c>
      <c r="I21" s="50">
        <v>42.92</v>
      </c>
      <c r="J21" s="97">
        <v>44949.390972222223</v>
      </c>
      <c r="K21" s="50" t="s">
        <v>33</v>
      </c>
      <c r="L21" s="55"/>
      <c r="M21" s="49"/>
      <c r="N21" s="49"/>
      <c r="O21" s="49"/>
    </row>
    <row r="22" spans="1:15" ht="16.5" customHeight="1">
      <c r="A22" s="63">
        <v>44949</v>
      </c>
      <c r="B22" s="64">
        <f t="shared" si="0"/>
        <v>44949.390972222223</v>
      </c>
      <c r="C22" s="52">
        <f t="shared" si="1"/>
        <v>145</v>
      </c>
      <c r="D22" s="65">
        <f t="shared" si="2"/>
        <v>42.92</v>
      </c>
      <c r="E22" s="53">
        <f t="shared" si="3"/>
        <v>6223.4000000000005</v>
      </c>
      <c r="F22" s="54" t="str">
        <f t="shared" si="4"/>
        <v>Euronext Amsterdam</v>
      </c>
      <c r="G22" s="49"/>
      <c r="H22" s="50">
        <v>145</v>
      </c>
      <c r="I22" s="50">
        <v>42.92</v>
      </c>
      <c r="J22" s="97">
        <v>44949.390972222223</v>
      </c>
      <c r="K22" s="50" t="s">
        <v>33</v>
      </c>
      <c r="L22" s="55"/>
      <c r="M22" s="49"/>
      <c r="N22" s="49"/>
      <c r="O22" s="49"/>
    </row>
    <row r="23" spans="1:15" ht="16.5" customHeight="1">
      <c r="A23" s="63">
        <v>44949</v>
      </c>
      <c r="B23" s="64">
        <f t="shared" si="0"/>
        <v>44949.390972222223</v>
      </c>
      <c r="C23" s="52">
        <f t="shared" si="1"/>
        <v>191</v>
      </c>
      <c r="D23" s="65">
        <f t="shared" si="2"/>
        <v>42.92</v>
      </c>
      <c r="E23" s="53">
        <f t="shared" si="3"/>
        <v>8197.7200000000012</v>
      </c>
      <c r="F23" s="54" t="str">
        <f t="shared" si="4"/>
        <v>Euronext Amsterdam</v>
      </c>
      <c r="G23" s="49"/>
      <c r="H23" s="50">
        <v>191</v>
      </c>
      <c r="I23" s="50">
        <v>42.92</v>
      </c>
      <c r="J23" s="97">
        <v>44949.390972222223</v>
      </c>
      <c r="K23" s="50" t="s">
        <v>33</v>
      </c>
      <c r="L23" s="55"/>
      <c r="M23" s="49"/>
      <c r="N23" s="49"/>
      <c r="O23" s="49"/>
    </row>
    <row r="24" spans="1:15" ht="16.5" customHeight="1">
      <c r="A24" s="63">
        <v>44949</v>
      </c>
      <c r="B24" s="64">
        <f t="shared" si="0"/>
        <v>44949.393055555556</v>
      </c>
      <c r="C24" s="52">
        <f t="shared" si="1"/>
        <v>236</v>
      </c>
      <c r="D24" s="65">
        <f t="shared" si="2"/>
        <v>42.91</v>
      </c>
      <c r="E24" s="53">
        <f t="shared" si="3"/>
        <v>10126.759999999998</v>
      </c>
      <c r="F24" s="54" t="str">
        <f t="shared" si="4"/>
        <v>Euronext Amsterdam</v>
      </c>
      <c r="G24" s="49"/>
      <c r="H24" s="50">
        <v>236</v>
      </c>
      <c r="I24" s="50">
        <v>42.91</v>
      </c>
      <c r="J24" s="97">
        <v>44949.393055555556</v>
      </c>
      <c r="K24" s="50" t="s">
        <v>33</v>
      </c>
      <c r="L24" s="55"/>
      <c r="M24" s="49"/>
      <c r="N24" s="49"/>
      <c r="O24" s="49"/>
    </row>
    <row r="25" spans="1:15" ht="16.5" customHeight="1">
      <c r="A25" s="63">
        <v>44949</v>
      </c>
      <c r="B25" s="64">
        <f t="shared" si="0"/>
        <v>44949.395138888889</v>
      </c>
      <c r="C25" s="52">
        <f t="shared" si="1"/>
        <v>5</v>
      </c>
      <c r="D25" s="65">
        <f t="shared" si="2"/>
        <v>42.9</v>
      </c>
      <c r="E25" s="53">
        <f t="shared" si="3"/>
        <v>214.5</v>
      </c>
      <c r="F25" s="54" t="str">
        <f t="shared" si="4"/>
        <v>Euronext Amsterdam</v>
      </c>
      <c r="G25" s="49"/>
      <c r="H25" s="50">
        <v>5</v>
      </c>
      <c r="I25" s="50">
        <v>42.9</v>
      </c>
      <c r="J25" s="97">
        <v>44949.395138888889</v>
      </c>
      <c r="K25" s="50" t="s">
        <v>33</v>
      </c>
      <c r="L25" s="55"/>
      <c r="M25" s="49"/>
      <c r="N25" s="49"/>
      <c r="O25" s="49"/>
    </row>
    <row r="26" spans="1:15" ht="16.5" customHeight="1">
      <c r="A26" s="63">
        <v>44949</v>
      </c>
      <c r="B26" s="64">
        <f t="shared" si="0"/>
        <v>44949.395138888889</v>
      </c>
      <c r="C26" s="52">
        <f t="shared" si="1"/>
        <v>167</v>
      </c>
      <c r="D26" s="65">
        <f t="shared" si="2"/>
        <v>42.91</v>
      </c>
      <c r="E26" s="53">
        <f t="shared" si="3"/>
        <v>7165.9699999999993</v>
      </c>
      <c r="F26" s="54" t="str">
        <f t="shared" si="4"/>
        <v>Euronext Amsterdam</v>
      </c>
      <c r="G26" s="49"/>
      <c r="H26" s="50">
        <v>167</v>
      </c>
      <c r="I26" s="50">
        <v>42.91</v>
      </c>
      <c r="J26" s="97">
        <v>44949.395138888889</v>
      </c>
      <c r="K26" s="50" t="s">
        <v>33</v>
      </c>
      <c r="L26" s="55"/>
      <c r="M26" s="49"/>
      <c r="N26" s="49"/>
      <c r="O26" s="49"/>
    </row>
    <row r="27" spans="1:15" ht="16.5" customHeight="1">
      <c r="A27" s="63">
        <v>44949</v>
      </c>
      <c r="B27" s="64">
        <f t="shared" si="0"/>
        <v>44949.396527777775</v>
      </c>
      <c r="C27" s="52">
        <f t="shared" si="1"/>
        <v>161</v>
      </c>
      <c r="D27" s="65">
        <f t="shared" si="2"/>
        <v>42.92</v>
      </c>
      <c r="E27" s="53">
        <f t="shared" si="3"/>
        <v>6910.12</v>
      </c>
      <c r="F27" s="54" t="str">
        <f t="shared" si="4"/>
        <v>Euronext Amsterdam</v>
      </c>
      <c r="G27" s="49"/>
      <c r="H27" s="50">
        <v>161</v>
      </c>
      <c r="I27" s="50">
        <v>42.92</v>
      </c>
      <c r="J27" s="97">
        <v>44949.396527777775</v>
      </c>
      <c r="K27" s="50" t="s">
        <v>33</v>
      </c>
      <c r="L27" s="55"/>
      <c r="M27" s="49"/>
      <c r="N27" s="49"/>
      <c r="O27" s="49"/>
    </row>
    <row r="28" spans="1:15" ht="16.5" customHeight="1">
      <c r="A28" s="63">
        <v>44949</v>
      </c>
      <c r="B28" s="64">
        <f t="shared" si="0"/>
        <v>44949.399305555555</v>
      </c>
      <c r="C28" s="52">
        <f t="shared" si="1"/>
        <v>124</v>
      </c>
      <c r="D28" s="65">
        <f t="shared" si="2"/>
        <v>42.92</v>
      </c>
      <c r="E28" s="53">
        <f t="shared" si="3"/>
        <v>5322.08</v>
      </c>
      <c r="F28" s="54" t="str">
        <f t="shared" si="4"/>
        <v>Euronext Amsterdam</v>
      </c>
      <c r="G28" s="49"/>
      <c r="H28" s="50">
        <v>124</v>
      </c>
      <c r="I28" s="50">
        <v>42.92</v>
      </c>
      <c r="J28" s="97">
        <v>44949.399305555555</v>
      </c>
      <c r="K28" s="50" t="s">
        <v>33</v>
      </c>
      <c r="L28" s="55"/>
      <c r="M28" s="49"/>
      <c r="N28" s="49"/>
      <c r="O28" s="49"/>
    </row>
    <row r="29" spans="1:15" ht="16.5" customHeight="1">
      <c r="A29" s="63">
        <v>44949</v>
      </c>
      <c r="B29" s="64">
        <f t="shared" si="0"/>
        <v>44949.399305555555</v>
      </c>
      <c r="C29" s="52">
        <f t="shared" si="1"/>
        <v>28</v>
      </c>
      <c r="D29" s="65">
        <f t="shared" si="2"/>
        <v>42.92</v>
      </c>
      <c r="E29" s="53">
        <f t="shared" si="3"/>
        <v>1201.76</v>
      </c>
      <c r="F29" s="54" t="str">
        <f t="shared" si="4"/>
        <v>Euronext Amsterdam</v>
      </c>
      <c r="G29" s="49"/>
      <c r="H29" s="50">
        <v>28</v>
      </c>
      <c r="I29" s="50">
        <v>42.92</v>
      </c>
      <c r="J29" s="97">
        <v>44949.399305555555</v>
      </c>
      <c r="K29" s="50" t="s">
        <v>33</v>
      </c>
      <c r="L29" s="55"/>
      <c r="M29" s="49"/>
      <c r="N29" s="49"/>
      <c r="O29" s="49"/>
    </row>
    <row r="30" spans="1:15" ht="16.5" customHeight="1">
      <c r="A30" s="63">
        <v>44949</v>
      </c>
      <c r="B30" s="64">
        <f t="shared" si="0"/>
        <v>44949.4</v>
      </c>
      <c r="C30" s="52">
        <f t="shared" si="1"/>
        <v>338</v>
      </c>
      <c r="D30" s="65">
        <f t="shared" si="2"/>
        <v>42.93</v>
      </c>
      <c r="E30" s="53">
        <f t="shared" si="3"/>
        <v>14510.34</v>
      </c>
      <c r="F30" s="54" t="str">
        <f t="shared" si="4"/>
        <v>Euronext Amsterdam</v>
      </c>
      <c r="H30" s="50">
        <v>338</v>
      </c>
      <c r="I30" s="50">
        <v>42.93</v>
      </c>
      <c r="J30" s="97">
        <v>44949.4</v>
      </c>
      <c r="K30" s="50" t="s">
        <v>33</v>
      </c>
    </row>
    <row r="31" spans="1:15" ht="16.5" customHeight="1">
      <c r="A31" s="63">
        <v>44949</v>
      </c>
      <c r="B31" s="64">
        <f t="shared" si="0"/>
        <v>44949.4</v>
      </c>
      <c r="C31" s="52">
        <f t="shared" si="1"/>
        <v>187</v>
      </c>
      <c r="D31" s="65">
        <f t="shared" si="2"/>
        <v>42.93</v>
      </c>
      <c r="E31" s="53">
        <f t="shared" si="3"/>
        <v>8027.91</v>
      </c>
      <c r="F31" s="54" t="str">
        <f t="shared" si="4"/>
        <v>Euronext Amsterdam</v>
      </c>
      <c r="H31" s="50">
        <v>187</v>
      </c>
      <c r="I31" s="50">
        <v>42.93</v>
      </c>
      <c r="J31" s="97">
        <v>44949.4</v>
      </c>
      <c r="K31" s="50" t="s">
        <v>33</v>
      </c>
    </row>
    <row r="32" spans="1:15" ht="16.5" customHeight="1">
      <c r="A32" s="63">
        <v>44949</v>
      </c>
      <c r="B32" s="64">
        <f t="shared" si="0"/>
        <v>44949.4</v>
      </c>
      <c r="C32" s="52">
        <f t="shared" si="1"/>
        <v>187</v>
      </c>
      <c r="D32" s="65">
        <f t="shared" si="2"/>
        <v>42.93</v>
      </c>
      <c r="E32" s="53">
        <f t="shared" si="3"/>
        <v>8027.91</v>
      </c>
      <c r="F32" s="54" t="str">
        <f t="shared" si="4"/>
        <v>Euronext Amsterdam</v>
      </c>
      <c r="H32" s="50">
        <v>187</v>
      </c>
      <c r="I32" s="50">
        <v>42.93</v>
      </c>
      <c r="J32" s="97">
        <v>44949.4</v>
      </c>
      <c r="K32" s="50" t="s">
        <v>33</v>
      </c>
    </row>
    <row r="33" spans="1:17" s="48" customFormat="1" ht="16.5" customHeight="1">
      <c r="A33" s="63">
        <v>44949</v>
      </c>
      <c r="B33" s="64">
        <f t="shared" si="0"/>
        <v>44949.4</v>
      </c>
      <c r="C33" s="52">
        <f t="shared" si="1"/>
        <v>360</v>
      </c>
      <c r="D33" s="65">
        <f t="shared" si="2"/>
        <v>42.93</v>
      </c>
      <c r="E33" s="53">
        <f t="shared" si="3"/>
        <v>15454.8</v>
      </c>
      <c r="F33" s="54" t="str">
        <f t="shared" si="4"/>
        <v>Euronext Amsterdam</v>
      </c>
      <c r="G33" s="50"/>
      <c r="H33" s="50">
        <v>360</v>
      </c>
      <c r="I33" s="50">
        <v>42.93</v>
      </c>
      <c r="J33" s="97">
        <v>44949.4</v>
      </c>
      <c r="K33" s="50" t="s">
        <v>33</v>
      </c>
      <c r="M33" s="50"/>
      <c r="N33" s="50"/>
      <c r="O33" s="50"/>
      <c r="P33" s="50"/>
      <c r="Q33" s="50"/>
    </row>
    <row r="34" spans="1:17" s="48" customFormat="1" ht="16.5" customHeight="1">
      <c r="A34" s="63">
        <v>44949</v>
      </c>
      <c r="B34" s="64">
        <f t="shared" si="0"/>
        <v>44949.4</v>
      </c>
      <c r="C34" s="52">
        <f t="shared" si="1"/>
        <v>140</v>
      </c>
      <c r="D34" s="65">
        <f t="shared" si="2"/>
        <v>42.93</v>
      </c>
      <c r="E34" s="53">
        <f t="shared" si="3"/>
        <v>6010.2</v>
      </c>
      <c r="F34" s="54" t="str">
        <f t="shared" si="4"/>
        <v>Euronext Amsterdam</v>
      </c>
      <c r="G34" s="50"/>
      <c r="H34" s="50">
        <v>140</v>
      </c>
      <c r="I34" s="50">
        <v>42.93</v>
      </c>
      <c r="J34" s="97">
        <v>44949.4</v>
      </c>
      <c r="K34" s="50" t="s">
        <v>33</v>
      </c>
      <c r="M34" s="50"/>
      <c r="N34" s="50"/>
      <c r="O34" s="50"/>
      <c r="P34" s="50"/>
      <c r="Q34" s="50"/>
    </row>
    <row r="35" spans="1:17" s="48" customFormat="1" ht="16.5" customHeight="1">
      <c r="A35" s="63">
        <v>44949</v>
      </c>
      <c r="B35" s="64">
        <f t="shared" si="0"/>
        <v>44949.4</v>
      </c>
      <c r="C35" s="52">
        <f t="shared" si="1"/>
        <v>210</v>
      </c>
      <c r="D35" s="65">
        <f t="shared" si="2"/>
        <v>42.93</v>
      </c>
      <c r="E35" s="53">
        <f t="shared" si="3"/>
        <v>9015.2999999999993</v>
      </c>
      <c r="F35" s="54" t="str">
        <f t="shared" si="4"/>
        <v>Euronext Amsterdam</v>
      </c>
      <c r="G35" s="50"/>
      <c r="H35" s="50">
        <v>210</v>
      </c>
      <c r="I35" s="50">
        <v>42.93</v>
      </c>
      <c r="J35" s="97">
        <v>44949.4</v>
      </c>
      <c r="K35" s="50" t="s">
        <v>33</v>
      </c>
      <c r="M35" s="50"/>
      <c r="N35" s="50"/>
      <c r="O35" s="50"/>
      <c r="P35" s="50"/>
      <c r="Q35" s="50"/>
    </row>
    <row r="36" spans="1:17" s="48" customFormat="1" ht="16.5" customHeight="1">
      <c r="A36" s="63">
        <v>44949</v>
      </c>
      <c r="B36" s="64">
        <f t="shared" si="0"/>
        <v>44949.4</v>
      </c>
      <c r="C36" s="52">
        <f t="shared" si="1"/>
        <v>290</v>
      </c>
      <c r="D36" s="65">
        <f t="shared" si="2"/>
        <v>42.93</v>
      </c>
      <c r="E36" s="53">
        <f t="shared" si="3"/>
        <v>12449.7</v>
      </c>
      <c r="F36" s="54" t="str">
        <f t="shared" si="4"/>
        <v>Euronext Amsterdam</v>
      </c>
      <c r="G36" s="50"/>
      <c r="H36" s="50">
        <v>290</v>
      </c>
      <c r="I36" s="50">
        <v>42.93</v>
      </c>
      <c r="J36" s="97">
        <v>44949.4</v>
      </c>
      <c r="K36" s="50" t="s">
        <v>33</v>
      </c>
      <c r="M36" s="50"/>
      <c r="N36" s="50"/>
      <c r="O36" s="50"/>
      <c r="P36" s="50"/>
      <c r="Q36" s="50"/>
    </row>
    <row r="37" spans="1:17" s="48" customFormat="1" ht="16.5" customHeight="1">
      <c r="A37" s="63">
        <v>44949</v>
      </c>
      <c r="B37" s="64">
        <f t="shared" si="0"/>
        <v>44949.400694444441</v>
      </c>
      <c r="C37" s="52">
        <f t="shared" si="1"/>
        <v>230</v>
      </c>
      <c r="D37" s="65">
        <f t="shared" si="2"/>
        <v>42.91</v>
      </c>
      <c r="E37" s="53">
        <f t="shared" si="3"/>
        <v>9869.2999999999993</v>
      </c>
      <c r="F37" s="54" t="str">
        <f t="shared" si="4"/>
        <v>Euronext Amsterdam</v>
      </c>
      <c r="G37" s="50"/>
      <c r="H37" s="50">
        <v>230</v>
      </c>
      <c r="I37" s="50">
        <v>42.91</v>
      </c>
      <c r="J37" s="97">
        <v>44949.400694444441</v>
      </c>
      <c r="K37" s="50" t="s">
        <v>33</v>
      </c>
      <c r="M37" s="50"/>
      <c r="N37" s="50"/>
      <c r="O37" s="50"/>
      <c r="P37" s="50"/>
      <c r="Q37" s="50"/>
    </row>
    <row r="38" spans="1:17" s="48" customFormat="1" ht="16.5" customHeight="1">
      <c r="A38" s="63">
        <v>44949</v>
      </c>
      <c r="B38" s="64">
        <f t="shared" si="0"/>
        <v>44949.400694444441</v>
      </c>
      <c r="C38" s="52">
        <f t="shared" si="1"/>
        <v>144</v>
      </c>
      <c r="D38" s="65">
        <f t="shared" si="2"/>
        <v>42.91</v>
      </c>
      <c r="E38" s="53">
        <f t="shared" si="3"/>
        <v>6179.0399999999991</v>
      </c>
      <c r="F38" s="54" t="str">
        <f t="shared" si="4"/>
        <v>Euronext Amsterdam</v>
      </c>
      <c r="G38" s="50"/>
      <c r="H38" s="50">
        <v>144</v>
      </c>
      <c r="I38" s="50">
        <v>42.91</v>
      </c>
      <c r="J38" s="97">
        <v>44949.400694444441</v>
      </c>
      <c r="K38" s="50" t="s">
        <v>33</v>
      </c>
      <c r="M38" s="50"/>
      <c r="N38" s="50"/>
      <c r="O38" s="50"/>
      <c r="P38" s="50"/>
      <c r="Q38" s="50"/>
    </row>
    <row r="39" spans="1:17" s="48" customFormat="1" ht="16.5" customHeight="1">
      <c r="A39" s="63">
        <v>44949</v>
      </c>
      <c r="B39" s="64">
        <f t="shared" si="0"/>
        <v>44949.400694444441</v>
      </c>
      <c r="C39" s="52">
        <f t="shared" si="1"/>
        <v>70</v>
      </c>
      <c r="D39" s="65">
        <f t="shared" si="2"/>
        <v>42.93</v>
      </c>
      <c r="E39" s="53">
        <f t="shared" si="3"/>
        <v>3005.1</v>
      </c>
      <c r="F39" s="54" t="str">
        <f t="shared" si="4"/>
        <v>Euronext Amsterdam</v>
      </c>
      <c r="G39" s="50"/>
      <c r="H39" s="50">
        <v>70</v>
      </c>
      <c r="I39" s="50">
        <v>42.93</v>
      </c>
      <c r="J39" s="97">
        <v>44949.400694444441</v>
      </c>
      <c r="K39" s="50" t="s">
        <v>33</v>
      </c>
      <c r="M39" s="50"/>
      <c r="N39" s="50"/>
      <c r="O39" s="50"/>
      <c r="P39" s="50"/>
      <c r="Q39" s="50"/>
    </row>
    <row r="40" spans="1:17" s="48" customFormat="1" ht="16.5" customHeight="1">
      <c r="A40" s="63">
        <v>44949</v>
      </c>
      <c r="B40" s="64">
        <f t="shared" si="0"/>
        <v>44949.400694444441</v>
      </c>
      <c r="C40" s="52">
        <f t="shared" si="1"/>
        <v>92</v>
      </c>
      <c r="D40" s="65">
        <f t="shared" si="2"/>
        <v>42.93</v>
      </c>
      <c r="E40" s="53">
        <f t="shared" si="3"/>
        <v>3949.56</v>
      </c>
      <c r="F40" s="54" t="str">
        <f t="shared" si="4"/>
        <v>Euronext Amsterdam</v>
      </c>
      <c r="G40" s="50"/>
      <c r="H40" s="50">
        <v>92</v>
      </c>
      <c r="I40" s="50">
        <v>42.93</v>
      </c>
      <c r="J40" s="97">
        <v>44949.400694444441</v>
      </c>
      <c r="K40" s="50" t="s">
        <v>33</v>
      </c>
      <c r="M40" s="50"/>
      <c r="N40" s="50"/>
      <c r="O40" s="50"/>
      <c r="P40" s="50"/>
      <c r="Q40" s="50"/>
    </row>
    <row r="41" spans="1:17" s="48" customFormat="1" ht="16.5" customHeight="1">
      <c r="A41" s="63">
        <v>44949</v>
      </c>
      <c r="B41" s="64">
        <f t="shared" si="0"/>
        <v>44949.402083333334</v>
      </c>
      <c r="C41" s="52">
        <f t="shared" si="1"/>
        <v>154</v>
      </c>
      <c r="D41" s="65">
        <f t="shared" si="2"/>
        <v>42.86</v>
      </c>
      <c r="E41" s="53">
        <f t="shared" si="3"/>
        <v>6600.44</v>
      </c>
      <c r="F41" s="54" t="str">
        <f t="shared" si="4"/>
        <v>Euronext Amsterdam</v>
      </c>
      <c r="G41" s="50"/>
      <c r="H41" s="50">
        <v>154</v>
      </c>
      <c r="I41" s="50">
        <v>42.86</v>
      </c>
      <c r="J41" s="97">
        <v>44949.402083333334</v>
      </c>
      <c r="K41" s="50" t="s">
        <v>33</v>
      </c>
      <c r="M41" s="50"/>
      <c r="N41" s="50"/>
      <c r="O41" s="50"/>
      <c r="P41" s="50"/>
      <c r="Q41" s="50"/>
    </row>
    <row r="42" spans="1:17" s="48" customFormat="1" ht="16.5" customHeight="1">
      <c r="A42" s="63">
        <v>44949</v>
      </c>
      <c r="B42" s="64">
        <f t="shared" si="0"/>
        <v>44949.402083333334</v>
      </c>
      <c r="C42" s="52">
        <f t="shared" si="1"/>
        <v>157</v>
      </c>
      <c r="D42" s="65">
        <f t="shared" si="2"/>
        <v>42.86</v>
      </c>
      <c r="E42" s="53">
        <f t="shared" si="3"/>
        <v>6729.0199999999995</v>
      </c>
      <c r="F42" s="54" t="str">
        <f t="shared" si="4"/>
        <v>Euronext Amsterdam</v>
      </c>
      <c r="G42" s="50"/>
      <c r="H42" s="50">
        <v>157</v>
      </c>
      <c r="I42" s="50">
        <v>42.86</v>
      </c>
      <c r="J42" s="97">
        <v>44949.402083333334</v>
      </c>
      <c r="K42" s="50" t="s">
        <v>33</v>
      </c>
      <c r="M42" s="50"/>
      <c r="N42" s="50"/>
      <c r="O42" s="50"/>
      <c r="P42" s="50"/>
      <c r="Q42" s="50"/>
    </row>
    <row r="43" spans="1:17" s="48" customFormat="1" ht="16.5" customHeight="1">
      <c r="A43" s="63">
        <v>44949</v>
      </c>
      <c r="B43" s="64">
        <f t="shared" si="0"/>
        <v>44949.411111111112</v>
      </c>
      <c r="C43" s="52">
        <f t="shared" si="1"/>
        <v>75</v>
      </c>
      <c r="D43" s="65">
        <f t="shared" si="2"/>
        <v>42.92</v>
      </c>
      <c r="E43" s="53">
        <f t="shared" si="3"/>
        <v>3219</v>
      </c>
      <c r="F43" s="54" t="str">
        <f t="shared" si="4"/>
        <v>Euronext Amsterdam</v>
      </c>
      <c r="G43" s="50"/>
      <c r="H43" s="50">
        <v>75</v>
      </c>
      <c r="I43" s="50">
        <v>42.92</v>
      </c>
      <c r="J43" s="97">
        <v>44949.411111111112</v>
      </c>
      <c r="K43" s="50" t="s">
        <v>33</v>
      </c>
      <c r="M43" s="50"/>
      <c r="N43" s="50"/>
      <c r="O43" s="50"/>
      <c r="P43" s="50"/>
      <c r="Q43" s="50"/>
    </row>
    <row r="44" spans="1:17" s="48" customFormat="1" ht="16.5" customHeight="1">
      <c r="A44" s="63">
        <v>44949</v>
      </c>
      <c r="B44" s="64">
        <f t="shared" si="0"/>
        <v>44949.411111111112</v>
      </c>
      <c r="C44" s="52">
        <f t="shared" si="1"/>
        <v>82</v>
      </c>
      <c r="D44" s="65">
        <f t="shared" si="2"/>
        <v>42.92</v>
      </c>
      <c r="E44" s="53">
        <f t="shared" si="3"/>
        <v>3519.44</v>
      </c>
      <c r="F44" s="54" t="str">
        <f t="shared" si="4"/>
        <v>Euronext Amsterdam</v>
      </c>
      <c r="G44" s="50"/>
      <c r="H44" s="50">
        <v>82</v>
      </c>
      <c r="I44" s="50">
        <v>42.92</v>
      </c>
      <c r="J44" s="97">
        <v>44949.411111111112</v>
      </c>
      <c r="K44" s="50" t="s">
        <v>33</v>
      </c>
      <c r="M44" s="50"/>
      <c r="N44" s="50"/>
      <c r="O44" s="50"/>
      <c r="P44" s="50"/>
      <c r="Q44" s="50"/>
    </row>
    <row r="45" spans="1:17" s="48" customFormat="1" ht="16.5" customHeight="1">
      <c r="A45" s="63">
        <v>44949</v>
      </c>
      <c r="B45" s="64">
        <f t="shared" si="0"/>
        <v>44949.411111111112</v>
      </c>
      <c r="C45" s="52">
        <f t="shared" si="1"/>
        <v>144</v>
      </c>
      <c r="D45" s="65">
        <f t="shared" si="2"/>
        <v>42.93</v>
      </c>
      <c r="E45" s="53">
        <f t="shared" si="3"/>
        <v>6181.92</v>
      </c>
      <c r="F45" s="54" t="str">
        <f t="shared" si="4"/>
        <v>Euronext Amsterdam</v>
      </c>
      <c r="G45" s="50"/>
      <c r="H45" s="50">
        <v>144</v>
      </c>
      <c r="I45" s="50">
        <v>42.93</v>
      </c>
      <c r="J45" s="97">
        <v>44949.411111111112</v>
      </c>
      <c r="K45" s="50" t="s">
        <v>33</v>
      </c>
      <c r="M45" s="50"/>
      <c r="N45" s="50"/>
      <c r="O45" s="50"/>
      <c r="P45" s="50"/>
      <c r="Q45" s="50"/>
    </row>
    <row r="46" spans="1:17" s="48" customFormat="1" ht="16.5" customHeight="1">
      <c r="A46" s="63">
        <v>44949</v>
      </c>
      <c r="B46" s="64">
        <f t="shared" si="0"/>
        <v>44949.413194444445</v>
      </c>
      <c r="C46" s="52">
        <f t="shared" si="1"/>
        <v>23</v>
      </c>
      <c r="D46" s="65">
        <f t="shared" si="2"/>
        <v>42.91</v>
      </c>
      <c r="E46" s="53">
        <f t="shared" si="3"/>
        <v>986.93</v>
      </c>
      <c r="F46" s="54" t="str">
        <f t="shared" si="4"/>
        <v>Euronext Amsterdam</v>
      </c>
      <c r="G46" s="50"/>
      <c r="H46" s="50">
        <v>23</v>
      </c>
      <c r="I46" s="50">
        <v>42.91</v>
      </c>
      <c r="J46" s="97">
        <v>44949.413194444445</v>
      </c>
      <c r="K46" s="50" t="s">
        <v>33</v>
      </c>
      <c r="M46" s="50"/>
      <c r="N46" s="50"/>
      <c r="O46" s="50"/>
      <c r="P46" s="50"/>
      <c r="Q46" s="50"/>
    </row>
    <row r="47" spans="1:17" s="48" customFormat="1" ht="16.5" customHeight="1">
      <c r="A47" s="63">
        <v>44949</v>
      </c>
      <c r="B47" s="64">
        <f t="shared" si="0"/>
        <v>44949.413194444445</v>
      </c>
      <c r="C47" s="52">
        <f t="shared" si="1"/>
        <v>70</v>
      </c>
      <c r="D47" s="65">
        <f t="shared" si="2"/>
        <v>42.91</v>
      </c>
      <c r="E47" s="53">
        <f t="shared" si="3"/>
        <v>3003.7</v>
      </c>
      <c r="F47" s="54" t="str">
        <f t="shared" si="4"/>
        <v>Euronext Amsterdam</v>
      </c>
      <c r="G47" s="50"/>
      <c r="H47" s="50">
        <v>70</v>
      </c>
      <c r="I47" s="50">
        <v>42.91</v>
      </c>
      <c r="J47" s="97">
        <v>44949.413194444445</v>
      </c>
      <c r="K47" s="50" t="s">
        <v>33</v>
      </c>
      <c r="M47" s="50"/>
      <c r="N47" s="50"/>
      <c r="O47" s="50"/>
      <c r="P47" s="50"/>
      <c r="Q47" s="50"/>
    </row>
    <row r="48" spans="1:17" s="48" customFormat="1" ht="16.5" customHeight="1">
      <c r="A48" s="63">
        <v>44949</v>
      </c>
      <c r="B48" s="64">
        <f t="shared" si="0"/>
        <v>44949.414583333331</v>
      </c>
      <c r="C48" s="52">
        <f t="shared" si="1"/>
        <v>478</v>
      </c>
      <c r="D48" s="65">
        <f t="shared" si="2"/>
        <v>42.91</v>
      </c>
      <c r="E48" s="53">
        <f t="shared" si="3"/>
        <v>20510.98</v>
      </c>
      <c r="F48" s="54" t="str">
        <f t="shared" si="4"/>
        <v>Euronext Amsterdam</v>
      </c>
      <c r="G48" s="50"/>
      <c r="H48" s="50">
        <v>478</v>
      </c>
      <c r="I48" s="50">
        <v>42.91</v>
      </c>
      <c r="J48" s="97">
        <v>44949.414583333331</v>
      </c>
      <c r="K48" s="50" t="s">
        <v>33</v>
      </c>
      <c r="M48" s="50"/>
      <c r="N48" s="50"/>
      <c r="O48" s="50"/>
      <c r="P48" s="50"/>
      <c r="Q48" s="50"/>
    </row>
    <row r="49" spans="1:11" s="48" customFormat="1" ht="16.5" customHeight="1">
      <c r="A49" s="63">
        <v>44949</v>
      </c>
      <c r="B49" s="64">
        <f t="shared" si="0"/>
        <v>44949.414583333331</v>
      </c>
      <c r="C49" s="52">
        <f t="shared" si="1"/>
        <v>179</v>
      </c>
      <c r="D49" s="65">
        <f t="shared" si="2"/>
        <v>42.91</v>
      </c>
      <c r="E49" s="53">
        <f t="shared" si="3"/>
        <v>7680.8899999999994</v>
      </c>
      <c r="F49" s="54" t="str">
        <f t="shared" si="4"/>
        <v>Euronext Amsterdam</v>
      </c>
      <c r="G49" s="50"/>
      <c r="H49" s="50">
        <v>179</v>
      </c>
      <c r="I49" s="50">
        <v>42.91</v>
      </c>
      <c r="J49" s="97">
        <v>44949.414583333331</v>
      </c>
      <c r="K49" s="50" t="s">
        <v>33</v>
      </c>
    </row>
    <row r="50" spans="1:11" s="48" customFormat="1" ht="16.5" customHeight="1">
      <c r="A50" s="63">
        <v>44949</v>
      </c>
      <c r="B50" s="64">
        <f t="shared" si="0"/>
        <v>44949.414583333331</v>
      </c>
      <c r="C50" s="52">
        <f t="shared" si="1"/>
        <v>6</v>
      </c>
      <c r="D50" s="65">
        <f t="shared" si="2"/>
        <v>42.92</v>
      </c>
      <c r="E50" s="53">
        <f t="shared" si="3"/>
        <v>257.52</v>
      </c>
      <c r="F50" s="54" t="str">
        <f t="shared" si="4"/>
        <v>Euronext Amsterdam</v>
      </c>
      <c r="G50" s="50"/>
      <c r="H50" s="50">
        <v>6</v>
      </c>
      <c r="I50" s="50">
        <v>42.92</v>
      </c>
      <c r="J50" s="97">
        <v>44949.414583333331</v>
      </c>
      <c r="K50" s="50" t="s">
        <v>33</v>
      </c>
    </row>
    <row r="51" spans="1:11" s="48" customFormat="1" ht="16.5" customHeight="1">
      <c r="A51" s="63">
        <v>44949</v>
      </c>
      <c r="B51" s="64">
        <f t="shared" si="0"/>
        <v>44949.414583333331</v>
      </c>
      <c r="C51" s="52">
        <f t="shared" si="1"/>
        <v>23</v>
      </c>
      <c r="D51" s="65">
        <f t="shared" si="2"/>
        <v>42.92</v>
      </c>
      <c r="E51" s="53">
        <f t="shared" si="3"/>
        <v>987.16000000000008</v>
      </c>
      <c r="F51" s="54" t="str">
        <f t="shared" si="4"/>
        <v>Euronext Amsterdam</v>
      </c>
      <c r="G51" s="50"/>
      <c r="H51" s="50">
        <v>23</v>
      </c>
      <c r="I51" s="50">
        <v>42.92</v>
      </c>
      <c r="J51" s="97">
        <v>44949.414583333331</v>
      </c>
      <c r="K51" s="50" t="s">
        <v>33</v>
      </c>
    </row>
    <row r="52" spans="1:11" s="48" customFormat="1" ht="16.5" customHeight="1">
      <c r="A52" s="63">
        <v>44949</v>
      </c>
      <c r="B52" s="64">
        <f t="shared" si="0"/>
        <v>44949.414583333331</v>
      </c>
      <c r="C52" s="52">
        <f t="shared" si="1"/>
        <v>186</v>
      </c>
      <c r="D52" s="65">
        <f t="shared" si="2"/>
        <v>42.92</v>
      </c>
      <c r="E52" s="53">
        <f t="shared" si="3"/>
        <v>7983.12</v>
      </c>
      <c r="F52" s="54" t="str">
        <f t="shared" si="4"/>
        <v>Euronext Amsterdam</v>
      </c>
      <c r="G52" s="50"/>
      <c r="H52" s="50">
        <v>186</v>
      </c>
      <c r="I52" s="50">
        <v>42.92</v>
      </c>
      <c r="J52" s="97">
        <v>44949.414583333331</v>
      </c>
      <c r="K52" s="50" t="s">
        <v>33</v>
      </c>
    </row>
    <row r="53" spans="1:11" s="48" customFormat="1" ht="16.5" customHeight="1">
      <c r="A53" s="63">
        <v>44949</v>
      </c>
      <c r="B53" s="64">
        <f t="shared" si="0"/>
        <v>44949.414583333331</v>
      </c>
      <c r="C53" s="52">
        <f t="shared" si="1"/>
        <v>139</v>
      </c>
      <c r="D53" s="65">
        <f t="shared" si="2"/>
        <v>42.92</v>
      </c>
      <c r="E53" s="53">
        <f t="shared" si="3"/>
        <v>5965.88</v>
      </c>
      <c r="F53" s="54" t="str">
        <f t="shared" si="4"/>
        <v>Euronext Amsterdam</v>
      </c>
      <c r="G53" s="50"/>
      <c r="H53" s="50">
        <v>139</v>
      </c>
      <c r="I53" s="50">
        <v>42.92</v>
      </c>
      <c r="J53" s="97">
        <v>44949.414583333331</v>
      </c>
      <c r="K53" s="50" t="s">
        <v>33</v>
      </c>
    </row>
    <row r="54" spans="1:11" s="48" customFormat="1" ht="16.5" customHeight="1">
      <c r="A54" s="63">
        <v>44949</v>
      </c>
      <c r="B54" s="64">
        <f t="shared" si="0"/>
        <v>44949.414583333331</v>
      </c>
      <c r="C54" s="52">
        <f t="shared" si="1"/>
        <v>186</v>
      </c>
      <c r="D54" s="65">
        <f t="shared" si="2"/>
        <v>42.92</v>
      </c>
      <c r="E54" s="53">
        <f t="shared" si="3"/>
        <v>7983.12</v>
      </c>
      <c r="F54" s="54" t="str">
        <f t="shared" si="4"/>
        <v>Euronext Amsterdam</v>
      </c>
      <c r="G54" s="50"/>
      <c r="H54" s="50">
        <v>186</v>
      </c>
      <c r="I54" s="50">
        <v>42.92</v>
      </c>
      <c r="J54" s="97">
        <v>44949.414583333331</v>
      </c>
      <c r="K54" s="50" t="s">
        <v>33</v>
      </c>
    </row>
    <row r="55" spans="1:11" s="48" customFormat="1" ht="16.5" customHeight="1">
      <c r="A55" s="63">
        <v>44949</v>
      </c>
      <c r="B55" s="64">
        <f t="shared" si="0"/>
        <v>44949.414583333331</v>
      </c>
      <c r="C55" s="52">
        <f t="shared" si="1"/>
        <v>145</v>
      </c>
      <c r="D55" s="65">
        <f t="shared" si="2"/>
        <v>42.92</v>
      </c>
      <c r="E55" s="53">
        <f t="shared" si="3"/>
        <v>6223.4000000000005</v>
      </c>
      <c r="F55" s="54" t="str">
        <f t="shared" si="4"/>
        <v>Euronext Amsterdam</v>
      </c>
      <c r="G55" s="50"/>
      <c r="H55" s="50">
        <v>145</v>
      </c>
      <c r="I55" s="50">
        <v>42.92</v>
      </c>
      <c r="J55" s="97">
        <v>44949.414583333331</v>
      </c>
      <c r="K55" s="50" t="s">
        <v>33</v>
      </c>
    </row>
    <row r="56" spans="1:11" s="48" customFormat="1" ht="16.5" customHeight="1">
      <c r="A56" s="63">
        <v>44949</v>
      </c>
      <c r="B56" s="64">
        <f t="shared" si="0"/>
        <v>44949.414583333331</v>
      </c>
      <c r="C56" s="52">
        <f t="shared" si="1"/>
        <v>145</v>
      </c>
      <c r="D56" s="65">
        <f t="shared" si="2"/>
        <v>42.93</v>
      </c>
      <c r="E56" s="53">
        <f t="shared" si="3"/>
        <v>6224.85</v>
      </c>
      <c r="F56" s="54" t="str">
        <f t="shared" si="4"/>
        <v>Euronext Amsterdam</v>
      </c>
      <c r="G56" s="50"/>
      <c r="H56" s="50">
        <v>145</v>
      </c>
      <c r="I56" s="50">
        <v>42.93</v>
      </c>
      <c r="J56" s="97">
        <v>44949.414583333331</v>
      </c>
      <c r="K56" s="50" t="s">
        <v>33</v>
      </c>
    </row>
    <row r="57" spans="1:11" s="48" customFormat="1" ht="16.5" customHeight="1">
      <c r="A57" s="63">
        <v>44949</v>
      </c>
      <c r="B57" s="64">
        <f t="shared" si="0"/>
        <v>44949.414583333331</v>
      </c>
      <c r="C57" s="52">
        <f t="shared" si="1"/>
        <v>138</v>
      </c>
      <c r="D57" s="65">
        <f t="shared" si="2"/>
        <v>42.93</v>
      </c>
      <c r="E57" s="53">
        <f t="shared" si="3"/>
        <v>5924.34</v>
      </c>
      <c r="F57" s="54" t="str">
        <f t="shared" si="4"/>
        <v>Euronext Amsterdam</v>
      </c>
      <c r="G57" s="50"/>
      <c r="H57" s="50">
        <v>138</v>
      </c>
      <c r="I57" s="50">
        <v>42.93</v>
      </c>
      <c r="J57" s="97">
        <v>44949.414583333331</v>
      </c>
      <c r="K57" s="50" t="s">
        <v>33</v>
      </c>
    </row>
    <row r="58" spans="1:11" s="48" customFormat="1" ht="16.5" customHeight="1">
      <c r="A58" s="63">
        <v>44949</v>
      </c>
      <c r="B58" s="64">
        <f t="shared" si="0"/>
        <v>44949.416666666664</v>
      </c>
      <c r="C58" s="52">
        <f t="shared" si="1"/>
        <v>147</v>
      </c>
      <c r="D58" s="65">
        <f t="shared" si="2"/>
        <v>42.82</v>
      </c>
      <c r="E58" s="53">
        <f t="shared" si="3"/>
        <v>6294.54</v>
      </c>
      <c r="F58" s="54" t="str">
        <f t="shared" si="4"/>
        <v>Euronext Amsterdam</v>
      </c>
      <c r="G58" s="50"/>
      <c r="H58" s="50">
        <v>147</v>
      </c>
      <c r="I58" s="50">
        <v>42.82</v>
      </c>
      <c r="J58" s="97">
        <v>44949.416666666664</v>
      </c>
      <c r="K58" s="50" t="s">
        <v>33</v>
      </c>
    </row>
    <row r="59" spans="1:11" s="48" customFormat="1" ht="16.5" customHeight="1">
      <c r="A59" s="63">
        <v>44949</v>
      </c>
      <c r="B59" s="64">
        <f t="shared" si="0"/>
        <v>44949.416666666664</v>
      </c>
      <c r="C59" s="52">
        <f t="shared" si="1"/>
        <v>1000</v>
      </c>
      <c r="D59" s="65">
        <f t="shared" si="2"/>
        <v>42.83</v>
      </c>
      <c r="E59" s="53">
        <f t="shared" si="3"/>
        <v>42830</v>
      </c>
      <c r="F59" s="54" t="str">
        <f t="shared" si="4"/>
        <v>Euronext Amsterdam</v>
      </c>
      <c r="G59" s="50"/>
      <c r="H59" s="50">
        <v>1000</v>
      </c>
      <c r="I59" s="50">
        <v>42.83</v>
      </c>
      <c r="J59" s="97">
        <v>44949.416666666664</v>
      </c>
      <c r="K59" s="50" t="s">
        <v>33</v>
      </c>
    </row>
    <row r="60" spans="1:11" s="48" customFormat="1" ht="16.5" customHeight="1">
      <c r="A60" s="63">
        <v>44949</v>
      </c>
      <c r="B60" s="64">
        <f t="shared" si="0"/>
        <v>44949.418749999997</v>
      </c>
      <c r="C60" s="52">
        <f t="shared" si="1"/>
        <v>142</v>
      </c>
      <c r="D60" s="65">
        <f t="shared" si="2"/>
        <v>42.87</v>
      </c>
      <c r="E60" s="53">
        <f t="shared" si="3"/>
        <v>6087.54</v>
      </c>
      <c r="F60" s="54" t="str">
        <f t="shared" si="4"/>
        <v>Euronext Amsterdam</v>
      </c>
      <c r="G60" s="50"/>
      <c r="H60" s="50">
        <v>142</v>
      </c>
      <c r="I60" s="50">
        <v>42.87</v>
      </c>
      <c r="J60" s="97">
        <v>44949.418749999997</v>
      </c>
      <c r="K60" s="50" t="s">
        <v>33</v>
      </c>
    </row>
    <row r="61" spans="1:11" s="48" customFormat="1" ht="16.5" customHeight="1">
      <c r="A61" s="63">
        <v>44949</v>
      </c>
      <c r="B61" s="64">
        <f t="shared" si="0"/>
        <v>44949.42083333333</v>
      </c>
      <c r="C61" s="52">
        <f t="shared" si="1"/>
        <v>159</v>
      </c>
      <c r="D61" s="65">
        <f t="shared" si="2"/>
        <v>42.85</v>
      </c>
      <c r="E61" s="53">
        <f t="shared" si="3"/>
        <v>6813.1500000000005</v>
      </c>
      <c r="F61" s="54" t="str">
        <f t="shared" si="4"/>
        <v>Euronext Amsterdam</v>
      </c>
      <c r="G61" s="50"/>
      <c r="H61" s="50">
        <v>159</v>
      </c>
      <c r="I61" s="50">
        <v>42.85</v>
      </c>
      <c r="J61" s="97">
        <v>44949.42083333333</v>
      </c>
      <c r="K61" s="50" t="s">
        <v>33</v>
      </c>
    </row>
    <row r="62" spans="1:11" s="48" customFormat="1" ht="16.5" customHeight="1">
      <c r="A62" s="63">
        <v>44949</v>
      </c>
      <c r="B62" s="64">
        <f t="shared" si="0"/>
        <v>44949.427083333336</v>
      </c>
      <c r="C62" s="52">
        <f t="shared" si="1"/>
        <v>137</v>
      </c>
      <c r="D62" s="65">
        <f t="shared" si="2"/>
        <v>42.92</v>
      </c>
      <c r="E62" s="53">
        <f t="shared" si="3"/>
        <v>5880.04</v>
      </c>
      <c r="F62" s="54" t="str">
        <f t="shared" si="4"/>
        <v>Euronext Amsterdam</v>
      </c>
      <c r="G62" s="50"/>
      <c r="H62" s="50">
        <v>137</v>
      </c>
      <c r="I62" s="50">
        <v>42.92</v>
      </c>
      <c r="J62" s="97">
        <v>44949.427083333336</v>
      </c>
      <c r="K62" s="50" t="s">
        <v>33</v>
      </c>
    </row>
    <row r="63" spans="1:11" s="48" customFormat="1" ht="16.5" customHeight="1">
      <c r="A63" s="63">
        <v>44949</v>
      </c>
      <c r="B63" s="64">
        <f t="shared" si="0"/>
        <v>44949.427083333336</v>
      </c>
      <c r="C63" s="52">
        <f t="shared" si="1"/>
        <v>137</v>
      </c>
      <c r="D63" s="65">
        <f t="shared" si="2"/>
        <v>42.92</v>
      </c>
      <c r="E63" s="53">
        <f t="shared" si="3"/>
        <v>5880.04</v>
      </c>
      <c r="F63" s="54" t="str">
        <f t="shared" si="4"/>
        <v>Euronext Amsterdam</v>
      </c>
      <c r="G63" s="50"/>
      <c r="H63" s="50">
        <v>137</v>
      </c>
      <c r="I63" s="50">
        <v>42.92</v>
      </c>
      <c r="J63" s="97">
        <v>44949.427083333336</v>
      </c>
      <c r="K63" s="50" t="s">
        <v>33</v>
      </c>
    </row>
    <row r="64" spans="1:11" s="48" customFormat="1" ht="16.5" customHeight="1">
      <c r="A64" s="63">
        <v>44949</v>
      </c>
      <c r="B64" s="64">
        <f t="shared" si="0"/>
        <v>44949.431944444441</v>
      </c>
      <c r="C64" s="52">
        <f t="shared" si="1"/>
        <v>153</v>
      </c>
      <c r="D64" s="65">
        <f t="shared" si="2"/>
        <v>42.91</v>
      </c>
      <c r="E64" s="53">
        <f t="shared" si="3"/>
        <v>6565.23</v>
      </c>
      <c r="F64" s="54" t="str">
        <f t="shared" si="4"/>
        <v>Euronext Amsterdam</v>
      </c>
      <c r="G64" s="50"/>
      <c r="H64" s="50">
        <v>153</v>
      </c>
      <c r="I64" s="50">
        <v>42.91</v>
      </c>
      <c r="J64" s="97">
        <v>44949.431944444441</v>
      </c>
      <c r="K64" s="50" t="s">
        <v>33</v>
      </c>
    </row>
    <row r="65" spans="1:11" s="48" customFormat="1" ht="16.5" customHeight="1">
      <c r="A65" s="63">
        <v>44949</v>
      </c>
      <c r="B65" s="64">
        <f t="shared" si="0"/>
        <v>44949.431944444441</v>
      </c>
      <c r="C65" s="52">
        <f t="shared" si="1"/>
        <v>19</v>
      </c>
      <c r="D65" s="65">
        <f t="shared" si="2"/>
        <v>42.89</v>
      </c>
      <c r="E65" s="53">
        <f t="shared" si="3"/>
        <v>814.91</v>
      </c>
      <c r="F65" s="54" t="str">
        <f t="shared" si="4"/>
        <v>Euronext Amsterdam</v>
      </c>
      <c r="G65" s="50"/>
      <c r="H65" s="50">
        <v>19</v>
      </c>
      <c r="I65" s="50">
        <v>42.89</v>
      </c>
      <c r="J65" s="97">
        <v>44949.431944444441</v>
      </c>
      <c r="K65" s="50" t="s">
        <v>33</v>
      </c>
    </row>
    <row r="66" spans="1:11" s="48" customFormat="1" ht="16.5" customHeight="1">
      <c r="A66" s="63">
        <v>44949</v>
      </c>
      <c r="B66" s="64">
        <f t="shared" si="0"/>
        <v>44949.431944444441</v>
      </c>
      <c r="C66" s="52">
        <f t="shared" si="1"/>
        <v>140</v>
      </c>
      <c r="D66" s="65">
        <f t="shared" si="2"/>
        <v>42.89</v>
      </c>
      <c r="E66" s="53">
        <f t="shared" si="3"/>
        <v>6004.6</v>
      </c>
      <c r="F66" s="54" t="str">
        <f t="shared" si="4"/>
        <v>Euronext Amsterdam</v>
      </c>
      <c r="G66" s="50"/>
      <c r="H66" s="50">
        <v>140</v>
      </c>
      <c r="I66" s="50">
        <v>42.89</v>
      </c>
      <c r="J66" s="97">
        <v>44949.431944444441</v>
      </c>
      <c r="K66" s="50" t="s">
        <v>33</v>
      </c>
    </row>
    <row r="67" spans="1:11" s="48" customFormat="1" ht="16.5" customHeight="1">
      <c r="A67" s="63">
        <v>44949</v>
      </c>
      <c r="B67" s="64">
        <f t="shared" si="0"/>
        <v>44949.431944444441</v>
      </c>
      <c r="C67" s="52">
        <f t="shared" si="1"/>
        <v>151</v>
      </c>
      <c r="D67" s="65">
        <f t="shared" si="2"/>
        <v>42.89</v>
      </c>
      <c r="E67" s="53">
        <f t="shared" si="3"/>
        <v>6476.39</v>
      </c>
      <c r="F67" s="54" t="str">
        <f t="shared" si="4"/>
        <v>Euronext Amsterdam</v>
      </c>
      <c r="G67" s="50"/>
      <c r="H67" s="50">
        <v>151</v>
      </c>
      <c r="I67" s="50">
        <v>42.89</v>
      </c>
      <c r="J67" s="97">
        <v>44949.431944444441</v>
      </c>
      <c r="K67" s="50" t="s">
        <v>33</v>
      </c>
    </row>
    <row r="68" spans="1:11" s="48" customFormat="1" ht="16.5" customHeight="1">
      <c r="A68" s="63">
        <v>44949</v>
      </c>
      <c r="B68" s="64">
        <f t="shared" si="0"/>
        <v>44949.431944444441</v>
      </c>
      <c r="C68" s="52">
        <f t="shared" si="1"/>
        <v>135</v>
      </c>
      <c r="D68" s="65">
        <f t="shared" si="2"/>
        <v>42.89</v>
      </c>
      <c r="E68" s="53">
        <f t="shared" si="3"/>
        <v>5790.15</v>
      </c>
      <c r="F68" s="54" t="str">
        <f t="shared" si="4"/>
        <v>Euronext Amsterdam</v>
      </c>
      <c r="G68" s="50"/>
      <c r="H68" s="50">
        <v>135</v>
      </c>
      <c r="I68" s="50">
        <v>42.89</v>
      </c>
      <c r="J68" s="97">
        <v>44949.431944444441</v>
      </c>
      <c r="K68" s="50" t="s">
        <v>33</v>
      </c>
    </row>
    <row r="69" spans="1:11" s="48" customFormat="1" ht="16.5" customHeight="1">
      <c r="A69" s="63">
        <v>44949</v>
      </c>
      <c r="B69" s="64">
        <f t="shared" ref="B69:B132" si="5">IF(H69=0," ",J69)</f>
        <v>44949.435416666667</v>
      </c>
      <c r="C69" s="52">
        <f t="shared" ref="C69:C132" si="6">IF(H69=0,"",H69)</f>
        <v>165</v>
      </c>
      <c r="D69" s="65">
        <f t="shared" ref="D69:D132" si="7">IF(H69=0,"",I69)</f>
        <v>42.87</v>
      </c>
      <c r="E69" s="53">
        <f t="shared" ref="E69:E132" si="8">IF(H69=0,"",C69*D69)</f>
        <v>7073.5499999999993</v>
      </c>
      <c r="F69" s="54" t="str">
        <f t="shared" si="4"/>
        <v>Euronext Amsterdam</v>
      </c>
      <c r="G69" s="50"/>
      <c r="H69" s="50">
        <v>165</v>
      </c>
      <c r="I69" s="50">
        <v>42.87</v>
      </c>
      <c r="J69" s="97">
        <v>44949.435416666667</v>
      </c>
      <c r="K69" s="50" t="s">
        <v>33</v>
      </c>
    </row>
    <row r="70" spans="1:11" s="48" customFormat="1" ht="16.5" customHeight="1">
      <c r="A70" s="63">
        <v>44949</v>
      </c>
      <c r="B70" s="64">
        <f t="shared" si="5"/>
        <v>44949.438888888886</v>
      </c>
      <c r="C70" s="52">
        <f t="shared" si="6"/>
        <v>163</v>
      </c>
      <c r="D70" s="65">
        <f t="shared" si="7"/>
        <v>42.87</v>
      </c>
      <c r="E70" s="53">
        <f t="shared" si="8"/>
        <v>6987.8099999999995</v>
      </c>
      <c r="F70" s="54" t="str">
        <f t="shared" ref="F70:F133" si="9">SUBSTITUTE(SUBSTITUTE(K70,"XAMS","Euronext Amsterdam"),"CEUX","Cboe DXE")</f>
        <v>Euronext Amsterdam</v>
      </c>
      <c r="G70" s="50"/>
      <c r="H70" s="50">
        <v>163</v>
      </c>
      <c r="I70" s="50">
        <v>42.87</v>
      </c>
      <c r="J70" s="97">
        <v>44949.438888888886</v>
      </c>
      <c r="K70" s="50" t="s">
        <v>33</v>
      </c>
    </row>
    <row r="71" spans="1:11" s="48" customFormat="1" ht="16.5" customHeight="1">
      <c r="A71" s="63">
        <v>44949</v>
      </c>
      <c r="B71" s="64">
        <f t="shared" si="5"/>
        <v>44949.438888888886</v>
      </c>
      <c r="C71" s="52">
        <f t="shared" si="6"/>
        <v>155</v>
      </c>
      <c r="D71" s="65">
        <f t="shared" si="7"/>
        <v>42.87</v>
      </c>
      <c r="E71" s="53">
        <f t="shared" si="8"/>
        <v>6644.8499999999995</v>
      </c>
      <c r="F71" s="54" t="str">
        <f t="shared" si="9"/>
        <v>Euronext Amsterdam</v>
      </c>
      <c r="G71" s="50"/>
      <c r="H71" s="50">
        <v>155</v>
      </c>
      <c r="I71" s="50">
        <v>42.87</v>
      </c>
      <c r="J71" s="97">
        <v>44949.438888888886</v>
      </c>
      <c r="K71" s="50" t="s">
        <v>33</v>
      </c>
    </row>
    <row r="72" spans="1:11" s="48" customFormat="1" ht="16.5" customHeight="1">
      <c r="A72" s="63">
        <v>44949</v>
      </c>
      <c r="B72" s="64">
        <f t="shared" si="5"/>
        <v>44949.439583333333</v>
      </c>
      <c r="C72" s="52">
        <f t="shared" si="6"/>
        <v>20</v>
      </c>
      <c r="D72" s="65">
        <f t="shared" si="7"/>
        <v>42.85</v>
      </c>
      <c r="E72" s="53">
        <f t="shared" si="8"/>
        <v>857</v>
      </c>
      <c r="F72" s="54" t="str">
        <f t="shared" si="9"/>
        <v>Euronext Amsterdam</v>
      </c>
      <c r="G72" s="50"/>
      <c r="H72" s="50">
        <v>20</v>
      </c>
      <c r="I72" s="50">
        <v>42.85</v>
      </c>
      <c r="J72" s="97">
        <v>44949.439583333333</v>
      </c>
      <c r="K72" s="50" t="s">
        <v>33</v>
      </c>
    </row>
    <row r="73" spans="1:11" s="48" customFormat="1" ht="16.5" customHeight="1">
      <c r="A73" s="63">
        <v>44949</v>
      </c>
      <c r="B73" s="64">
        <f t="shared" si="5"/>
        <v>44949.442361111112</v>
      </c>
      <c r="C73" s="52">
        <f t="shared" si="6"/>
        <v>33</v>
      </c>
      <c r="D73" s="65">
        <f t="shared" si="7"/>
        <v>42.93</v>
      </c>
      <c r="E73" s="53">
        <f t="shared" si="8"/>
        <v>1416.69</v>
      </c>
      <c r="F73" s="54" t="str">
        <f t="shared" si="9"/>
        <v>Euronext Amsterdam</v>
      </c>
      <c r="G73" s="50"/>
      <c r="H73" s="50">
        <v>33</v>
      </c>
      <c r="I73" s="50">
        <v>42.93</v>
      </c>
      <c r="J73" s="97">
        <v>44949.442361111112</v>
      </c>
      <c r="K73" s="50" t="s">
        <v>33</v>
      </c>
    </row>
    <row r="74" spans="1:11" ht="16.5" customHeight="1">
      <c r="A74" s="63">
        <v>44949</v>
      </c>
      <c r="B74" s="64">
        <f t="shared" si="5"/>
        <v>44949.442361111112</v>
      </c>
      <c r="C74" s="52">
        <f t="shared" si="6"/>
        <v>112</v>
      </c>
      <c r="D74" s="65">
        <f t="shared" si="7"/>
        <v>42.93</v>
      </c>
      <c r="E74" s="53">
        <f t="shared" si="8"/>
        <v>4808.16</v>
      </c>
      <c r="F74" s="54" t="str">
        <f t="shared" si="9"/>
        <v>Euronext Amsterdam</v>
      </c>
      <c r="H74" s="50">
        <v>112</v>
      </c>
      <c r="I74" s="50">
        <v>42.93</v>
      </c>
      <c r="J74" s="97">
        <v>44949.442361111112</v>
      </c>
      <c r="K74" s="50" t="s">
        <v>33</v>
      </c>
    </row>
    <row r="75" spans="1:11" ht="16.5" customHeight="1">
      <c r="A75" s="63">
        <v>44949</v>
      </c>
      <c r="B75" s="64">
        <f t="shared" si="5"/>
        <v>44949.445833333331</v>
      </c>
      <c r="C75" s="52">
        <f t="shared" si="6"/>
        <v>146</v>
      </c>
      <c r="D75" s="65">
        <f t="shared" si="7"/>
        <v>42.93</v>
      </c>
      <c r="E75" s="53">
        <f t="shared" si="8"/>
        <v>6267.78</v>
      </c>
      <c r="F75" s="54" t="str">
        <f t="shared" si="9"/>
        <v>Euronext Amsterdam</v>
      </c>
      <c r="H75" s="50">
        <v>146</v>
      </c>
      <c r="I75" s="50">
        <v>42.93</v>
      </c>
      <c r="J75" s="97">
        <v>44949.445833333331</v>
      </c>
      <c r="K75" s="50" t="s">
        <v>33</v>
      </c>
    </row>
    <row r="76" spans="1:11" ht="16.5" customHeight="1">
      <c r="A76" s="63">
        <v>44949</v>
      </c>
      <c r="B76" s="64">
        <f t="shared" si="5"/>
        <v>44949.454861111109</v>
      </c>
      <c r="C76" s="52">
        <f t="shared" si="6"/>
        <v>150</v>
      </c>
      <c r="D76" s="65">
        <f t="shared" si="7"/>
        <v>42.95</v>
      </c>
      <c r="E76" s="53">
        <f t="shared" si="8"/>
        <v>6442.5</v>
      </c>
      <c r="F76" s="54" t="str">
        <f t="shared" si="9"/>
        <v>Euronext Amsterdam</v>
      </c>
      <c r="H76" s="50">
        <v>150</v>
      </c>
      <c r="I76" s="50">
        <v>42.95</v>
      </c>
      <c r="J76" s="97">
        <v>44949.454861111109</v>
      </c>
      <c r="K76" s="50" t="s">
        <v>33</v>
      </c>
    </row>
    <row r="77" spans="1:11" ht="16.5" customHeight="1">
      <c r="A77" s="63">
        <v>44949</v>
      </c>
      <c r="B77" s="64">
        <f t="shared" si="5"/>
        <v>44949.456944444442</v>
      </c>
      <c r="C77" s="52">
        <f t="shared" si="6"/>
        <v>69</v>
      </c>
      <c r="D77" s="65">
        <f t="shared" si="7"/>
        <v>42.95</v>
      </c>
      <c r="E77" s="53">
        <f t="shared" si="8"/>
        <v>2963.55</v>
      </c>
      <c r="F77" s="54" t="str">
        <f t="shared" si="9"/>
        <v>Euronext Amsterdam</v>
      </c>
      <c r="H77" s="50">
        <v>69</v>
      </c>
      <c r="I77" s="50">
        <v>42.95</v>
      </c>
      <c r="J77" s="97">
        <v>44949.456944444442</v>
      </c>
      <c r="K77" s="50" t="s">
        <v>33</v>
      </c>
    </row>
    <row r="78" spans="1:11" ht="16.5" customHeight="1">
      <c r="A78" s="63">
        <v>44949</v>
      </c>
      <c r="B78" s="64">
        <f t="shared" si="5"/>
        <v>44949.456944444442</v>
      </c>
      <c r="C78" s="52">
        <f t="shared" si="6"/>
        <v>83</v>
      </c>
      <c r="D78" s="65">
        <f t="shared" si="7"/>
        <v>42.95</v>
      </c>
      <c r="E78" s="53">
        <f t="shared" si="8"/>
        <v>3564.8500000000004</v>
      </c>
      <c r="F78" s="54" t="str">
        <f t="shared" si="9"/>
        <v>Euronext Amsterdam</v>
      </c>
      <c r="H78" s="50">
        <v>83</v>
      </c>
      <c r="I78" s="50">
        <v>42.95</v>
      </c>
      <c r="J78" s="97">
        <v>44949.456944444442</v>
      </c>
      <c r="K78" s="50" t="s">
        <v>33</v>
      </c>
    </row>
    <row r="79" spans="1:11" ht="16.5" customHeight="1">
      <c r="A79" s="63">
        <v>44949</v>
      </c>
      <c r="B79" s="64">
        <f t="shared" si="5"/>
        <v>44949.456944444442</v>
      </c>
      <c r="C79" s="52">
        <f t="shared" si="6"/>
        <v>278</v>
      </c>
      <c r="D79" s="65">
        <f t="shared" si="7"/>
        <v>42.95</v>
      </c>
      <c r="E79" s="53">
        <f t="shared" si="8"/>
        <v>11940.1</v>
      </c>
      <c r="F79" s="54" t="str">
        <f t="shared" si="9"/>
        <v>Euronext Amsterdam</v>
      </c>
      <c r="H79" s="50">
        <v>278</v>
      </c>
      <c r="I79" s="50">
        <v>42.95</v>
      </c>
      <c r="J79" s="97">
        <v>44949.456944444442</v>
      </c>
      <c r="K79" s="50" t="s">
        <v>33</v>
      </c>
    </row>
    <row r="80" spans="1:11" ht="16.5" customHeight="1">
      <c r="A80" s="63">
        <v>44949</v>
      </c>
      <c r="B80" s="64">
        <f t="shared" si="5"/>
        <v>44949.461805555555</v>
      </c>
      <c r="C80" s="52">
        <f t="shared" si="6"/>
        <v>7</v>
      </c>
      <c r="D80" s="65">
        <f t="shared" si="7"/>
        <v>42.92</v>
      </c>
      <c r="E80" s="53">
        <f t="shared" si="8"/>
        <v>300.44</v>
      </c>
      <c r="F80" s="54" t="str">
        <f t="shared" si="9"/>
        <v>Euronext Amsterdam</v>
      </c>
      <c r="H80" s="50">
        <v>7</v>
      </c>
      <c r="I80" s="50">
        <v>42.92</v>
      </c>
      <c r="J80" s="97">
        <v>44949.461805555555</v>
      </c>
      <c r="K80" s="50" t="s">
        <v>33</v>
      </c>
    </row>
    <row r="81" spans="1:11" ht="16.5" customHeight="1">
      <c r="A81" s="63">
        <v>44949</v>
      </c>
      <c r="B81" s="64">
        <f t="shared" si="5"/>
        <v>44949.461805555555</v>
      </c>
      <c r="C81" s="52">
        <f t="shared" si="6"/>
        <v>133</v>
      </c>
      <c r="D81" s="65">
        <f t="shared" si="7"/>
        <v>42.92</v>
      </c>
      <c r="E81" s="53">
        <f t="shared" si="8"/>
        <v>5708.3600000000006</v>
      </c>
      <c r="F81" s="54" t="str">
        <f t="shared" si="9"/>
        <v>Euronext Amsterdam</v>
      </c>
      <c r="H81" s="50">
        <v>133</v>
      </c>
      <c r="I81" s="50">
        <v>42.92</v>
      </c>
      <c r="J81" s="97">
        <v>44949.461805555555</v>
      </c>
      <c r="K81" s="50" t="s">
        <v>33</v>
      </c>
    </row>
    <row r="82" spans="1:11" ht="16.5" customHeight="1">
      <c r="A82" s="63">
        <v>44949</v>
      </c>
      <c r="B82" s="64">
        <f t="shared" si="5"/>
        <v>44949.463194444441</v>
      </c>
      <c r="C82" s="52">
        <f t="shared" si="6"/>
        <v>161</v>
      </c>
      <c r="D82" s="65">
        <f t="shared" si="7"/>
        <v>42.91</v>
      </c>
      <c r="E82" s="53">
        <f t="shared" si="8"/>
        <v>6908.5099999999993</v>
      </c>
      <c r="F82" s="54" t="str">
        <f t="shared" si="9"/>
        <v>Euronext Amsterdam</v>
      </c>
      <c r="H82" s="50">
        <v>161</v>
      </c>
      <c r="I82" s="50">
        <v>42.91</v>
      </c>
      <c r="J82" s="97">
        <v>44949.463194444441</v>
      </c>
      <c r="K82" s="50" t="s">
        <v>33</v>
      </c>
    </row>
    <row r="83" spans="1:11" ht="16.5" customHeight="1">
      <c r="A83" s="63">
        <v>44949</v>
      </c>
      <c r="B83" s="64">
        <f t="shared" si="5"/>
        <v>44949.466666666667</v>
      </c>
      <c r="C83" s="52">
        <f t="shared" si="6"/>
        <v>144</v>
      </c>
      <c r="D83" s="65">
        <f t="shared" si="7"/>
        <v>42.92</v>
      </c>
      <c r="E83" s="53">
        <f t="shared" si="8"/>
        <v>6180.4800000000005</v>
      </c>
      <c r="F83" s="54" t="str">
        <f t="shared" si="9"/>
        <v>Euronext Amsterdam</v>
      </c>
      <c r="H83" s="50">
        <v>144</v>
      </c>
      <c r="I83" s="50">
        <v>42.92</v>
      </c>
      <c r="J83" s="97">
        <v>44949.466666666667</v>
      </c>
      <c r="K83" s="50" t="s">
        <v>33</v>
      </c>
    </row>
    <row r="84" spans="1:11" ht="16.5" customHeight="1">
      <c r="A84" s="63">
        <v>44949</v>
      </c>
      <c r="B84" s="64">
        <f t="shared" si="5"/>
        <v>44949.474305555559</v>
      </c>
      <c r="C84" s="52">
        <f t="shared" si="6"/>
        <v>149</v>
      </c>
      <c r="D84" s="65">
        <f t="shared" si="7"/>
        <v>42.9</v>
      </c>
      <c r="E84" s="53">
        <f t="shared" si="8"/>
        <v>6392.0999999999995</v>
      </c>
      <c r="F84" s="54" t="str">
        <f t="shared" si="9"/>
        <v>Euronext Amsterdam</v>
      </c>
      <c r="H84" s="50">
        <v>149</v>
      </c>
      <c r="I84" s="50">
        <v>42.9</v>
      </c>
      <c r="J84" s="97">
        <v>44949.474305555559</v>
      </c>
      <c r="K84" s="50" t="s">
        <v>33</v>
      </c>
    </row>
    <row r="85" spans="1:11" ht="16.5" customHeight="1">
      <c r="A85" s="63">
        <v>44949</v>
      </c>
      <c r="B85" s="64">
        <f t="shared" si="5"/>
        <v>44949.474305555559</v>
      </c>
      <c r="C85" s="52">
        <f t="shared" si="6"/>
        <v>150</v>
      </c>
      <c r="D85" s="65">
        <f t="shared" si="7"/>
        <v>42.9</v>
      </c>
      <c r="E85" s="53">
        <f t="shared" si="8"/>
        <v>6435</v>
      </c>
      <c r="F85" s="54" t="str">
        <f t="shared" si="9"/>
        <v>Euronext Amsterdam</v>
      </c>
      <c r="H85" s="50">
        <v>150</v>
      </c>
      <c r="I85" s="50">
        <v>42.9</v>
      </c>
      <c r="J85" s="97">
        <v>44949.474305555559</v>
      </c>
      <c r="K85" s="50" t="s">
        <v>33</v>
      </c>
    </row>
    <row r="86" spans="1:11" ht="16.5" customHeight="1">
      <c r="A86" s="63">
        <v>44949</v>
      </c>
      <c r="B86" s="64">
        <f t="shared" si="5"/>
        <v>44949.475694444445</v>
      </c>
      <c r="C86" s="52">
        <f t="shared" si="6"/>
        <v>145</v>
      </c>
      <c r="D86" s="65">
        <f t="shared" si="7"/>
        <v>42.9</v>
      </c>
      <c r="E86" s="53">
        <f t="shared" si="8"/>
        <v>6220.5</v>
      </c>
      <c r="F86" s="54" t="str">
        <f t="shared" si="9"/>
        <v>Euronext Amsterdam</v>
      </c>
      <c r="H86" s="50">
        <v>145</v>
      </c>
      <c r="I86" s="50">
        <v>42.9</v>
      </c>
      <c r="J86" s="97">
        <v>44949.475694444445</v>
      </c>
      <c r="K86" s="50" t="s">
        <v>33</v>
      </c>
    </row>
    <row r="87" spans="1:11" ht="16.5" customHeight="1">
      <c r="A87" s="63">
        <v>44949</v>
      </c>
      <c r="B87" s="64">
        <f t="shared" si="5"/>
        <v>44949.479166666664</v>
      </c>
      <c r="C87" s="52">
        <f t="shared" si="6"/>
        <v>140</v>
      </c>
      <c r="D87" s="65">
        <f t="shared" si="7"/>
        <v>42.91</v>
      </c>
      <c r="E87" s="53">
        <f t="shared" si="8"/>
        <v>6007.4</v>
      </c>
      <c r="F87" s="54" t="str">
        <f t="shared" si="9"/>
        <v>Euronext Amsterdam</v>
      </c>
      <c r="H87" s="50">
        <v>140</v>
      </c>
      <c r="I87" s="50">
        <v>42.91</v>
      </c>
      <c r="J87" s="97">
        <v>44949.479166666664</v>
      </c>
      <c r="K87" s="50" t="s">
        <v>33</v>
      </c>
    </row>
    <row r="88" spans="1:11" ht="16.5" customHeight="1">
      <c r="A88" s="63">
        <v>44949</v>
      </c>
      <c r="B88" s="64">
        <f t="shared" si="5"/>
        <v>44949.482638888891</v>
      </c>
      <c r="C88" s="52">
        <f t="shared" si="6"/>
        <v>153</v>
      </c>
      <c r="D88" s="65">
        <f t="shared" si="7"/>
        <v>42.9</v>
      </c>
      <c r="E88" s="53">
        <f t="shared" si="8"/>
        <v>6563.7</v>
      </c>
      <c r="F88" s="54" t="str">
        <f t="shared" si="9"/>
        <v>Euronext Amsterdam</v>
      </c>
      <c r="H88" s="50">
        <v>153</v>
      </c>
      <c r="I88" s="50">
        <v>42.9</v>
      </c>
      <c r="J88" s="97">
        <v>44949.482638888891</v>
      </c>
      <c r="K88" s="50" t="s">
        <v>33</v>
      </c>
    </row>
    <row r="89" spans="1:11" ht="16.5" customHeight="1">
      <c r="A89" s="63">
        <v>44949</v>
      </c>
      <c r="B89" s="64">
        <f t="shared" si="5"/>
        <v>44949.488194444442</v>
      </c>
      <c r="C89" s="52">
        <f t="shared" si="6"/>
        <v>172</v>
      </c>
      <c r="D89" s="65">
        <f t="shared" si="7"/>
        <v>42.91</v>
      </c>
      <c r="E89" s="53">
        <f t="shared" si="8"/>
        <v>7380.5199999999995</v>
      </c>
      <c r="F89" s="54" t="str">
        <f t="shared" si="9"/>
        <v>Euronext Amsterdam</v>
      </c>
      <c r="H89" s="50">
        <v>172</v>
      </c>
      <c r="I89" s="50">
        <v>42.91</v>
      </c>
      <c r="J89" s="97">
        <v>44949.488194444442</v>
      </c>
      <c r="K89" s="50" t="s">
        <v>33</v>
      </c>
    </row>
    <row r="90" spans="1:11" ht="16.5" customHeight="1">
      <c r="A90" s="63">
        <v>44949</v>
      </c>
      <c r="B90" s="64">
        <f t="shared" si="5"/>
        <v>44949.492361111108</v>
      </c>
      <c r="C90" s="52">
        <f t="shared" si="6"/>
        <v>155</v>
      </c>
      <c r="D90" s="65">
        <f t="shared" si="7"/>
        <v>42.95</v>
      </c>
      <c r="E90" s="53">
        <f t="shared" si="8"/>
        <v>6657.25</v>
      </c>
      <c r="F90" s="54" t="str">
        <f t="shared" si="9"/>
        <v>Euronext Amsterdam</v>
      </c>
      <c r="H90" s="50">
        <v>155</v>
      </c>
      <c r="I90" s="50">
        <v>42.95</v>
      </c>
      <c r="J90" s="97">
        <v>44949.492361111108</v>
      </c>
      <c r="K90" s="50" t="s">
        <v>33</v>
      </c>
    </row>
    <row r="91" spans="1:11" ht="16.5" customHeight="1">
      <c r="A91" s="63">
        <v>44949</v>
      </c>
      <c r="B91" s="64">
        <f t="shared" si="5"/>
        <v>44949.499305555553</v>
      </c>
      <c r="C91" s="52">
        <f t="shared" si="6"/>
        <v>148</v>
      </c>
      <c r="D91" s="65">
        <f t="shared" si="7"/>
        <v>42.96</v>
      </c>
      <c r="E91" s="53">
        <f t="shared" si="8"/>
        <v>6358.08</v>
      </c>
      <c r="F91" s="54" t="str">
        <f t="shared" si="9"/>
        <v>Euronext Amsterdam</v>
      </c>
      <c r="H91" s="50">
        <v>148</v>
      </c>
      <c r="I91" s="50">
        <v>42.96</v>
      </c>
      <c r="J91" s="97">
        <v>44949.499305555553</v>
      </c>
      <c r="K91" s="50" t="s">
        <v>33</v>
      </c>
    </row>
    <row r="92" spans="1:11" ht="16.5" customHeight="1">
      <c r="A92" s="63">
        <v>44949</v>
      </c>
      <c r="B92" s="64">
        <f t="shared" si="5"/>
        <v>44949.499305555553</v>
      </c>
      <c r="C92" s="52">
        <f t="shared" si="6"/>
        <v>17</v>
      </c>
      <c r="D92" s="65">
        <f t="shared" si="7"/>
        <v>42.96</v>
      </c>
      <c r="E92" s="53">
        <f t="shared" si="8"/>
        <v>730.32</v>
      </c>
      <c r="F92" s="54" t="str">
        <f t="shared" si="9"/>
        <v>Euronext Amsterdam</v>
      </c>
      <c r="H92" s="50">
        <v>17</v>
      </c>
      <c r="I92" s="50">
        <v>42.96</v>
      </c>
      <c r="J92" s="97">
        <v>44949.499305555553</v>
      </c>
      <c r="K92" s="50" t="s">
        <v>33</v>
      </c>
    </row>
    <row r="93" spans="1:11" ht="16.5" customHeight="1">
      <c r="A93" s="63">
        <v>44949</v>
      </c>
      <c r="B93" s="64">
        <f t="shared" si="5"/>
        <v>44949.499305555553</v>
      </c>
      <c r="C93" s="52">
        <f t="shared" si="6"/>
        <v>145</v>
      </c>
      <c r="D93" s="65">
        <f t="shared" si="7"/>
        <v>42.96</v>
      </c>
      <c r="E93" s="53">
        <f t="shared" si="8"/>
        <v>6229.2</v>
      </c>
      <c r="F93" s="54" t="str">
        <f t="shared" si="9"/>
        <v>Euronext Amsterdam</v>
      </c>
      <c r="H93" s="50">
        <v>145</v>
      </c>
      <c r="I93" s="50">
        <v>42.96</v>
      </c>
      <c r="J93" s="97">
        <v>44949.499305555553</v>
      </c>
      <c r="K93" s="50" t="s">
        <v>33</v>
      </c>
    </row>
    <row r="94" spans="1:11" ht="16.5" customHeight="1">
      <c r="A94" s="63">
        <v>44949</v>
      </c>
      <c r="B94" s="64">
        <f t="shared" si="5"/>
        <v>44949.509722222225</v>
      </c>
      <c r="C94" s="52">
        <f t="shared" si="6"/>
        <v>9</v>
      </c>
      <c r="D94" s="65">
        <f t="shared" si="7"/>
        <v>42.96</v>
      </c>
      <c r="E94" s="53">
        <f t="shared" si="8"/>
        <v>386.64</v>
      </c>
      <c r="F94" s="54" t="str">
        <f t="shared" si="9"/>
        <v>Euronext Amsterdam</v>
      </c>
      <c r="H94" s="50">
        <v>9</v>
      </c>
      <c r="I94" s="50">
        <v>42.96</v>
      </c>
      <c r="J94" s="97">
        <v>44949.509722222225</v>
      </c>
      <c r="K94" s="50" t="s">
        <v>33</v>
      </c>
    </row>
    <row r="95" spans="1:11" ht="16.5" customHeight="1">
      <c r="A95" s="63">
        <v>44949</v>
      </c>
      <c r="B95" s="64">
        <f t="shared" si="5"/>
        <v>44949.509722222225</v>
      </c>
      <c r="C95" s="52">
        <f t="shared" si="6"/>
        <v>130</v>
      </c>
      <c r="D95" s="65">
        <f t="shared" si="7"/>
        <v>42.96</v>
      </c>
      <c r="E95" s="53">
        <f t="shared" si="8"/>
        <v>5584.8</v>
      </c>
      <c r="F95" s="54" t="str">
        <f t="shared" si="9"/>
        <v>Euronext Amsterdam</v>
      </c>
      <c r="H95" s="50">
        <v>130</v>
      </c>
      <c r="I95" s="50">
        <v>42.96</v>
      </c>
      <c r="J95" s="97">
        <v>44949.509722222225</v>
      </c>
      <c r="K95" s="50" t="s">
        <v>33</v>
      </c>
    </row>
    <row r="96" spans="1:11" ht="16.5" customHeight="1">
      <c r="A96" s="63">
        <v>44949</v>
      </c>
      <c r="B96" s="64">
        <f t="shared" si="5"/>
        <v>44949.511111111111</v>
      </c>
      <c r="C96" s="52">
        <f t="shared" si="6"/>
        <v>144</v>
      </c>
      <c r="D96" s="65">
        <f t="shared" si="7"/>
        <v>42.93</v>
      </c>
      <c r="E96" s="53">
        <f t="shared" si="8"/>
        <v>6181.92</v>
      </c>
      <c r="F96" s="54" t="str">
        <f t="shared" si="9"/>
        <v>Euronext Amsterdam</v>
      </c>
      <c r="H96" s="50">
        <v>144</v>
      </c>
      <c r="I96" s="50">
        <v>42.93</v>
      </c>
      <c r="J96" s="97">
        <v>44949.511111111111</v>
      </c>
      <c r="K96" s="50" t="s">
        <v>33</v>
      </c>
    </row>
    <row r="97" spans="1:11" ht="16.5" customHeight="1">
      <c r="A97" s="63">
        <v>44949</v>
      </c>
      <c r="B97" s="64">
        <f t="shared" si="5"/>
        <v>44949.513194444444</v>
      </c>
      <c r="C97" s="52">
        <f t="shared" si="6"/>
        <v>250</v>
      </c>
      <c r="D97" s="65">
        <f t="shared" si="7"/>
        <v>42.93</v>
      </c>
      <c r="E97" s="53">
        <f t="shared" si="8"/>
        <v>10732.5</v>
      </c>
      <c r="F97" s="54" t="str">
        <f t="shared" si="9"/>
        <v>Euronext Amsterdam</v>
      </c>
      <c r="H97" s="50">
        <v>250</v>
      </c>
      <c r="I97" s="50">
        <v>42.93</v>
      </c>
      <c r="J97" s="97">
        <v>44949.513194444444</v>
      </c>
      <c r="K97" s="50" t="s">
        <v>33</v>
      </c>
    </row>
    <row r="98" spans="1:11" ht="16.5" customHeight="1">
      <c r="A98" s="63">
        <v>44949</v>
      </c>
      <c r="B98" s="64">
        <f t="shared" si="5"/>
        <v>44949.522916666669</v>
      </c>
      <c r="C98" s="52">
        <f t="shared" si="6"/>
        <v>159</v>
      </c>
      <c r="D98" s="65">
        <f t="shared" si="7"/>
        <v>42.93</v>
      </c>
      <c r="E98" s="53">
        <f t="shared" si="8"/>
        <v>6825.87</v>
      </c>
      <c r="F98" s="54" t="str">
        <f t="shared" si="9"/>
        <v>Euronext Amsterdam</v>
      </c>
      <c r="H98" s="50">
        <v>159</v>
      </c>
      <c r="I98" s="50">
        <v>42.93</v>
      </c>
      <c r="J98" s="97">
        <v>44949.522916666669</v>
      </c>
      <c r="K98" s="50" t="s">
        <v>33</v>
      </c>
    </row>
    <row r="99" spans="1:11" ht="16.5" customHeight="1">
      <c r="A99" s="63">
        <v>44949</v>
      </c>
      <c r="B99" s="64">
        <f t="shared" si="5"/>
        <v>44949.526388888888</v>
      </c>
      <c r="C99" s="52">
        <f t="shared" si="6"/>
        <v>81</v>
      </c>
      <c r="D99" s="65">
        <f t="shared" si="7"/>
        <v>42.93</v>
      </c>
      <c r="E99" s="53">
        <f t="shared" si="8"/>
        <v>3477.33</v>
      </c>
      <c r="F99" s="54" t="str">
        <f t="shared" si="9"/>
        <v>Euronext Amsterdam</v>
      </c>
      <c r="H99" s="50">
        <v>81</v>
      </c>
      <c r="I99" s="50">
        <v>42.93</v>
      </c>
      <c r="J99" s="97">
        <v>44949.526388888888</v>
      </c>
      <c r="K99" s="50" t="s">
        <v>33</v>
      </c>
    </row>
    <row r="100" spans="1:11" ht="16.5" customHeight="1">
      <c r="A100" s="63">
        <v>44949</v>
      </c>
      <c r="B100" s="64">
        <f t="shared" si="5"/>
        <v>44949.526388888888</v>
      </c>
      <c r="C100" s="52">
        <f t="shared" si="6"/>
        <v>137</v>
      </c>
      <c r="D100" s="65">
        <f t="shared" si="7"/>
        <v>42.93</v>
      </c>
      <c r="E100" s="53">
        <f t="shared" si="8"/>
        <v>5881.41</v>
      </c>
      <c r="F100" s="54" t="str">
        <f t="shared" si="9"/>
        <v>Euronext Amsterdam</v>
      </c>
      <c r="H100" s="50">
        <v>137</v>
      </c>
      <c r="I100" s="50">
        <v>42.93</v>
      </c>
      <c r="J100" s="97">
        <v>44949.526388888888</v>
      </c>
      <c r="K100" s="50" t="s">
        <v>33</v>
      </c>
    </row>
    <row r="101" spans="1:11" ht="16.5" customHeight="1">
      <c r="A101" s="63">
        <v>44949</v>
      </c>
      <c r="B101" s="64">
        <f t="shared" si="5"/>
        <v>44949.526388888888</v>
      </c>
      <c r="C101" s="52">
        <f t="shared" si="6"/>
        <v>1</v>
      </c>
      <c r="D101" s="65">
        <f t="shared" si="7"/>
        <v>42.93</v>
      </c>
      <c r="E101" s="53">
        <f t="shared" si="8"/>
        <v>42.93</v>
      </c>
      <c r="F101" s="54" t="str">
        <f t="shared" si="9"/>
        <v>Euronext Amsterdam</v>
      </c>
      <c r="H101" s="50">
        <v>1</v>
      </c>
      <c r="I101" s="50">
        <v>42.93</v>
      </c>
      <c r="J101" s="97">
        <v>44949.526388888888</v>
      </c>
      <c r="K101" s="50" t="s">
        <v>33</v>
      </c>
    </row>
    <row r="102" spans="1:11" ht="16.5" customHeight="1">
      <c r="A102" s="63">
        <v>44949</v>
      </c>
      <c r="B102" s="64">
        <f t="shared" si="5"/>
        <v>44949.526388888888</v>
      </c>
      <c r="C102" s="52">
        <f t="shared" si="6"/>
        <v>203</v>
      </c>
      <c r="D102" s="65">
        <f t="shared" si="7"/>
        <v>42.93</v>
      </c>
      <c r="E102" s="53">
        <f t="shared" si="8"/>
        <v>8714.7899999999991</v>
      </c>
      <c r="F102" s="54" t="str">
        <f t="shared" si="9"/>
        <v>Euronext Amsterdam</v>
      </c>
      <c r="H102" s="50">
        <v>203</v>
      </c>
      <c r="I102" s="50">
        <v>42.93</v>
      </c>
      <c r="J102" s="97">
        <v>44949.526388888888</v>
      </c>
      <c r="K102" s="50" t="s">
        <v>33</v>
      </c>
    </row>
    <row r="103" spans="1:11" ht="16.5" customHeight="1">
      <c r="A103" s="63">
        <v>44949</v>
      </c>
      <c r="B103" s="64">
        <f t="shared" si="5"/>
        <v>44949.538888888892</v>
      </c>
      <c r="C103" s="52">
        <f t="shared" si="6"/>
        <v>166</v>
      </c>
      <c r="D103" s="65">
        <f t="shared" si="7"/>
        <v>42.88</v>
      </c>
      <c r="E103" s="53">
        <f t="shared" si="8"/>
        <v>7118.0800000000008</v>
      </c>
      <c r="F103" s="54" t="str">
        <f t="shared" si="9"/>
        <v>Euronext Amsterdam</v>
      </c>
      <c r="H103" s="50">
        <v>166</v>
      </c>
      <c r="I103" s="50">
        <v>42.88</v>
      </c>
      <c r="J103" s="97">
        <v>44949.538888888892</v>
      </c>
      <c r="K103" s="50" t="s">
        <v>33</v>
      </c>
    </row>
    <row r="104" spans="1:11" ht="16.5" customHeight="1">
      <c r="A104" s="63">
        <v>44949</v>
      </c>
      <c r="B104" s="64">
        <f t="shared" si="5"/>
        <v>44949.554166666669</v>
      </c>
      <c r="C104" s="52">
        <f t="shared" si="6"/>
        <v>152</v>
      </c>
      <c r="D104" s="65">
        <f t="shared" si="7"/>
        <v>42.88</v>
      </c>
      <c r="E104" s="53">
        <f t="shared" si="8"/>
        <v>6517.76</v>
      </c>
      <c r="F104" s="54" t="str">
        <f t="shared" si="9"/>
        <v>Euronext Amsterdam</v>
      </c>
      <c r="H104" s="50">
        <v>152</v>
      </c>
      <c r="I104" s="50">
        <v>42.88</v>
      </c>
      <c r="J104" s="97">
        <v>44949.554166666669</v>
      </c>
      <c r="K104" s="50" t="s">
        <v>33</v>
      </c>
    </row>
    <row r="105" spans="1:11" ht="16.5" customHeight="1">
      <c r="A105" s="63">
        <v>44949</v>
      </c>
      <c r="B105" s="64">
        <f t="shared" si="5"/>
        <v>44949.554166666669</v>
      </c>
      <c r="C105" s="52">
        <f t="shared" si="6"/>
        <v>149</v>
      </c>
      <c r="D105" s="65">
        <f t="shared" si="7"/>
        <v>42.88</v>
      </c>
      <c r="E105" s="53">
        <f t="shared" si="8"/>
        <v>6389.1200000000008</v>
      </c>
      <c r="F105" s="54" t="str">
        <f t="shared" si="9"/>
        <v>Euronext Amsterdam</v>
      </c>
      <c r="H105" s="50">
        <v>149</v>
      </c>
      <c r="I105" s="50">
        <v>42.88</v>
      </c>
      <c r="J105" s="97">
        <v>44949.554166666669</v>
      </c>
      <c r="K105" s="50" t="s">
        <v>33</v>
      </c>
    </row>
    <row r="106" spans="1:11" ht="16.5" customHeight="1">
      <c r="A106" s="63">
        <v>44949</v>
      </c>
      <c r="B106" s="64">
        <f t="shared" si="5"/>
        <v>44949.570138888892</v>
      </c>
      <c r="C106" s="52">
        <f t="shared" si="6"/>
        <v>153</v>
      </c>
      <c r="D106" s="65">
        <f t="shared" si="7"/>
        <v>42.88</v>
      </c>
      <c r="E106" s="53">
        <f t="shared" si="8"/>
        <v>6560.64</v>
      </c>
      <c r="F106" s="54" t="str">
        <f t="shared" si="9"/>
        <v>Euronext Amsterdam</v>
      </c>
      <c r="H106" s="50">
        <v>153</v>
      </c>
      <c r="I106" s="50">
        <v>42.88</v>
      </c>
      <c r="J106" s="97">
        <v>44949.570138888892</v>
      </c>
      <c r="K106" s="50" t="s">
        <v>33</v>
      </c>
    </row>
    <row r="107" spans="1:11" ht="16.5" customHeight="1">
      <c r="A107" s="63">
        <v>44949</v>
      </c>
      <c r="B107" s="64">
        <f t="shared" si="5"/>
        <v>44949.590277777781</v>
      </c>
      <c r="C107" s="52">
        <f t="shared" si="6"/>
        <v>158</v>
      </c>
      <c r="D107" s="65">
        <f t="shared" si="7"/>
        <v>42.99</v>
      </c>
      <c r="E107" s="53">
        <f t="shared" si="8"/>
        <v>6792.42</v>
      </c>
      <c r="F107" s="54" t="str">
        <f t="shared" si="9"/>
        <v>Euronext Amsterdam</v>
      </c>
      <c r="H107" s="50">
        <v>158</v>
      </c>
      <c r="I107" s="50">
        <v>42.99</v>
      </c>
      <c r="J107" s="97">
        <v>44949.590277777781</v>
      </c>
      <c r="K107" s="50" t="s">
        <v>33</v>
      </c>
    </row>
    <row r="108" spans="1:11" ht="16.5" customHeight="1">
      <c r="A108" s="63">
        <v>44949</v>
      </c>
      <c r="B108" s="64">
        <f t="shared" si="5"/>
        <v>44949.613194444442</v>
      </c>
      <c r="C108" s="52">
        <f t="shared" si="6"/>
        <v>302</v>
      </c>
      <c r="D108" s="65">
        <f t="shared" si="7"/>
        <v>43</v>
      </c>
      <c r="E108" s="53">
        <f t="shared" si="8"/>
        <v>12986</v>
      </c>
      <c r="F108" s="54" t="str">
        <f t="shared" si="9"/>
        <v>Euronext Amsterdam</v>
      </c>
      <c r="H108" s="50">
        <v>302</v>
      </c>
      <c r="I108" s="50">
        <v>43</v>
      </c>
      <c r="J108" s="97">
        <v>44949.613194444442</v>
      </c>
      <c r="K108" s="50" t="s">
        <v>33</v>
      </c>
    </row>
    <row r="109" spans="1:11" ht="16.5" customHeight="1">
      <c r="A109" s="63">
        <v>44949</v>
      </c>
      <c r="B109" s="64">
        <f t="shared" si="5"/>
        <v>44949.615277777775</v>
      </c>
      <c r="C109" s="52">
        <f t="shared" si="6"/>
        <v>139</v>
      </c>
      <c r="D109" s="65">
        <f t="shared" si="7"/>
        <v>42.99</v>
      </c>
      <c r="E109" s="53">
        <f t="shared" si="8"/>
        <v>5975.6100000000006</v>
      </c>
      <c r="F109" s="54" t="str">
        <f t="shared" si="9"/>
        <v>Euronext Amsterdam</v>
      </c>
      <c r="H109" s="50">
        <v>139</v>
      </c>
      <c r="I109" s="50">
        <v>42.99</v>
      </c>
      <c r="J109" s="97">
        <v>44949.615277777775</v>
      </c>
      <c r="K109" s="50" t="s">
        <v>33</v>
      </c>
    </row>
    <row r="110" spans="1:11" ht="16.5" customHeight="1">
      <c r="A110" s="63">
        <v>44949</v>
      </c>
      <c r="B110" s="64">
        <f t="shared" si="5"/>
        <v>44949.618055555555</v>
      </c>
      <c r="C110" s="52">
        <f t="shared" si="6"/>
        <v>141</v>
      </c>
      <c r="D110" s="65">
        <f t="shared" si="7"/>
        <v>43.03</v>
      </c>
      <c r="E110" s="53">
        <f t="shared" si="8"/>
        <v>6067.2300000000005</v>
      </c>
      <c r="F110" s="54" t="str">
        <f t="shared" si="9"/>
        <v>Euronext Amsterdam</v>
      </c>
      <c r="H110" s="50">
        <v>141</v>
      </c>
      <c r="I110" s="50">
        <v>43.03</v>
      </c>
      <c r="J110" s="97">
        <v>44949.618055555555</v>
      </c>
      <c r="K110" s="50" t="s">
        <v>33</v>
      </c>
    </row>
    <row r="111" spans="1:11" ht="16.5" customHeight="1">
      <c r="A111" s="63">
        <v>44949</v>
      </c>
      <c r="B111" s="64">
        <f t="shared" si="5"/>
        <v>44949.621527777781</v>
      </c>
      <c r="C111" s="52">
        <f t="shared" si="6"/>
        <v>148</v>
      </c>
      <c r="D111" s="65">
        <f t="shared" si="7"/>
        <v>43.02</v>
      </c>
      <c r="E111" s="53">
        <f t="shared" si="8"/>
        <v>6366.96</v>
      </c>
      <c r="F111" s="54" t="str">
        <f t="shared" si="9"/>
        <v>Euronext Amsterdam</v>
      </c>
      <c r="H111" s="50">
        <v>148</v>
      </c>
      <c r="I111" s="50">
        <v>43.02</v>
      </c>
      <c r="J111" s="97">
        <v>44949.621527777781</v>
      </c>
      <c r="K111" s="50" t="s">
        <v>33</v>
      </c>
    </row>
    <row r="112" spans="1:11" ht="16.5" customHeight="1">
      <c r="A112" s="63">
        <v>44949</v>
      </c>
      <c r="B112" s="64">
        <f t="shared" si="5"/>
        <v>44949.621527777781</v>
      </c>
      <c r="C112" s="52">
        <f t="shared" si="6"/>
        <v>56</v>
      </c>
      <c r="D112" s="65">
        <f t="shared" si="7"/>
        <v>43.02</v>
      </c>
      <c r="E112" s="53">
        <f t="shared" si="8"/>
        <v>2409.1200000000003</v>
      </c>
      <c r="F112" s="54" t="str">
        <f t="shared" si="9"/>
        <v>Euronext Amsterdam</v>
      </c>
      <c r="H112" s="50">
        <v>56</v>
      </c>
      <c r="I112" s="50">
        <v>43.02</v>
      </c>
      <c r="J112" s="97">
        <v>44949.621527777781</v>
      </c>
      <c r="K112" s="50" t="s">
        <v>33</v>
      </c>
    </row>
    <row r="113" spans="1:11" ht="16.5" customHeight="1">
      <c r="A113" s="63">
        <v>44949</v>
      </c>
      <c r="B113" s="64">
        <f t="shared" si="5"/>
        <v>44949.621527777781</v>
      </c>
      <c r="C113" s="52">
        <f t="shared" si="6"/>
        <v>112</v>
      </c>
      <c r="D113" s="65">
        <f t="shared" si="7"/>
        <v>43.02</v>
      </c>
      <c r="E113" s="53">
        <f t="shared" si="8"/>
        <v>4818.2400000000007</v>
      </c>
      <c r="F113" s="54" t="str">
        <f t="shared" si="9"/>
        <v>Euronext Amsterdam</v>
      </c>
      <c r="H113" s="50">
        <v>112</v>
      </c>
      <c r="I113" s="50">
        <v>43.02</v>
      </c>
      <c r="J113" s="97">
        <v>44949.621527777781</v>
      </c>
      <c r="K113" s="50" t="s">
        <v>33</v>
      </c>
    </row>
    <row r="114" spans="1:11" ht="16.5" customHeight="1">
      <c r="A114" s="63">
        <v>44949</v>
      </c>
      <c r="B114" s="64">
        <f t="shared" si="5"/>
        <v>44949.627083333333</v>
      </c>
      <c r="C114" s="52">
        <f t="shared" si="6"/>
        <v>292</v>
      </c>
      <c r="D114" s="65">
        <f t="shared" si="7"/>
        <v>43.03</v>
      </c>
      <c r="E114" s="53">
        <f t="shared" si="8"/>
        <v>12564.76</v>
      </c>
      <c r="F114" s="54" t="str">
        <f t="shared" si="9"/>
        <v>Euronext Amsterdam</v>
      </c>
      <c r="H114" s="50">
        <v>292</v>
      </c>
      <c r="I114" s="50">
        <v>43.03</v>
      </c>
      <c r="J114" s="97">
        <v>44949.627083333333</v>
      </c>
      <c r="K114" s="50" t="s">
        <v>33</v>
      </c>
    </row>
    <row r="115" spans="1:11" ht="16.5" customHeight="1">
      <c r="A115" s="63">
        <v>44949</v>
      </c>
      <c r="B115" s="64">
        <f t="shared" si="5"/>
        <v>44949.629861111112</v>
      </c>
      <c r="C115" s="52">
        <f t="shared" si="6"/>
        <v>6</v>
      </c>
      <c r="D115" s="65">
        <f t="shared" si="7"/>
        <v>43.01</v>
      </c>
      <c r="E115" s="53">
        <f t="shared" si="8"/>
        <v>258.06</v>
      </c>
      <c r="F115" s="54" t="str">
        <f t="shared" si="9"/>
        <v>Euronext Amsterdam</v>
      </c>
      <c r="H115" s="50">
        <v>6</v>
      </c>
      <c r="I115" s="50">
        <v>43.01</v>
      </c>
      <c r="J115" s="97">
        <v>44949.629861111112</v>
      </c>
      <c r="K115" s="50" t="s">
        <v>33</v>
      </c>
    </row>
    <row r="116" spans="1:11" ht="16.5" customHeight="1">
      <c r="A116" s="63">
        <v>44949</v>
      </c>
      <c r="B116" s="64">
        <f t="shared" si="5"/>
        <v>44949.629861111112</v>
      </c>
      <c r="C116" s="52">
        <f t="shared" si="6"/>
        <v>13</v>
      </c>
      <c r="D116" s="65">
        <f t="shared" si="7"/>
        <v>43.01</v>
      </c>
      <c r="E116" s="53">
        <f t="shared" si="8"/>
        <v>559.13</v>
      </c>
      <c r="F116" s="54" t="str">
        <f t="shared" si="9"/>
        <v>Euronext Amsterdam</v>
      </c>
      <c r="H116" s="50">
        <v>13</v>
      </c>
      <c r="I116" s="50">
        <v>43.01</v>
      </c>
      <c r="J116" s="97">
        <v>44949.629861111112</v>
      </c>
      <c r="K116" s="50" t="s">
        <v>33</v>
      </c>
    </row>
    <row r="117" spans="1:11" ht="16.5">
      <c r="A117" s="63">
        <v>44949</v>
      </c>
      <c r="B117" s="64">
        <f t="shared" si="5"/>
        <v>44949.630555555559</v>
      </c>
      <c r="C117" s="52">
        <f t="shared" si="6"/>
        <v>128</v>
      </c>
      <c r="D117" s="65">
        <f t="shared" si="7"/>
        <v>43.01</v>
      </c>
      <c r="E117" s="53">
        <f t="shared" si="8"/>
        <v>5505.28</v>
      </c>
      <c r="F117" s="54" t="str">
        <f t="shared" si="9"/>
        <v>Euronext Amsterdam</v>
      </c>
      <c r="H117" s="94">
        <v>128</v>
      </c>
      <c r="I117" s="94">
        <v>43.01</v>
      </c>
      <c r="J117" s="95">
        <v>44949.630555555559</v>
      </c>
      <c r="K117" s="50" t="s">
        <v>33</v>
      </c>
    </row>
    <row r="118" spans="1:11" ht="12.75" customHeight="1">
      <c r="A118" s="63">
        <v>44949</v>
      </c>
      <c r="B118" s="64">
        <f t="shared" si="5"/>
        <v>44949.630555555559</v>
      </c>
      <c r="C118" s="52">
        <f t="shared" si="6"/>
        <v>165</v>
      </c>
      <c r="D118" s="65">
        <f t="shared" si="7"/>
        <v>43.01</v>
      </c>
      <c r="E118" s="53">
        <f t="shared" si="8"/>
        <v>7096.65</v>
      </c>
      <c r="F118" s="54" t="str">
        <f t="shared" si="9"/>
        <v>Euronext Amsterdam</v>
      </c>
      <c r="H118" s="94">
        <v>165</v>
      </c>
      <c r="I118" s="94">
        <v>43.01</v>
      </c>
      <c r="J118" s="95">
        <v>44949.630555555559</v>
      </c>
      <c r="K118" s="50" t="s">
        <v>33</v>
      </c>
    </row>
    <row r="119" spans="1:11" ht="12.75" customHeight="1">
      <c r="A119" s="63">
        <v>44949</v>
      </c>
      <c r="B119" s="64">
        <f t="shared" si="5"/>
        <v>44949.632638888892</v>
      </c>
      <c r="C119" s="52">
        <f t="shared" si="6"/>
        <v>146</v>
      </c>
      <c r="D119" s="65">
        <f t="shared" si="7"/>
        <v>42.98</v>
      </c>
      <c r="E119" s="53">
        <f t="shared" si="8"/>
        <v>6275.08</v>
      </c>
      <c r="F119" s="54" t="str">
        <f t="shared" si="9"/>
        <v>Euronext Amsterdam</v>
      </c>
      <c r="H119" s="94">
        <v>146</v>
      </c>
      <c r="I119" s="94">
        <v>42.98</v>
      </c>
      <c r="J119" s="95">
        <v>44949.632638888892</v>
      </c>
      <c r="K119" s="50" t="s">
        <v>33</v>
      </c>
    </row>
    <row r="120" spans="1:11" ht="12.75" customHeight="1">
      <c r="A120" s="63">
        <v>44949</v>
      </c>
      <c r="B120" s="64">
        <f t="shared" si="5"/>
        <v>44949.635416666664</v>
      </c>
      <c r="C120" s="52">
        <f t="shared" si="6"/>
        <v>124</v>
      </c>
      <c r="D120" s="65">
        <f t="shared" si="7"/>
        <v>43</v>
      </c>
      <c r="E120" s="53">
        <f t="shared" si="8"/>
        <v>5332</v>
      </c>
      <c r="F120" s="54" t="str">
        <f t="shared" si="9"/>
        <v>Euronext Amsterdam</v>
      </c>
      <c r="H120" s="94">
        <v>124</v>
      </c>
      <c r="I120" s="94">
        <v>43</v>
      </c>
      <c r="J120" s="95">
        <v>44949.635416666664</v>
      </c>
      <c r="K120" s="50" t="s">
        <v>33</v>
      </c>
    </row>
    <row r="121" spans="1:11" ht="12.75" customHeight="1">
      <c r="A121" s="63">
        <v>44949</v>
      </c>
      <c r="B121" s="64">
        <f t="shared" si="5"/>
        <v>44949.635416666664</v>
      </c>
      <c r="C121" s="52">
        <f t="shared" si="6"/>
        <v>25</v>
      </c>
      <c r="D121" s="65">
        <f t="shared" si="7"/>
        <v>43</v>
      </c>
      <c r="E121" s="53">
        <f t="shared" si="8"/>
        <v>1075</v>
      </c>
      <c r="F121" s="54" t="str">
        <f t="shared" si="9"/>
        <v>Euronext Amsterdam</v>
      </c>
      <c r="H121" s="94">
        <v>25</v>
      </c>
      <c r="I121" s="94">
        <v>43</v>
      </c>
      <c r="J121" s="95">
        <v>44949.635416666664</v>
      </c>
      <c r="K121" s="50" t="s">
        <v>33</v>
      </c>
    </row>
    <row r="122" spans="1:11" ht="12.75" customHeight="1">
      <c r="A122" s="63">
        <v>44949</v>
      </c>
      <c r="B122" s="64">
        <f t="shared" si="5"/>
        <v>44949.636805555558</v>
      </c>
      <c r="C122" s="52">
        <f t="shared" si="6"/>
        <v>161</v>
      </c>
      <c r="D122" s="65">
        <f t="shared" si="7"/>
        <v>42.98</v>
      </c>
      <c r="E122" s="53">
        <f t="shared" si="8"/>
        <v>6919.78</v>
      </c>
      <c r="F122" s="54" t="str">
        <f t="shared" si="9"/>
        <v>Euronext Amsterdam</v>
      </c>
      <c r="H122" s="94">
        <v>161</v>
      </c>
      <c r="I122" s="94">
        <v>42.98</v>
      </c>
      <c r="J122" s="95">
        <v>44949.636805555558</v>
      </c>
      <c r="K122" s="50" t="s">
        <v>33</v>
      </c>
    </row>
    <row r="123" spans="1:11" ht="12.75" customHeight="1">
      <c r="A123" s="63">
        <v>44949</v>
      </c>
      <c r="B123" s="64">
        <f t="shared" si="5"/>
        <v>44949.64166666667</v>
      </c>
      <c r="C123" s="52">
        <f t="shared" si="6"/>
        <v>286</v>
      </c>
      <c r="D123" s="65">
        <f t="shared" si="7"/>
        <v>42.99</v>
      </c>
      <c r="E123" s="53">
        <f t="shared" si="8"/>
        <v>12295.140000000001</v>
      </c>
      <c r="F123" s="54" t="str">
        <f t="shared" si="9"/>
        <v>Euronext Amsterdam</v>
      </c>
      <c r="H123" s="94">
        <v>286</v>
      </c>
      <c r="I123" s="94">
        <v>42.99</v>
      </c>
      <c r="J123" s="95">
        <v>44949.64166666667</v>
      </c>
      <c r="K123" s="50" t="s">
        <v>33</v>
      </c>
    </row>
    <row r="124" spans="1:11" ht="12.75" customHeight="1">
      <c r="A124" s="63">
        <v>44949</v>
      </c>
      <c r="B124" s="64">
        <f t="shared" si="5"/>
        <v>44949.645833333336</v>
      </c>
      <c r="C124" s="52">
        <f t="shared" si="6"/>
        <v>199</v>
      </c>
      <c r="D124" s="65">
        <f t="shared" si="7"/>
        <v>42.97</v>
      </c>
      <c r="E124" s="53">
        <f t="shared" si="8"/>
        <v>8551.0300000000007</v>
      </c>
      <c r="F124" s="54" t="str">
        <f t="shared" si="9"/>
        <v>Euronext Amsterdam</v>
      </c>
      <c r="H124" s="94">
        <v>199</v>
      </c>
      <c r="I124" s="94">
        <v>42.97</v>
      </c>
      <c r="J124" s="95">
        <v>44949.645833333336</v>
      </c>
      <c r="K124" s="50" t="s">
        <v>33</v>
      </c>
    </row>
    <row r="125" spans="1:11" ht="12.75" customHeight="1">
      <c r="A125" s="63">
        <v>44949</v>
      </c>
      <c r="B125" s="64">
        <f t="shared" si="5"/>
        <v>44949.645833333336</v>
      </c>
      <c r="C125" s="52">
        <f t="shared" si="6"/>
        <v>322</v>
      </c>
      <c r="D125" s="65">
        <f t="shared" si="7"/>
        <v>43</v>
      </c>
      <c r="E125" s="53">
        <f t="shared" si="8"/>
        <v>13846</v>
      </c>
      <c r="F125" s="54" t="str">
        <f t="shared" si="9"/>
        <v>Euronext Amsterdam</v>
      </c>
      <c r="H125" s="94">
        <v>322</v>
      </c>
      <c r="I125" s="94">
        <v>43</v>
      </c>
      <c r="J125" s="95">
        <v>44949.645833333336</v>
      </c>
      <c r="K125" s="50" t="s">
        <v>33</v>
      </c>
    </row>
    <row r="126" spans="1:11" ht="12.75" customHeight="1">
      <c r="A126" s="63">
        <v>44949</v>
      </c>
      <c r="B126" s="64">
        <f t="shared" si="5"/>
        <v>44949.646527777775</v>
      </c>
      <c r="C126" s="52">
        <f t="shared" si="6"/>
        <v>155</v>
      </c>
      <c r="D126" s="65">
        <f t="shared" si="7"/>
        <v>42.95</v>
      </c>
      <c r="E126" s="53">
        <f t="shared" si="8"/>
        <v>6657.25</v>
      </c>
      <c r="F126" s="54" t="str">
        <f t="shared" si="9"/>
        <v>Euronext Amsterdam</v>
      </c>
      <c r="H126" s="94">
        <v>155</v>
      </c>
      <c r="I126" s="94">
        <v>42.95</v>
      </c>
      <c r="J126" s="95">
        <v>44949.646527777775</v>
      </c>
      <c r="K126" s="50" t="s">
        <v>33</v>
      </c>
    </row>
    <row r="127" spans="1:11" ht="12.75" customHeight="1">
      <c r="A127" s="63">
        <v>44949</v>
      </c>
      <c r="B127" s="64">
        <f t="shared" si="5"/>
        <v>44949.648611111108</v>
      </c>
      <c r="C127" s="52">
        <f t="shared" si="6"/>
        <v>25</v>
      </c>
      <c r="D127" s="65">
        <f t="shared" si="7"/>
        <v>42.91</v>
      </c>
      <c r="E127" s="53">
        <f t="shared" si="8"/>
        <v>1072.75</v>
      </c>
      <c r="F127" s="54" t="str">
        <f t="shared" si="9"/>
        <v>Euronext Amsterdam</v>
      </c>
      <c r="H127" s="94">
        <v>25</v>
      </c>
      <c r="I127" s="94">
        <v>42.91</v>
      </c>
      <c r="J127" s="95">
        <v>44949.648611111108</v>
      </c>
      <c r="K127" s="50" t="s">
        <v>33</v>
      </c>
    </row>
    <row r="128" spans="1:11" ht="12.75" customHeight="1">
      <c r="A128" s="63">
        <v>44949</v>
      </c>
      <c r="B128" s="64">
        <f t="shared" si="5"/>
        <v>44949.65</v>
      </c>
      <c r="C128" s="52">
        <f t="shared" si="6"/>
        <v>354</v>
      </c>
      <c r="D128" s="65">
        <f t="shared" si="7"/>
        <v>42.96</v>
      </c>
      <c r="E128" s="53">
        <f t="shared" si="8"/>
        <v>15207.84</v>
      </c>
      <c r="F128" s="54" t="str">
        <f t="shared" si="9"/>
        <v>Euronext Amsterdam</v>
      </c>
      <c r="H128" s="94">
        <v>354</v>
      </c>
      <c r="I128" s="94">
        <v>42.96</v>
      </c>
      <c r="J128" s="95">
        <v>44949.65</v>
      </c>
      <c r="K128" s="50" t="s">
        <v>33</v>
      </c>
    </row>
    <row r="129" spans="1:11" ht="12.75" customHeight="1">
      <c r="A129" s="63">
        <v>44949</v>
      </c>
      <c r="B129" s="64">
        <f t="shared" si="5"/>
        <v>44949.651388888888</v>
      </c>
      <c r="C129" s="52">
        <f t="shared" si="6"/>
        <v>160</v>
      </c>
      <c r="D129" s="65">
        <f t="shared" si="7"/>
        <v>42.95</v>
      </c>
      <c r="E129" s="53">
        <f t="shared" si="8"/>
        <v>6872</v>
      </c>
      <c r="F129" s="54" t="str">
        <f t="shared" si="9"/>
        <v>Euronext Amsterdam</v>
      </c>
      <c r="H129" s="94">
        <v>160</v>
      </c>
      <c r="I129" s="94">
        <v>42.95</v>
      </c>
      <c r="J129" s="95">
        <v>44949.651388888888</v>
      </c>
      <c r="K129" s="50" t="s">
        <v>33</v>
      </c>
    </row>
    <row r="130" spans="1:11" ht="12.75" customHeight="1">
      <c r="A130" s="63">
        <v>44949</v>
      </c>
      <c r="B130" s="64">
        <f t="shared" si="5"/>
        <v>44949.652777777781</v>
      </c>
      <c r="C130" s="52">
        <f t="shared" si="6"/>
        <v>94</v>
      </c>
      <c r="D130" s="65">
        <f t="shared" si="7"/>
        <v>42.93</v>
      </c>
      <c r="E130" s="53">
        <f t="shared" si="8"/>
        <v>4035.42</v>
      </c>
      <c r="F130" s="54" t="str">
        <f t="shared" si="9"/>
        <v>Euronext Amsterdam</v>
      </c>
      <c r="H130" s="94">
        <v>94</v>
      </c>
      <c r="I130" s="94">
        <v>42.93</v>
      </c>
      <c r="J130" s="95">
        <v>44949.652777777781</v>
      </c>
      <c r="K130" s="50" t="s">
        <v>33</v>
      </c>
    </row>
    <row r="131" spans="1:11" ht="12.75" customHeight="1">
      <c r="A131" s="63">
        <v>44949</v>
      </c>
      <c r="B131" s="64">
        <f t="shared" si="5"/>
        <v>44949.652777777781</v>
      </c>
      <c r="C131" s="52">
        <f t="shared" si="6"/>
        <v>78</v>
      </c>
      <c r="D131" s="65">
        <f t="shared" si="7"/>
        <v>42.93</v>
      </c>
      <c r="E131" s="53">
        <f t="shared" si="8"/>
        <v>3348.54</v>
      </c>
      <c r="F131" s="54" t="str">
        <f t="shared" si="9"/>
        <v>Euronext Amsterdam</v>
      </c>
      <c r="H131" s="94">
        <v>78</v>
      </c>
      <c r="I131" s="94">
        <v>42.93</v>
      </c>
      <c r="J131" s="95">
        <v>44949.652777777781</v>
      </c>
      <c r="K131" s="50" t="s">
        <v>33</v>
      </c>
    </row>
    <row r="132" spans="1:11" ht="12.75" customHeight="1">
      <c r="A132" s="63">
        <v>44949</v>
      </c>
      <c r="B132" s="64">
        <f t="shared" si="5"/>
        <v>44949.654861111114</v>
      </c>
      <c r="C132" s="52">
        <f t="shared" si="6"/>
        <v>145</v>
      </c>
      <c r="D132" s="65">
        <f t="shared" si="7"/>
        <v>42.93</v>
      </c>
      <c r="E132" s="53">
        <f t="shared" si="8"/>
        <v>6224.85</v>
      </c>
      <c r="F132" s="54" t="str">
        <f t="shared" si="9"/>
        <v>Euronext Amsterdam</v>
      </c>
      <c r="H132" s="94">
        <v>145</v>
      </c>
      <c r="I132" s="94">
        <v>42.93</v>
      </c>
      <c r="J132" s="95">
        <v>44949.654861111114</v>
      </c>
      <c r="K132" s="50" t="s">
        <v>33</v>
      </c>
    </row>
    <row r="133" spans="1:11" ht="12.75" customHeight="1">
      <c r="A133" s="63">
        <v>44949</v>
      </c>
      <c r="B133" s="64">
        <f t="shared" ref="B133:B196" si="10">IF(H133=0," ",J133)</f>
        <v>44949.657638888886</v>
      </c>
      <c r="C133" s="52">
        <f t="shared" ref="C133:C196" si="11">IF(H133=0,"",H133)</f>
        <v>480</v>
      </c>
      <c r="D133" s="65">
        <f t="shared" ref="D133:D196" si="12">IF(H133=0,"",I133)</f>
        <v>42.85</v>
      </c>
      <c r="E133" s="53">
        <f t="shared" ref="E133:E196" si="13">IF(H133=0,"",C133*D133)</f>
        <v>20568</v>
      </c>
      <c r="F133" s="54" t="str">
        <f t="shared" si="9"/>
        <v>Euronext Amsterdam</v>
      </c>
      <c r="H133" s="94">
        <v>480</v>
      </c>
      <c r="I133" s="94">
        <v>42.85</v>
      </c>
      <c r="J133" s="95">
        <v>44949.657638888886</v>
      </c>
      <c r="K133" s="50" t="s">
        <v>33</v>
      </c>
    </row>
    <row r="134" spans="1:11" ht="12.75" customHeight="1">
      <c r="A134" s="63">
        <v>44949</v>
      </c>
      <c r="B134" s="64">
        <f t="shared" si="10"/>
        <v>44949.657638888886</v>
      </c>
      <c r="C134" s="52">
        <f t="shared" si="11"/>
        <v>203</v>
      </c>
      <c r="D134" s="65">
        <f t="shared" si="12"/>
        <v>42.89</v>
      </c>
      <c r="E134" s="53">
        <f t="shared" si="13"/>
        <v>8706.67</v>
      </c>
      <c r="F134" s="54" t="str">
        <f t="shared" ref="F134:F197" si="14">SUBSTITUTE(SUBSTITUTE(K134,"XAMS","Euronext Amsterdam"),"CEUX","Cboe DXE")</f>
        <v>Euronext Amsterdam</v>
      </c>
      <c r="H134" s="94">
        <v>203</v>
      </c>
      <c r="I134" s="94">
        <v>42.89</v>
      </c>
      <c r="J134" s="95">
        <v>44949.657638888886</v>
      </c>
      <c r="K134" s="50" t="s">
        <v>33</v>
      </c>
    </row>
    <row r="135" spans="1:11" ht="12.75" customHeight="1">
      <c r="A135" s="63">
        <v>44949</v>
      </c>
      <c r="B135" s="64">
        <f t="shared" si="10"/>
        <v>44949.657638888886</v>
      </c>
      <c r="C135" s="52">
        <f t="shared" si="11"/>
        <v>71</v>
      </c>
      <c r="D135" s="65">
        <f t="shared" si="12"/>
        <v>42.89</v>
      </c>
      <c r="E135" s="53">
        <f t="shared" si="13"/>
        <v>3045.19</v>
      </c>
      <c r="F135" s="54" t="str">
        <f t="shared" si="14"/>
        <v>Euronext Amsterdam</v>
      </c>
      <c r="H135" s="94">
        <v>71</v>
      </c>
      <c r="I135" s="94">
        <v>42.89</v>
      </c>
      <c r="J135" s="95">
        <v>44949.657638888886</v>
      </c>
      <c r="K135" s="50" t="s">
        <v>33</v>
      </c>
    </row>
    <row r="136" spans="1:11" ht="12.75" customHeight="1">
      <c r="A136" s="63">
        <v>44949</v>
      </c>
      <c r="B136" s="64">
        <f t="shared" si="10"/>
        <v>44949.657638888886</v>
      </c>
      <c r="C136" s="52">
        <f t="shared" si="11"/>
        <v>124</v>
      </c>
      <c r="D136" s="65">
        <f t="shared" si="12"/>
        <v>42.89</v>
      </c>
      <c r="E136" s="53">
        <f t="shared" si="13"/>
        <v>5318.36</v>
      </c>
      <c r="F136" s="54" t="str">
        <f t="shared" si="14"/>
        <v>Euronext Amsterdam</v>
      </c>
      <c r="H136" s="94">
        <v>124</v>
      </c>
      <c r="I136" s="94">
        <v>42.89</v>
      </c>
      <c r="J136" s="95">
        <v>44949.657638888886</v>
      </c>
      <c r="K136" s="50" t="s">
        <v>33</v>
      </c>
    </row>
    <row r="137" spans="1:11" ht="12.75" customHeight="1">
      <c r="A137" s="63">
        <v>44949</v>
      </c>
      <c r="B137" s="64">
        <f t="shared" si="10"/>
        <v>44949.657638888886</v>
      </c>
      <c r="C137" s="52">
        <f t="shared" si="11"/>
        <v>309</v>
      </c>
      <c r="D137" s="65">
        <f t="shared" si="12"/>
        <v>42.91</v>
      </c>
      <c r="E137" s="53">
        <f t="shared" si="13"/>
        <v>13259.189999999999</v>
      </c>
      <c r="F137" s="54" t="str">
        <f t="shared" si="14"/>
        <v>Euronext Amsterdam</v>
      </c>
      <c r="H137" s="94">
        <v>309</v>
      </c>
      <c r="I137" s="94">
        <v>42.91</v>
      </c>
      <c r="J137" s="95">
        <v>44949.657638888886</v>
      </c>
      <c r="K137" s="50" t="s">
        <v>33</v>
      </c>
    </row>
    <row r="138" spans="1:11" ht="12.75" customHeight="1">
      <c r="A138" s="63">
        <v>44949</v>
      </c>
      <c r="B138" s="64">
        <f t="shared" si="10"/>
        <v>44949.658333333333</v>
      </c>
      <c r="C138" s="52">
        <f t="shared" si="11"/>
        <v>161</v>
      </c>
      <c r="D138" s="65">
        <f t="shared" si="12"/>
        <v>42.88</v>
      </c>
      <c r="E138" s="53">
        <f t="shared" si="13"/>
        <v>6903.68</v>
      </c>
      <c r="F138" s="54" t="str">
        <f t="shared" si="14"/>
        <v>Euronext Amsterdam</v>
      </c>
      <c r="H138" s="94">
        <v>161</v>
      </c>
      <c r="I138" s="94">
        <v>42.88</v>
      </c>
      <c r="J138" s="95">
        <v>44949.658333333333</v>
      </c>
      <c r="K138" s="50" t="s">
        <v>33</v>
      </c>
    </row>
    <row r="139" spans="1:11" ht="12.75" customHeight="1">
      <c r="A139" s="63">
        <v>44949</v>
      </c>
      <c r="B139" s="64">
        <f t="shared" si="10"/>
        <v>44949.658333333333</v>
      </c>
      <c r="C139" s="52">
        <f t="shared" si="11"/>
        <v>143</v>
      </c>
      <c r="D139" s="65">
        <f t="shared" si="12"/>
        <v>42.89</v>
      </c>
      <c r="E139" s="53">
        <f t="shared" si="13"/>
        <v>6133.27</v>
      </c>
      <c r="F139" s="54" t="str">
        <f t="shared" si="14"/>
        <v>Euronext Amsterdam</v>
      </c>
      <c r="H139" s="94">
        <v>143</v>
      </c>
      <c r="I139" s="94">
        <v>42.89</v>
      </c>
      <c r="J139" s="95">
        <v>44949.658333333333</v>
      </c>
      <c r="K139" s="50" t="s">
        <v>33</v>
      </c>
    </row>
    <row r="140" spans="1:11" ht="12.75" customHeight="1">
      <c r="A140" s="63">
        <v>44949</v>
      </c>
      <c r="B140" s="64">
        <f t="shared" si="10"/>
        <v>44949.659722222219</v>
      </c>
      <c r="C140" s="52">
        <f t="shared" si="11"/>
        <v>400</v>
      </c>
      <c r="D140" s="65">
        <f t="shared" si="12"/>
        <v>42.88</v>
      </c>
      <c r="E140" s="53">
        <f t="shared" si="13"/>
        <v>17152</v>
      </c>
      <c r="F140" s="54" t="str">
        <f t="shared" si="14"/>
        <v>Euronext Amsterdam</v>
      </c>
      <c r="H140" s="94">
        <v>400</v>
      </c>
      <c r="I140" s="94">
        <v>42.88</v>
      </c>
      <c r="J140" s="95">
        <v>44949.659722222219</v>
      </c>
      <c r="K140" s="50" t="s">
        <v>33</v>
      </c>
    </row>
    <row r="141" spans="1:11" ht="12.75" customHeight="1">
      <c r="A141" s="63">
        <v>44949</v>
      </c>
      <c r="B141" s="64">
        <f t="shared" si="10"/>
        <v>44949.659722222219</v>
      </c>
      <c r="C141" s="52">
        <f t="shared" si="11"/>
        <v>142</v>
      </c>
      <c r="D141" s="65">
        <f t="shared" si="12"/>
        <v>42.89</v>
      </c>
      <c r="E141" s="53">
        <f t="shared" si="13"/>
        <v>6090.38</v>
      </c>
      <c r="F141" s="54" t="str">
        <f t="shared" si="14"/>
        <v>Euronext Amsterdam</v>
      </c>
      <c r="H141" s="94">
        <v>142</v>
      </c>
      <c r="I141" s="94">
        <v>42.89</v>
      </c>
      <c r="J141" s="95">
        <v>44949.659722222219</v>
      </c>
      <c r="K141" s="50" t="s">
        <v>33</v>
      </c>
    </row>
    <row r="142" spans="1:11" ht="12.75" customHeight="1">
      <c r="A142" s="63">
        <v>44949</v>
      </c>
      <c r="B142" s="64">
        <f t="shared" si="10"/>
        <v>44949.659722222219</v>
      </c>
      <c r="C142" s="52">
        <f t="shared" si="11"/>
        <v>162</v>
      </c>
      <c r="D142" s="65">
        <f t="shared" si="12"/>
        <v>42.89</v>
      </c>
      <c r="E142" s="53">
        <f t="shared" si="13"/>
        <v>6948.18</v>
      </c>
      <c r="F142" s="54" t="str">
        <f t="shared" si="14"/>
        <v>Euronext Amsterdam</v>
      </c>
      <c r="H142" s="94">
        <v>162</v>
      </c>
      <c r="I142" s="94">
        <v>42.89</v>
      </c>
      <c r="J142" s="95">
        <v>44949.659722222219</v>
      </c>
      <c r="K142" s="50" t="s">
        <v>33</v>
      </c>
    </row>
    <row r="143" spans="1:11" ht="12.75" customHeight="1">
      <c r="A143" s="63">
        <v>44949</v>
      </c>
      <c r="B143" s="64">
        <f t="shared" si="10"/>
        <v>44949.663888888892</v>
      </c>
      <c r="C143" s="52">
        <f t="shared" si="11"/>
        <v>4</v>
      </c>
      <c r="D143" s="65">
        <f t="shared" si="12"/>
        <v>42.88</v>
      </c>
      <c r="E143" s="53">
        <f t="shared" si="13"/>
        <v>171.52</v>
      </c>
      <c r="F143" s="54" t="str">
        <f t="shared" si="14"/>
        <v>Euronext Amsterdam</v>
      </c>
      <c r="H143" s="94">
        <v>4</v>
      </c>
      <c r="I143" s="94">
        <v>42.88</v>
      </c>
      <c r="J143" s="95">
        <v>44949.663888888892</v>
      </c>
      <c r="K143" s="50" t="s">
        <v>33</v>
      </c>
    </row>
    <row r="144" spans="1:11" ht="12.75" customHeight="1">
      <c r="A144" s="63">
        <v>44949</v>
      </c>
      <c r="B144" s="64">
        <f t="shared" si="10"/>
        <v>44949.663888888892</v>
      </c>
      <c r="C144" s="52">
        <f t="shared" si="11"/>
        <v>170</v>
      </c>
      <c r="D144" s="65">
        <f t="shared" si="12"/>
        <v>42.88</v>
      </c>
      <c r="E144" s="53">
        <f t="shared" si="13"/>
        <v>7289.6</v>
      </c>
      <c r="F144" s="54" t="str">
        <f t="shared" si="14"/>
        <v>Euronext Amsterdam</v>
      </c>
      <c r="H144" s="94">
        <v>170</v>
      </c>
      <c r="I144" s="94">
        <v>42.88</v>
      </c>
      <c r="J144" s="95">
        <v>44949.663888888892</v>
      </c>
      <c r="K144" s="50" t="s">
        <v>33</v>
      </c>
    </row>
    <row r="145" spans="1:11" ht="12.75" customHeight="1">
      <c r="A145" s="63">
        <v>44949</v>
      </c>
      <c r="B145" s="64">
        <f t="shared" si="10"/>
        <v>44949.663888888892</v>
      </c>
      <c r="C145" s="52">
        <f t="shared" si="11"/>
        <v>201</v>
      </c>
      <c r="D145" s="65">
        <f t="shared" si="12"/>
        <v>42.88</v>
      </c>
      <c r="E145" s="53">
        <f t="shared" si="13"/>
        <v>8618.880000000001</v>
      </c>
      <c r="F145" s="54" t="str">
        <f t="shared" si="14"/>
        <v>Euronext Amsterdam</v>
      </c>
      <c r="H145" s="94">
        <v>201</v>
      </c>
      <c r="I145" s="94">
        <v>42.88</v>
      </c>
      <c r="J145" s="95">
        <v>44949.663888888892</v>
      </c>
      <c r="K145" s="50" t="s">
        <v>33</v>
      </c>
    </row>
    <row r="146" spans="1:11" ht="12.75" customHeight="1">
      <c r="A146" s="63">
        <v>44949</v>
      </c>
      <c r="B146" s="64">
        <f t="shared" si="10"/>
        <v>44949.663888888892</v>
      </c>
      <c r="C146" s="52">
        <f t="shared" si="11"/>
        <v>109</v>
      </c>
      <c r="D146" s="65">
        <f t="shared" si="12"/>
        <v>42.88</v>
      </c>
      <c r="E146" s="53">
        <f t="shared" si="13"/>
        <v>4673.92</v>
      </c>
      <c r="F146" s="54" t="str">
        <f t="shared" si="14"/>
        <v>Euronext Amsterdam</v>
      </c>
      <c r="H146" s="94">
        <v>109</v>
      </c>
      <c r="I146" s="94">
        <v>42.88</v>
      </c>
      <c r="J146" s="95">
        <v>44949.663888888892</v>
      </c>
      <c r="K146" s="50" t="s">
        <v>33</v>
      </c>
    </row>
    <row r="147" spans="1:11" ht="12.75" customHeight="1">
      <c r="A147" s="63">
        <v>44949</v>
      </c>
      <c r="B147" s="64">
        <f t="shared" si="10"/>
        <v>44949.663888888892</v>
      </c>
      <c r="C147" s="52">
        <f t="shared" si="11"/>
        <v>400</v>
      </c>
      <c r="D147" s="65">
        <f t="shared" si="12"/>
        <v>42.88</v>
      </c>
      <c r="E147" s="53">
        <f t="shared" si="13"/>
        <v>17152</v>
      </c>
      <c r="F147" s="54" t="str">
        <f t="shared" si="14"/>
        <v>Euronext Amsterdam</v>
      </c>
      <c r="H147" s="94">
        <v>400</v>
      </c>
      <c r="I147" s="94">
        <v>42.88</v>
      </c>
      <c r="J147" s="95">
        <v>44949.663888888892</v>
      </c>
      <c r="K147" s="50" t="s">
        <v>33</v>
      </c>
    </row>
    <row r="148" spans="1:11" ht="12.75" customHeight="1">
      <c r="A148" s="63">
        <v>44949</v>
      </c>
      <c r="B148" s="64">
        <f t="shared" si="10"/>
        <v>44949.664583333331</v>
      </c>
      <c r="C148" s="52">
        <f t="shared" si="11"/>
        <v>138</v>
      </c>
      <c r="D148" s="65">
        <f t="shared" si="12"/>
        <v>42.88</v>
      </c>
      <c r="E148" s="53">
        <f t="shared" si="13"/>
        <v>5917.4400000000005</v>
      </c>
      <c r="F148" s="54" t="str">
        <f t="shared" si="14"/>
        <v>Euronext Amsterdam</v>
      </c>
      <c r="H148" s="94">
        <v>138</v>
      </c>
      <c r="I148" s="94">
        <v>42.88</v>
      </c>
      <c r="J148" s="95">
        <v>44949.664583333331</v>
      </c>
      <c r="K148" s="50" t="s">
        <v>33</v>
      </c>
    </row>
    <row r="149" spans="1:11" ht="12.75" customHeight="1">
      <c r="A149" s="63">
        <v>44949</v>
      </c>
      <c r="B149" s="64">
        <f t="shared" si="10"/>
        <v>44949.664583333331</v>
      </c>
      <c r="C149" s="52">
        <f t="shared" si="11"/>
        <v>141</v>
      </c>
      <c r="D149" s="65">
        <f t="shared" si="12"/>
        <v>42.88</v>
      </c>
      <c r="E149" s="53">
        <f t="shared" si="13"/>
        <v>6046.08</v>
      </c>
      <c r="F149" s="54" t="str">
        <f t="shared" si="14"/>
        <v>Euronext Amsterdam</v>
      </c>
      <c r="H149" s="94">
        <v>141</v>
      </c>
      <c r="I149" s="94">
        <v>42.88</v>
      </c>
      <c r="J149" s="95">
        <v>44949.664583333331</v>
      </c>
      <c r="K149" s="50" t="s">
        <v>33</v>
      </c>
    </row>
    <row r="150" spans="1:11" ht="12.75" customHeight="1">
      <c r="A150" s="63">
        <v>44949</v>
      </c>
      <c r="B150" s="64">
        <f t="shared" si="10"/>
        <v>44949.666666666664</v>
      </c>
      <c r="C150" s="52">
        <f t="shared" si="11"/>
        <v>196</v>
      </c>
      <c r="D150" s="65">
        <f t="shared" si="12"/>
        <v>42.88</v>
      </c>
      <c r="E150" s="53">
        <f t="shared" si="13"/>
        <v>8404.4800000000014</v>
      </c>
      <c r="F150" s="54" t="str">
        <f t="shared" si="14"/>
        <v>Euronext Amsterdam</v>
      </c>
      <c r="H150" s="94">
        <v>196</v>
      </c>
      <c r="I150" s="94">
        <v>42.88</v>
      </c>
      <c r="J150" s="95">
        <v>44949.666666666664</v>
      </c>
      <c r="K150" s="50" t="s">
        <v>33</v>
      </c>
    </row>
    <row r="151" spans="1:11" ht="12.75" customHeight="1">
      <c r="A151" s="63">
        <v>44949</v>
      </c>
      <c r="B151" s="64">
        <f t="shared" si="10"/>
        <v>44949.666666666664</v>
      </c>
      <c r="C151" s="52">
        <f t="shared" si="11"/>
        <v>117</v>
      </c>
      <c r="D151" s="65">
        <f t="shared" si="12"/>
        <v>42.89</v>
      </c>
      <c r="E151" s="53">
        <f t="shared" si="13"/>
        <v>5018.13</v>
      </c>
      <c r="F151" s="54" t="str">
        <f t="shared" si="14"/>
        <v>Euronext Amsterdam</v>
      </c>
      <c r="H151" s="94">
        <v>117</v>
      </c>
      <c r="I151" s="94">
        <v>42.89</v>
      </c>
      <c r="J151" s="95">
        <v>44949.666666666664</v>
      </c>
      <c r="K151" s="50" t="s">
        <v>33</v>
      </c>
    </row>
    <row r="152" spans="1:11" ht="12.75" customHeight="1">
      <c r="A152" s="63">
        <v>44949</v>
      </c>
      <c r="B152" s="64">
        <f t="shared" si="10"/>
        <v>44949.666666666664</v>
      </c>
      <c r="C152" s="52">
        <f t="shared" si="11"/>
        <v>40</v>
      </c>
      <c r="D152" s="65">
        <f t="shared" si="12"/>
        <v>42.89</v>
      </c>
      <c r="E152" s="53">
        <f t="shared" si="13"/>
        <v>1715.6</v>
      </c>
      <c r="F152" s="54" t="str">
        <f t="shared" si="14"/>
        <v>Euronext Amsterdam</v>
      </c>
      <c r="H152" s="94">
        <v>40</v>
      </c>
      <c r="I152" s="94">
        <v>42.89</v>
      </c>
      <c r="J152" s="95">
        <v>44949.666666666664</v>
      </c>
      <c r="K152" s="50" t="s">
        <v>33</v>
      </c>
    </row>
    <row r="153" spans="1:11" ht="12.75" customHeight="1">
      <c r="A153" s="63">
        <v>44949</v>
      </c>
      <c r="B153" s="64">
        <f t="shared" si="10"/>
        <v>44949.666666666664</v>
      </c>
      <c r="C153" s="52">
        <f t="shared" si="11"/>
        <v>148</v>
      </c>
      <c r="D153" s="65">
        <f t="shared" si="12"/>
        <v>42.89</v>
      </c>
      <c r="E153" s="53">
        <f t="shared" si="13"/>
        <v>6347.72</v>
      </c>
      <c r="F153" s="54" t="str">
        <f t="shared" si="14"/>
        <v>Euronext Amsterdam</v>
      </c>
      <c r="H153" s="94">
        <v>148</v>
      </c>
      <c r="I153" s="94">
        <v>42.89</v>
      </c>
      <c r="J153" s="95">
        <v>44949.666666666664</v>
      </c>
      <c r="K153" s="50" t="s">
        <v>33</v>
      </c>
    </row>
    <row r="154" spans="1:11" ht="12.75" customHeight="1">
      <c r="A154" s="63">
        <v>44949</v>
      </c>
      <c r="B154" s="64">
        <f t="shared" si="10"/>
        <v>44949.667361111111</v>
      </c>
      <c r="C154" s="52">
        <f t="shared" si="11"/>
        <v>145</v>
      </c>
      <c r="D154" s="65">
        <f t="shared" si="12"/>
        <v>42.9</v>
      </c>
      <c r="E154" s="53">
        <f t="shared" si="13"/>
        <v>6220.5</v>
      </c>
      <c r="F154" s="54" t="str">
        <f t="shared" si="14"/>
        <v>Euronext Amsterdam</v>
      </c>
      <c r="H154" s="94">
        <v>145</v>
      </c>
      <c r="I154" s="94">
        <v>42.9</v>
      </c>
      <c r="J154" s="95">
        <v>44949.667361111111</v>
      </c>
      <c r="K154" s="50" t="s">
        <v>33</v>
      </c>
    </row>
    <row r="155" spans="1:11" ht="12.75" customHeight="1">
      <c r="A155" s="63">
        <v>44949</v>
      </c>
      <c r="B155" s="64">
        <f t="shared" si="10"/>
        <v>44949.669444444444</v>
      </c>
      <c r="C155" s="52">
        <f t="shared" si="11"/>
        <v>321</v>
      </c>
      <c r="D155" s="65">
        <f t="shared" si="12"/>
        <v>42.92</v>
      </c>
      <c r="E155" s="53">
        <f t="shared" si="13"/>
        <v>13777.32</v>
      </c>
      <c r="F155" s="54" t="str">
        <f t="shared" si="14"/>
        <v>Euronext Amsterdam</v>
      </c>
      <c r="H155" s="94">
        <v>321</v>
      </c>
      <c r="I155" s="94">
        <v>42.92</v>
      </c>
      <c r="J155" s="95">
        <v>44949.669444444444</v>
      </c>
      <c r="K155" s="50" t="s">
        <v>33</v>
      </c>
    </row>
    <row r="156" spans="1:11" ht="12.75" customHeight="1">
      <c r="A156" s="63">
        <v>44949</v>
      </c>
      <c r="B156" s="64">
        <f t="shared" si="10"/>
        <v>44949.67083333333</v>
      </c>
      <c r="C156" s="52">
        <f t="shared" si="11"/>
        <v>200</v>
      </c>
      <c r="D156" s="65">
        <f t="shared" si="12"/>
        <v>42.85</v>
      </c>
      <c r="E156" s="53">
        <f t="shared" si="13"/>
        <v>8570</v>
      </c>
      <c r="F156" s="54" t="str">
        <f t="shared" si="14"/>
        <v>Euronext Amsterdam</v>
      </c>
      <c r="H156" s="94">
        <v>200</v>
      </c>
      <c r="I156" s="94">
        <v>42.85</v>
      </c>
      <c r="J156" s="95">
        <v>44949.67083333333</v>
      </c>
      <c r="K156" s="50" t="s">
        <v>33</v>
      </c>
    </row>
    <row r="157" spans="1:11" ht="12.75" customHeight="1">
      <c r="A157" s="63">
        <v>44949</v>
      </c>
      <c r="B157" s="64">
        <f t="shared" si="10"/>
        <v>44949.67083333333</v>
      </c>
      <c r="C157" s="52">
        <f t="shared" si="11"/>
        <v>500</v>
      </c>
      <c r="D157" s="65">
        <f t="shared" si="12"/>
        <v>42.85</v>
      </c>
      <c r="E157" s="53">
        <f t="shared" si="13"/>
        <v>21425</v>
      </c>
      <c r="F157" s="54" t="str">
        <f t="shared" si="14"/>
        <v>Euronext Amsterdam</v>
      </c>
      <c r="H157" s="94">
        <v>500</v>
      </c>
      <c r="I157" s="94">
        <v>42.85</v>
      </c>
      <c r="J157" s="95">
        <v>44949.67083333333</v>
      </c>
      <c r="K157" s="50" t="s">
        <v>33</v>
      </c>
    </row>
    <row r="158" spans="1:11" ht="12.75" customHeight="1">
      <c r="A158" s="63">
        <v>44949</v>
      </c>
      <c r="B158" s="64">
        <f t="shared" si="10"/>
        <v>44949.67083333333</v>
      </c>
      <c r="C158" s="52">
        <f t="shared" si="11"/>
        <v>429</v>
      </c>
      <c r="D158" s="65">
        <f t="shared" si="12"/>
        <v>42.85</v>
      </c>
      <c r="E158" s="53">
        <f t="shared" si="13"/>
        <v>18382.650000000001</v>
      </c>
      <c r="F158" s="54" t="str">
        <f t="shared" si="14"/>
        <v>Euronext Amsterdam</v>
      </c>
      <c r="H158" s="94">
        <v>429</v>
      </c>
      <c r="I158" s="94">
        <v>42.85</v>
      </c>
      <c r="J158" s="95">
        <v>44949.67083333333</v>
      </c>
      <c r="K158" s="50" t="s">
        <v>33</v>
      </c>
    </row>
    <row r="159" spans="1:11" ht="12.75" customHeight="1">
      <c r="A159" s="63">
        <v>44949</v>
      </c>
      <c r="B159" s="64">
        <f t="shared" si="10"/>
        <v>44949.67083333333</v>
      </c>
      <c r="C159" s="52">
        <f t="shared" si="11"/>
        <v>71</v>
      </c>
      <c r="D159" s="65">
        <f t="shared" si="12"/>
        <v>42.85</v>
      </c>
      <c r="E159" s="53">
        <f t="shared" si="13"/>
        <v>3042.35</v>
      </c>
      <c r="F159" s="54" t="str">
        <f t="shared" si="14"/>
        <v>Euronext Amsterdam</v>
      </c>
      <c r="H159" s="94">
        <v>71</v>
      </c>
      <c r="I159" s="94">
        <v>42.85</v>
      </c>
      <c r="J159" s="95">
        <v>44949.67083333333</v>
      </c>
      <c r="K159" s="50" t="s">
        <v>33</v>
      </c>
    </row>
    <row r="160" spans="1:11" ht="12.75" customHeight="1">
      <c r="A160" s="63">
        <v>44949</v>
      </c>
      <c r="B160" s="64">
        <f t="shared" si="10"/>
        <v>44949.673611111109</v>
      </c>
      <c r="C160" s="52">
        <f t="shared" si="11"/>
        <v>7</v>
      </c>
      <c r="D160" s="65">
        <f t="shared" si="12"/>
        <v>42.89</v>
      </c>
      <c r="E160" s="53">
        <f t="shared" si="13"/>
        <v>300.23</v>
      </c>
      <c r="F160" s="54" t="str">
        <f t="shared" si="14"/>
        <v>Euronext Amsterdam</v>
      </c>
      <c r="H160" s="94">
        <v>7</v>
      </c>
      <c r="I160" s="94">
        <v>42.89</v>
      </c>
      <c r="J160" s="95">
        <v>44949.673611111109</v>
      </c>
      <c r="K160" s="72" t="s">
        <v>33</v>
      </c>
    </row>
    <row r="161" spans="1:11" ht="12.75" customHeight="1">
      <c r="A161" s="63">
        <v>44949</v>
      </c>
      <c r="B161" s="64">
        <f t="shared" si="10"/>
        <v>44949.673611111109</v>
      </c>
      <c r="C161" s="52">
        <f t="shared" si="11"/>
        <v>41</v>
      </c>
      <c r="D161" s="65">
        <f t="shared" si="12"/>
        <v>42.89</v>
      </c>
      <c r="E161" s="53">
        <f t="shared" si="13"/>
        <v>1758.49</v>
      </c>
      <c r="F161" s="54" t="str">
        <f t="shared" si="14"/>
        <v>Euronext Amsterdam</v>
      </c>
      <c r="H161" s="94">
        <v>41</v>
      </c>
      <c r="I161" s="94">
        <v>42.89</v>
      </c>
      <c r="J161" s="95">
        <v>44949.673611111109</v>
      </c>
      <c r="K161" s="72" t="s">
        <v>33</v>
      </c>
    </row>
    <row r="162" spans="1:11" ht="12.75" customHeight="1">
      <c r="A162" s="63">
        <v>44949</v>
      </c>
      <c r="B162" s="64">
        <f t="shared" si="10"/>
        <v>44949.673611111109</v>
      </c>
      <c r="C162" s="52">
        <f t="shared" si="11"/>
        <v>130</v>
      </c>
      <c r="D162" s="65">
        <f t="shared" si="12"/>
        <v>42.89</v>
      </c>
      <c r="E162" s="53">
        <f t="shared" si="13"/>
        <v>5575.7</v>
      </c>
      <c r="F162" s="54" t="str">
        <f t="shared" si="14"/>
        <v>Euronext Amsterdam</v>
      </c>
      <c r="H162" s="94">
        <v>130</v>
      </c>
      <c r="I162" s="94">
        <v>42.89</v>
      </c>
      <c r="J162" s="95">
        <v>44949.673611111109</v>
      </c>
      <c r="K162" s="72" t="s">
        <v>33</v>
      </c>
    </row>
    <row r="163" spans="1:11" ht="12.75" customHeight="1">
      <c r="A163" s="63">
        <v>44949</v>
      </c>
      <c r="B163" s="64">
        <f t="shared" si="10"/>
        <v>44949.673611111109</v>
      </c>
      <c r="C163" s="52">
        <f t="shared" si="11"/>
        <v>171</v>
      </c>
      <c r="D163" s="65">
        <f t="shared" si="12"/>
        <v>42.89</v>
      </c>
      <c r="E163" s="53">
        <f t="shared" si="13"/>
        <v>7334.1900000000005</v>
      </c>
      <c r="F163" s="54" t="str">
        <f t="shared" si="14"/>
        <v>Euronext Amsterdam</v>
      </c>
      <c r="H163" s="94">
        <v>171</v>
      </c>
      <c r="I163" s="94">
        <v>42.89</v>
      </c>
      <c r="J163" s="95">
        <v>44949.673611111109</v>
      </c>
      <c r="K163" s="72" t="s">
        <v>33</v>
      </c>
    </row>
    <row r="164" spans="1:11" ht="12.75" customHeight="1">
      <c r="A164" s="63">
        <v>44949</v>
      </c>
      <c r="B164" s="64">
        <f t="shared" si="10"/>
        <v>44949.673611111109</v>
      </c>
      <c r="C164" s="52">
        <f t="shared" si="11"/>
        <v>29</v>
      </c>
      <c r="D164" s="65">
        <f t="shared" si="12"/>
        <v>42.89</v>
      </c>
      <c r="E164" s="53">
        <f t="shared" si="13"/>
        <v>1243.81</v>
      </c>
      <c r="F164" s="54" t="str">
        <f t="shared" si="14"/>
        <v>Euronext Amsterdam</v>
      </c>
      <c r="H164" s="94">
        <v>29</v>
      </c>
      <c r="I164" s="94">
        <v>42.89</v>
      </c>
      <c r="J164" s="95">
        <v>44949.673611111109</v>
      </c>
      <c r="K164" s="72" t="s">
        <v>33</v>
      </c>
    </row>
    <row r="165" spans="1:11" ht="12.75" customHeight="1">
      <c r="A165" s="63">
        <v>44949</v>
      </c>
      <c r="B165" s="64">
        <f t="shared" si="10"/>
        <v>44949.673611111109</v>
      </c>
      <c r="C165" s="52">
        <f t="shared" si="11"/>
        <v>153</v>
      </c>
      <c r="D165" s="65">
        <f t="shared" si="12"/>
        <v>42.89</v>
      </c>
      <c r="E165" s="53">
        <f t="shared" si="13"/>
        <v>6562.17</v>
      </c>
      <c r="F165" s="54" t="str">
        <f t="shared" si="14"/>
        <v>Euronext Amsterdam</v>
      </c>
      <c r="H165" s="94">
        <v>153</v>
      </c>
      <c r="I165" s="94">
        <v>42.89</v>
      </c>
      <c r="J165" s="95">
        <v>44949.673611111109</v>
      </c>
      <c r="K165" s="72" t="s">
        <v>33</v>
      </c>
    </row>
    <row r="166" spans="1:11" ht="12.75" customHeight="1">
      <c r="A166" s="63">
        <v>44949</v>
      </c>
      <c r="B166" s="64">
        <f t="shared" si="10"/>
        <v>44949.673611111109</v>
      </c>
      <c r="C166" s="52">
        <f t="shared" si="11"/>
        <v>109</v>
      </c>
      <c r="D166" s="65">
        <f t="shared" si="12"/>
        <v>42.89</v>
      </c>
      <c r="E166" s="53">
        <f t="shared" si="13"/>
        <v>4675.01</v>
      </c>
      <c r="F166" s="54" t="str">
        <f t="shared" si="14"/>
        <v>Euronext Amsterdam</v>
      </c>
      <c r="H166" s="94">
        <v>109</v>
      </c>
      <c r="I166" s="94">
        <v>42.89</v>
      </c>
      <c r="J166" s="95">
        <v>44949.673611111109</v>
      </c>
      <c r="K166" s="72" t="s">
        <v>33</v>
      </c>
    </row>
    <row r="167" spans="1:11" ht="12.75" customHeight="1">
      <c r="A167" s="63">
        <v>44949</v>
      </c>
      <c r="B167" s="64">
        <f t="shared" si="10"/>
        <v>44949.673611111109</v>
      </c>
      <c r="C167" s="52">
        <f t="shared" si="11"/>
        <v>18</v>
      </c>
      <c r="D167" s="65">
        <f t="shared" si="12"/>
        <v>42.89</v>
      </c>
      <c r="E167" s="53">
        <f t="shared" si="13"/>
        <v>772.02</v>
      </c>
      <c r="F167" s="54" t="str">
        <f t="shared" si="14"/>
        <v>Euronext Amsterdam</v>
      </c>
      <c r="H167" s="94">
        <v>18</v>
      </c>
      <c r="I167" s="94">
        <v>42.89</v>
      </c>
      <c r="J167" s="95">
        <v>44949.673611111109</v>
      </c>
      <c r="K167" s="72" t="s">
        <v>33</v>
      </c>
    </row>
    <row r="168" spans="1:11" ht="12.75" customHeight="1">
      <c r="A168" s="63">
        <v>44949</v>
      </c>
      <c r="B168" s="64">
        <f t="shared" si="10"/>
        <v>44949.673611111109</v>
      </c>
      <c r="C168" s="52">
        <f t="shared" si="11"/>
        <v>290</v>
      </c>
      <c r="D168" s="65">
        <f t="shared" si="12"/>
        <v>42.9</v>
      </c>
      <c r="E168" s="53">
        <f t="shared" si="13"/>
        <v>12441</v>
      </c>
      <c r="F168" s="54" t="str">
        <f t="shared" si="14"/>
        <v>Euronext Amsterdam</v>
      </c>
      <c r="H168" s="94">
        <v>290</v>
      </c>
      <c r="I168" s="94">
        <v>42.9</v>
      </c>
      <c r="J168" s="95">
        <v>44949.673611111109</v>
      </c>
      <c r="K168" s="50" t="s">
        <v>33</v>
      </c>
    </row>
    <row r="169" spans="1:11" ht="12.75" customHeight="1">
      <c r="A169" s="63">
        <v>44949</v>
      </c>
      <c r="B169" s="64">
        <f t="shared" si="10"/>
        <v>44949.674305555556</v>
      </c>
      <c r="C169" s="52">
        <f t="shared" si="11"/>
        <v>37</v>
      </c>
      <c r="D169" s="65">
        <f t="shared" si="12"/>
        <v>42.89</v>
      </c>
      <c r="E169" s="53">
        <f t="shared" si="13"/>
        <v>1586.93</v>
      </c>
      <c r="F169" s="54" t="str">
        <f t="shared" si="14"/>
        <v>Euronext Amsterdam</v>
      </c>
      <c r="H169" s="94">
        <v>37</v>
      </c>
      <c r="I169" s="94">
        <v>42.89</v>
      </c>
      <c r="J169" s="95">
        <v>44949.674305555556</v>
      </c>
      <c r="K169" s="72" t="s">
        <v>33</v>
      </c>
    </row>
    <row r="170" spans="1:11" ht="12.75" customHeight="1">
      <c r="A170" s="63">
        <v>44949</v>
      </c>
      <c r="B170" s="64">
        <f t="shared" si="10"/>
        <v>44949.675694444442</v>
      </c>
      <c r="C170" s="52">
        <f t="shared" si="11"/>
        <v>43</v>
      </c>
      <c r="D170" s="65">
        <f t="shared" si="12"/>
        <v>42.91</v>
      </c>
      <c r="E170" s="53">
        <f t="shared" si="13"/>
        <v>1845.1299999999999</v>
      </c>
      <c r="F170" s="54" t="str">
        <f t="shared" si="14"/>
        <v>Euronext Amsterdam</v>
      </c>
      <c r="H170" s="94">
        <v>43</v>
      </c>
      <c r="I170" s="94">
        <v>42.91</v>
      </c>
      <c r="J170" s="95">
        <v>44949.675694444442</v>
      </c>
      <c r="K170" s="72" t="s">
        <v>33</v>
      </c>
    </row>
    <row r="171" spans="1:11" ht="12.75" customHeight="1">
      <c r="A171" s="63">
        <v>44949</v>
      </c>
      <c r="B171" s="64">
        <f t="shared" si="10"/>
        <v>44949.675694444442</v>
      </c>
      <c r="C171" s="52">
        <f t="shared" si="11"/>
        <v>99</v>
      </c>
      <c r="D171" s="65">
        <f t="shared" si="12"/>
        <v>42.91</v>
      </c>
      <c r="E171" s="53">
        <f t="shared" si="13"/>
        <v>4248.0899999999992</v>
      </c>
      <c r="F171" s="54" t="str">
        <f t="shared" si="14"/>
        <v>Euronext Amsterdam</v>
      </c>
      <c r="H171" s="94">
        <v>99</v>
      </c>
      <c r="I171" s="94">
        <v>42.91</v>
      </c>
      <c r="J171" s="95">
        <v>44949.675694444442</v>
      </c>
      <c r="K171" s="72" t="s">
        <v>33</v>
      </c>
    </row>
    <row r="172" spans="1:11" ht="12.75" customHeight="1">
      <c r="A172" s="63">
        <v>44949</v>
      </c>
      <c r="B172" s="64">
        <f t="shared" si="10"/>
        <v>44949.676388888889</v>
      </c>
      <c r="C172" s="52">
        <f t="shared" si="11"/>
        <v>139</v>
      </c>
      <c r="D172" s="65">
        <f t="shared" si="12"/>
        <v>42.89</v>
      </c>
      <c r="E172" s="53">
        <f t="shared" si="13"/>
        <v>5961.71</v>
      </c>
      <c r="F172" s="54" t="str">
        <f t="shared" si="14"/>
        <v>Euronext Amsterdam</v>
      </c>
      <c r="H172" s="94">
        <v>139</v>
      </c>
      <c r="I172" s="94">
        <v>42.89</v>
      </c>
      <c r="J172" s="95">
        <v>44949.676388888889</v>
      </c>
      <c r="K172" s="72" t="s">
        <v>33</v>
      </c>
    </row>
    <row r="173" spans="1:11" ht="12.75" customHeight="1">
      <c r="A173" s="63">
        <v>44949</v>
      </c>
      <c r="B173" s="64">
        <f t="shared" si="10"/>
        <v>44949.676388888889</v>
      </c>
      <c r="C173" s="52">
        <f t="shared" si="11"/>
        <v>178</v>
      </c>
      <c r="D173" s="65">
        <f t="shared" si="12"/>
        <v>42.89</v>
      </c>
      <c r="E173" s="53">
        <f t="shared" si="13"/>
        <v>7634.42</v>
      </c>
      <c r="F173" s="54" t="str">
        <f t="shared" si="14"/>
        <v>Euronext Amsterdam</v>
      </c>
      <c r="H173" s="94">
        <v>178</v>
      </c>
      <c r="I173" s="94">
        <v>42.89</v>
      </c>
      <c r="J173" s="95">
        <v>44949.676388888889</v>
      </c>
      <c r="K173" s="72" t="s">
        <v>33</v>
      </c>
    </row>
    <row r="174" spans="1:11" ht="12.75" customHeight="1">
      <c r="A174" s="63">
        <v>44949</v>
      </c>
      <c r="B174" s="64">
        <f t="shared" si="10"/>
        <v>44949.680555555555</v>
      </c>
      <c r="C174" s="52">
        <f t="shared" si="11"/>
        <v>288</v>
      </c>
      <c r="D174" s="65">
        <f t="shared" si="12"/>
        <v>42.91</v>
      </c>
      <c r="E174" s="53">
        <f t="shared" si="13"/>
        <v>12358.079999999998</v>
      </c>
      <c r="F174" s="54" t="str">
        <f t="shared" si="14"/>
        <v>Euronext Amsterdam</v>
      </c>
      <c r="H174" s="94">
        <v>288</v>
      </c>
      <c r="I174" s="94">
        <v>42.91</v>
      </c>
      <c r="J174" s="95">
        <v>44949.680555555555</v>
      </c>
      <c r="K174" s="72" t="s">
        <v>33</v>
      </c>
    </row>
    <row r="175" spans="1:11" ht="12.75" customHeight="1">
      <c r="A175" s="63">
        <v>44949</v>
      </c>
      <c r="B175" s="64">
        <f t="shared" si="10"/>
        <v>44949.684027777781</v>
      </c>
      <c r="C175" s="52">
        <f t="shared" si="11"/>
        <v>191</v>
      </c>
      <c r="D175" s="65">
        <f t="shared" si="12"/>
        <v>42.93</v>
      </c>
      <c r="E175" s="53">
        <f t="shared" si="13"/>
        <v>8199.6299999999992</v>
      </c>
      <c r="F175" s="54" t="str">
        <f t="shared" si="14"/>
        <v>Euronext Amsterdam</v>
      </c>
      <c r="H175" s="94">
        <v>191</v>
      </c>
      <c r="I175" s="94">
        <v>42.93</v>
      </c>
      <c r="J175" s="95">
        <v>44949.684027777781</v>
      </c>
      <c r="K175" s="72" t="s">
        <v>33</v>
      </c>
    </row>
    <row r="176" spans="1:11" ht="12.75" customHeight="1">
      <c r="A176" s="63">
        <v>44949</v>
      </c>
      <c r="B176" s="64">
        <f t="shared" si="10"/>
        <v>44949.684027777781</v>
      </c>
      <c r="C176" s="52">
        <f t="shared" si="11"/>
        <v>171</v>
      </c>
      <c r="D176" s="65">
        <f t="shared" si="12"/>
        <v>42.93</v>
      </c>
      <c r="E176" s="53">
        <f t="shared" si="13"/>
        <v>7341.03</v>
      </c>
      <c r="F176" s="54" t="str">
        <f t="shared" si="14"/>
        <v>Euronext Amsterdam</v>
      </c>
      <c r="H176" s="94">
        <v>171</v>
      </c>
      <c r="I176" s="94">
        <v>42.93</v>
      </c>
      <c r="J176" s="95">
        <v>44949.684027777781</v>
      </c>
      <c r="K176" s="72" t="s">
        <v>33</v>
      </c>
    </row>
    <row r="177" spans="1:11" ht="12.75" customHeight="1">
      <c r="A177" s="63">
        <v>44949</v>
      </c>
      <c r="B177" s="64">
        <f t="shared" si="10"/>
        <v>44949.684027777781</v>
      </c>
      <c r="C177" s="52">
        <f t="shared" si="11"/>
        <v>93</v>
      </c>
      <c r="D177" s="65">
        <f t="shared" si="12"/>
        <v>42.93</v>
      </c>
      <c r="E177" s="53">
        <f t="shared" si="13"/>
        <v>3992.49</v>
      </c>
      <c r="F177" s="54" t="str">
        <f t="shared" si="14"/>
        <v>Euronext Amsterdam</v>
      </c>
      <c r="H177" s="94">
        <v>93</v>
      </c>
      <c r="I177" s="94">
        <v>42.93</v>
      </c>
      <c r="J177" s="95">
        <v>44949.684027777781</v>
      </c>
      <c r="K177" s="72" t="s">
        <v>33</v>
      </c>
    </row>
    <row r="178" spans="1:11" ht="12.75" customHeight="1">
      <c r="A178" s="63">
        <v>44949</v>
      </c>
      <c r="B178" s="64">
        <f t="shared" si="10"/>
        <v>44949.6875</v>
      </c>
      <c r="C178" s="52">
        <f t="shared" si="11"/>
        <v>137</v>
      </c>
      <c r="D178" s="65">
        <f t="shared" si="12"/>
        <v>42.94</v>
      </c>
      <c r="E178" s="53">
        <f t="shared" si="13"/>
        <v>5882.78</v>
      </c>
      <c r="F178" s="54" t="str">
        <f t="shared" si="14"/>
        <v>Euronext Amsterdam</v>
      </c>
      <c r="H178" s="94">
        <v>137</v>
      </c>
      <c r="I178" s="94">
        <v>42.94</v>
      </c>
      <c r="J178" s="95">
        <v>44949.6875</v>
      </c>
      <c r="K178" s="72" t="s">
        <v>33</v>
      </c>
    </row>
    <row r="179" spans="1:11" ht="12.75" customHeight="1">
      <c r="A179" s="63">
        <v>44949</v>
      </c>
      <c r="B179" s="64">
        <f t="shared" si="10"/>
        <v>44949.6875</v>
      </c>
      <c r="C179" s="52">
        <f t="shared" si="11"/>
        <v>144</v>
      </c>
      <c r="D179" s="65">
        <f t="shared" si="12"/>
        <v>42.94</v>
      </c>
      <c r="E179" s="53">
        <f t="shared" si="13"/>
        <v>6183.36</v>
      </c>
      <c r="F179" s="54" t="str">
        <f t="shared" si="14"/>
        <v>Euronext Amsterdam</v>
      </c>
      <c r="H179" s="94">
        <v>144</v>
      </c>
      <c r="I179" s="94">
        <v>42.94</v>
      </c>
      <c r="J179" s="95">
        <v>44949.6875</v>
      </c>
      <c r="K179" s="72" t="s">
        <v>33</v>
      </c>
    </row>
    <row r="180" spans="1:11" ht="12.75" customHeight="1">
      <c r="A180" s="63">
        <v>44949</v>
      </c>
      <c r="B180" s="64">
        <f t="shared" si="10"/>
        <v>44949.689583333333</v>
      </c>
      <c r="C180" s="52">
        <f t="shared" si="11"/>
        <v>153</v>
      </c>
      <c r="D180" s="65">
        <f t="shared" si="12"/>
        <v>42.93</v>
      </c>
      <c r="E180" s="53">
        <f t="shared" si="13"/>
        <v>6568.29</v>
      </c>
      <c r="F180" s="54" t="str">
        <f t="shared" si="14"/>
        <v>Euronext Amsterdam</v>
      </c>
      <c r="H180" s="94">
        <v>153</v>
      </c>
      <c r="I180" s="94">
        <v>42.93</v>
      </c>
      <c r="J180" s="95">
        <v>44949.689583333333</v>
      </c>
      <c r="K180" s="72" t="s">
        <v>33</v>
      </c>
    </row>
    <row r="181" spans="1:11" ht="12.75" customHeight="1">
      <c r="A181" s="63">
        <v>44949</v>
      </c>
      <c r="B181" s="64">
        <f t="shared" si="10"/>
        <v>44949.689583333333</v>
      </c>
      <c r="C181" s="52">
        <f t="shared" si="11"/>
        <v>9</v>
      </c>
      <c r="D181" s="65">
        <f t="shared" si="12"/>
        <v>42.93</v>
      </c>
      <c r="E181" s="53">
        <f t="shared" si="13"/>
        <v>386.37</v>
      </c>
      <c r="F181" s="54" t="str">
        <f t="shared" si="14"/>
        <v>Euronext Amsterdam</v>
      </c>
      <c r="H181" s="94">
        <v>9</v>
      </c>
      <c r="I181" s="94">
        <v>42.93</v>
      </c>
      <c r="J181" s="95">
        <v>44949.689583333333</v>
      </c>
      <c r="K181" s="72" t="s">
        <v>33</v>
      </c>
    </row>
    <row r="182" spans="1:11" ht="12.75" customHeight="1">
      <c r="A182" s="63">
        <v>44949</v>
      </c>
      <c r="B182" s="64">
        <f t="shared" si="10"/>
        <v>44949.690972222219</v>
      </c>
      <c r="C182" s="52">
        <f t="shared" si="11"/>
        <v>139</v>
      </c>
      <c r="D182" s="65">
        <f t="shared" si="12"/>
        <v>42.94</v>
      </c>
      <c r="E182" s="53">
        <f t="shared" si="13"/>
        <v>5968.66</v>
      </c>
      <c r="F182" s="54" t="str">
        <f t="shared" si="14"/>
        <v>Euronext Amsterdam</v>
      </c>
      <c r="H182" s="94">
        <v>139</v>
      </c>
      <c r="I182" s="94">
        <v>42.94</v>
      </c>
      <c r="J182" s="95">
        <v>44949.690972222219</v>
      </c>
      <c r="K182" s="72" t="s">
        <v>33</v>
      </c>
    </row>
    <row r="183" spans="1:11" ht="12.75" customHeight="1">
      <c r="A183" s="63">
        <v>44949</v>
      </c>
      <c r="B183" s="64">
        <f t="shared" si="10"/>
        <v>44949.692361111112</v>
      </c>
      <c r="C183" s="52">
        <f t="shared" si="11"/>
        <v>22</v>
      </c>
      <c r="D183" s="65">
        <f t="shared" si="12"/>
        <v>42.96</v>
      </c>
      <c r="E183" s="53">
        <f t="shared" si="13"/>
        <v>945.12</v>
      </c>
      <c r="F183" s="54" t="str">
        <f t="shared" si="14"/>
        <v>Euronext Amsterdam</v>
      </c>
      <c r="H183" s="94">
        <v>22</v>
      </c>
      <c r="I183" s="94">
        <v>42.96</v>
      </c>
      <c r="J183" s="95">
        <v>44949.692361111112</v>
      </c>
      <c r="K183" s="72" t="s">
        <v>33</v>
      </c>
    </row>
    <row r="184" spans="1:11" ht="12.75" customHeight="1">
      <c r="A184" s="63">
        <v>44949</v>
      </c>
      <c r="B184" s="64">
        <f t="shared" si="10"/>
        <v>44949.692361111112</v>
      </c>
      <c r="C184" s="52">
        <f t="shared" si="11"/>
        <v>126</v>
      </c>
      <c r="D184" s="65">
        <f t="shared" si="12"/>
        <v>42.96</v>
      </c>
      <c r="E184" s="53">
        <f t="shared" si="13"/>
        <v>5412.96</v>
      </c>
      <c r="F184" s="54" t="str">
        <f t="shared" si="14"/>
        <v>Euronext Amsterdam</v>
      </c>
      <c r="H184" s="94">
        <v>126</v>
      </c>
      <c r="I184" s="94">
        <v>42.96</v>
      </c>
      <c r="J184" s="95">
        <v>44949.692361111112</v>
      </c>
      <c r="K184" s="72" t="s">
        <v>33</v>
      </c>
    </row>
    <row r="185" spans="1:11" ht="12.75" customHeight="1">
      <c r="A185" s="63">
        <v>44949</v>
      </c>
      <c r="B185" s="64">
        <f t="shared" si="10"/>
        <v>44949.693749999999</v>
      </c>
      <c r="C185" s="52">
        <f t="shared" si="11"/>
        <v>155</v>
      </c>
      <c r="D185" s="65">
        <f t="shared" si="12"/>
        <v>42.95</v>
      </c>
      <c r="E185" s="53">
        <f t="shared" si="13"/>
        <v>6657.25</v>
      </c>
      <c r="F185" s="54" t="str">
        <f t="shared" si="14"/>
        <v>Euronext Amsterdam</v>
      </c>
      <c r="H185" s="94">
        <v>155</v>
      </c>
      <c r="I185" s="94">
        <v>42.95</v>
      </c>
      <c r="J185" s="95">
        <v>44949.693749999999</v>
      </c>
      <c r="K185" s="72" t="s">
        <v>33</v>
      </c>
    </row>
    <row r="186" spans="1:11" ht="12.75" customHeight="1">
      <c r="A186" s="63">
        <v>44949</v>
      </c>
      <c r="B186" s="64">
        <f t="shared" si="10"/>
        <v>44949.693749999999</v>
      </c>
      <c r="C186" s="52">
        <f t="shared" si="11"/>
        <v>319</v>
      </c>
      <c r="D186" s="65">
        <f t="shared" si="12"/>
        <v>42.95</v>
      </c>
      <c r="E186" s="53">
        <f t="shared" si="13"/>
        <v>13701.050000000001</v>
      </c>
      <c r="F186" s="54" t="str">
        <f t="shared" si="14"/>
        <v>Euronext Amsterdam</v>
      </c>
      <c r="H186" s="94">
        <v>319</v>
      </c>
      <c r="I186" s="94">
        <v>42.95</v>
      </c>
      <c r="J186" s="95">
        <v>44949.693749999999</v>
      </c>
      <c r="K186" s="72" t="s">
        <v>33</v>
      </c>
    </row>
    <row r="187" spans="1:11" ht="12.75" customHeight="1">
      <c r="A187" s="63">
        <v>44949</v>
      </c>
      <c r="B187" s="64">
        <f t="shared" si="10"/>
        <v>44949.695138888892</v>
      </c>
      <c r="C187" s="52">
        <f t="shared" si="11"/>
        <v>223</v>
      </c>
      <c r="D187" s="65">
        <f t="shared" si="12"/>
        <v>42.94</v>
      </c>
      <c r="E187" s="53">
        <f t="shared" si="13"/>
        <v>9575.619999999999</v>
      </c>
      <c r="F187" s="54" t="str">
        <f t="shared" si="14"/>
        <v>Euronext Amsterdam</v>
      </c>
      <c r="H187" s="94">
        <v>223</v>
      </c>
      <c r="I187" s="94">
        <v>42.94</v>
      </c>
      <c r="J187" s="95">
        <v>44949.695138888892</v>
      </c>
      <c r="K187" s="72" t="s">
        <v>33</v>
      </c>
    </row>
    <row r="188" spans="1:11" ht="12.75" customHeight="1">
      <c r="A188" s="63">
        <v>44949</v>
      </c>
      <c r="B188" s="64">
        <f t="shared" si="10"/>
        <v>44949.699305555558</v>
      </c>
      <c r="C188" s="52">
        <f t="shared" si="11"/>
        <v>84</v>
      </c>
      <c r="D188" s="65">
        <f t="shared" si="12"/>
        <v>42.94</v>
      </c>
      <c r="E188" s="53">
        <f t="shared" si="13"/>
        <v>3606.96</v>
      </c>
      <c r="F188" s="54" t="str">
        <f t="shared" si="14"/>
        <v>Euronext Amsterdam</v>
      </c>
      <c r="H188" s="94">
        <v>84</v>
      </c>
      <c r="I188" s="94">
        <v>42.94</v>
      </c>
      <c r="J188" s="95">
        <v>44949.699305555558</v>
      </c>
      <c r="K188" s="72" t="s">
        <v>33</v>
      </c>
    </row>
    <row r="189" spans="1:11" ht="12.75" customHeight="1">
      <c r="A189" s="63">
        <v>44949</v>
      </c>
      <c r="B189" s="64">
        <f t="shared" si="10"/>
        <v>44949.699305555558</v>
      </c>
      <c r="C189" s="52">
        <f t="shared" si="11"/>
        <v>121</v>
      </c>
      <c r="D189" s="65">
        <f t="shared" si="12"/>
        <v>42.94</v>
      </c>
      <c r="E189" s="53">
        <f t="shared" si="13"/>
        <v>5195.74</v>
      </c>
      <c r="F189" s="54" t="str">
        <f t="shared" si="14"/>
        <v>Euronext Amsterdam</v>
      </c>
      <c r="H189" s="94">
        <v>121</v>
      </c>
      <c r="I189" s="94">
        <v>42.94</v>
      </c>
      <c r="J189" s="95">
        <v>44949.699305555558</v>
      </c>
      <c r="K189" s="72" t="s">
        <v>33</v>
      </c>
    </row>
    <row r="190" spans="1:11" ht="12.75" customHeight="1">
      <c r="A190" s="63">
        <v>44949</v>
      </c>
      <c r="B190" s="64">
        <f t="shared" si="10"/>
        <v>44949.699305555558</v>
      </c>
      <c r="C190" s="52">
        <f t="shared" si="11"/>
        <v>325</v>
      </c>
      <c r="D190" s="65">
        <f t="shared" si="12"/>
        <v>42.94</v>
      </c>
      <c r="E190" s="53">
        <f t="shared" si="13"/>
        <v>13955.5</v>
      </c>
      <c r="F190" s="54" t="str">
        <f t="shared" si="14"/>
        <v>Euronext Amsterdam</v>
      </c>
      <c r="H190" s="94">
        <v>325</v>
      </c>
      <c r="I190" s="94">
        <v>42.94</v>
      </c>
      <c r="J190" s="95">
        <v>44949.699305555558</v>
      </c>
      <c r="K190" s="72" t="s">
        <v>33</v>
      </c>
    </row>
    <row r="191" spans="1:11" ht="12.75" customHeight="1">
      <c r="A191" s="63">
        <v>44949</v>
      </c>
      <c r="B191" s="64">
        <f t="shared" si="10"/>
        <v>44949.699305555558</v>
      </c>
      <c r="C191" s="52">
        <f t="shared" si="11"/>
        <v>577</v>
      </c>
      <c r="D191" s="65">
        <f t="shared" si="12"/>
        <v>42.94</v>
      </c>
      <c r="E191" s="53">
        <f t="shared" si="13"/>
        <v>24776.379999999997</v>
      </c>
      <c r="F191" s="54" t="str">
        <f t="shared" si="14"/>
        <v>Euronext Amsterdam</v>
      </c>
      <c r="H191" s="94">
        <v>577</v>
      </c>
      <c r="I191" s="94">
        <v>42.94</v>
      </c>
      <c r="J191" s="95">
        <v>44949.699305555558</v>
      </c>
      <c r="K191" s="66" t="s">
        <v>33</v>
      </c>
    </row>
    <row r="192" spans="1:11" ht="12.75" customHeight="1">
      <c r="A192" s="63">
        <v>44949</v>
      </c>
      <c r="B192" s="64">
        <f t="shared" si="10"/>
        <v>44949.702777777777</v>
      </c>
      <c r="C192" s="52">
        <f t="shared" si="11"/>
        <v>223</v>
      </c>
      <c r="D192" s="65">
        <f t="shared" si="12"/>
        <v>42.91</v>
      </c>
      <c r="E192" s="53">
        <f t="shared" si="13"/>
        <v>9568.9299999999985</v>
      </c>
      <c r="F192" s="54" t="str">
        <f t="shared" si="14"/>
        <v>Euronext Amsterdam</v>
      </c>
      <c r="H192" s="94">
        <v>223</v>
      </c>
      <c r="I192" s="94">
        <v>42.91</v>
      </c>
      <c r="J192" s="95">
        <v>44949.702777777777</v>
      </c>
      <c r="K192" s="72" t="s">
        <v>33</v>
      </c>
    </row>
    <row r="193" spans="1:11" ht="12.75" customHeight="1">
      <c r="A193" s="63">
        <v>44949</v>
      </c>
      <c r="B193" s="64">
        <f t="shared" si="10"/>
        <v>44949.702777777777</v>
      </c>
      <c r="C193" s="52">
        <f t="shared" si="11"/>
        <v>71</v>
      </c>
      <c r="D193" s="65">
        <f t="shared" si="12"/>
        <v>42.91</v>
      </c>
      <c r="E193" s="53">
        <f t="shared" si="13"/>
        <v>3046.6099999999997</v>
      </c>
      <c r="F193" s="54" t="str">
        <f t="shared" si="14"/>
        <v>Euronext Amsterdam</v>
      </c>
      <c r="H193" s="94">
        <v>71</v>
      </c>
      <c r="I193" s="94">
        <v>42.91</v>
      </c>
      <c r="J193" s="95">
        <v>44949.702777777777</v>
      </c>
      <c r="K193" s="72" t="s">
        <v>33</v>
      </c>
    </row>
    <row r="194" spans="1:11" ht="12.75" customHeight="1">
      <c r="A194" s="63">
        <v>44949</v>
      </c>
      <c r="B194" s="64">
        <f t="shared" si="10"/>
        <v>44949.702777777777</v>
      </c>
      <c r="C194" s="52">
        <f t="shared" si="11"/>
        <v>84</v>
      </c>
      <c r="D194" s="65">
        <f t="shared" si="12"/>
        <v>42.91</v>
      </c>
      <c r="E194" s="53">
        <f t="shared" si="13"/>
        <v>3604.4399999999996</v>
      </c>
      <c r="F194" s="54" t="str">
        <f t="shared" si="14"/>
        <v>Euronext Amsterdam</v>
      </c>
      <c r="H194" s="94">
        <v>84</v>
      </c>
      <c r="I194" s="94">
        <v>42.91</v>
      </c>
      <c r="J194" s="95">
        <v>44949.702777777777</v>
      </c>
      <c r="K194" s="72" t="s">
        <v>33</v>
      </c>
    </row>
    <row r="195" spans="1:11" ht="12.75" customHeight="1">
      <c r="A195" s="63">
        <v>44949</v>
      </c>
      <c r="B195" s="64">
        <f t="shared" si="10"/>
        <v>44949.702777777777</v>
      </c>
      <c r="C195" s="52">
        <f t="shared" si="11"/>
        <v>93</v>
      </c>
      <c r="D195" s="65">
        <f t="shared" si="12"/>
        <v>42.91</v>
      </c>
      <c r="E195" s="53">
        <f t="shared" si="13"/>
        <v>3990.6299999999997</v>
      </c>
      <c r="F195" s="54" t="str">
        <f t="shared" si="14"/>
        <v>Euronext Amsterdam</v>
      </c>
      <c r="H195" s="94">
        <v>93</v>
      </c>
      <c r="I195" s="94">
        <v>42.91</v>
      </c>
      <c r="J195" s="95">
        <v>44949.702777777777</v>
      </c>
      <c r="K195" s="72" t="s">
        <v>33</v>
      </c>
    </row>
    <row r="196" spans="1:11" ht="12.75" customHeight="1">
      <c r="A196" s="63">
        <v>44949</v>
      </c>
      <c r="B196" s="64">
        <f t="shared" si="10"/>
        <v>44949.707638888889</v>
      </c>
      <c r="C196" s="52">
        <f t="shared" si="11"/>
        <v>916</v>
      </c>
      <c r="D196" s="65">
        <f t="shared" si="12"/>
        <v>42.9</v>
      </c>
      <c r="E196" s="53">
        <f t="shared" si="13"/>
        <v>39296.400000000001</v>
      </c>
      <c r="F196" s="54" t="str">
        <f t="shared" si="14"/>
        <v>Euronext Amsterdam</v>
      </c>
      <c r="H196" s="94">
        <v>916</v>
      </c>
      <c r="I196" s="94">
        <v>42.9</v>
      </c>
      <c r="J196" s="95">
        <v>44949.707638888889</v>
      </c>
      <c r="K196" s="72" t="s">
        <v>33</v>
      </c>
    </row>
    <row r="197" spans="1:11" ht="12.75" customHeight="1">
      <c r="A197" s="63">
        <v>44949</v>
      </c>
      <c r="B197" s="64">
        <f t="shared" ref="B197:B230" si="15">IF(H197=0," ",J197)</f>
        <v>44949.707638888889</v>
      </c>
      <c r="C197" s="52">
        <f t="shared" ref="C197:C230" si="16">IF(H197=0,"",H197)</f>
        <v>70</v>
      </c>
      <c r="D197" s="65">
        <f t="shared" ref="D197:D230" si="17">IF(H197=0,"",I197)</f>
        <v>42.9</v>
      </c>
      <c r="E197" s="53">
        <f t="shared" ref="E197:E230" si="18">IF(H197=0,"",C197*D197)</f>
        <v>3003</v>
      </c>
      <c r="F197" s="54" t="str">
        <f t="shared" si="14"/>
        <v>Euronext Amsterdam</v>
      </c>
      <c r="H197" s="94">
        <v>70</v>
      </c>
      <c r="I197" s="94">
        <v>42.9</v>
      </c>
      <c r="J197" s="95">
        <v>44949.707638888889</v>
      </c>
      <c r="K197" s="72" t="s">
        <v>33</v>
      </c>
    </row>
    <row r="198" spans="1:11" ht="12.75" customHeight="1">
      <c r="A198" s="63">
        <v>44949</v>
      </c>
      <c r="B198" s="64">
        <f t="shared" si="15"/>
        <v>44949.707638888889</v>
      </c>
      <c r="C198" s="52">
        <f t="shared" si="16"/>
        <v>148</v>
      </c>
      <c r="D198" s="65">
        <f t="shared" si="17"/>
        <v>42.9</v>
      </c>
      <c r="E198" s="53">
        <f t="shared" si="18"/>
        <v>6349.2</v>
      </c>
      <c r="F198" s="54" t="str">
        <f t="shared" ref="F198:F230" si="19">SUBSTITUTE(SUBSTITUTE(K198,"XAMS","Euronext Amsterdam"),"CEUX","Cboe DXE")</f>
        <v>Euronext Amsterdam</v>
      </c>
      <c r="H198" s="94">
        <v>148</v>
      </c>
      <c r="I198" s="94">
        <v>42.9</v>
      </c>
      <c r="J198" s="95">
        <v>44949.707638888889</v>
      </c>
      <c r="K198" s="66" t="s">
        <v>33</v>
      </c>
    </row>
    <row r="199" spans="1:11" ht="12.75" customHeight="1">
      <c r="A199" s="63">
        <v>44949</v>
      </c>
      <c r="B199" s="64">
        <f t="shared" si="15"/>
        <v>44949.707638888889</v>
      </c>
      <c r="C199" s="52">
        <f t="shared" si="16"/>
        <v>412</v>
      </c>
      <c r="D199" s="65">
        <f t="shared" si="17"/>
        <v>42.9</v>
      </c>
      <c r="E199" s="53">
        <f t="shared" si="18"/>
        <v>17674.8</v>
      </c>
      <c r="F199" s="54" t="str">
        <f t="shared" si="19"/>
        <v>Euronext Amsterdam</v>
      </c>
      <c r="H199" s="94">
        <v>412</v>
      </c>
      <c r="I199" s="94">
        <v>42.9</v>
      </c>
      <c r="J199" s="95">
        <v>44949.707638888889</v>
      </c>
      <c r="K199" s="66" t="s">
        <v>33</v>
      </c>
    </row>
    <row r="200" spans="1:11" ht="12.75" customHeight="1">
      <c r="A200" s="63">
        <v>44949</v>
      </c>
      <c r="B200" s="64">
        <f t="shared" si="15"/>
        <v>44949.707638888889</v>
      </c>
      <c r="C200" s="52">
        <f t="shared" si="16"/>
        <v>805</v>
      </c>
      <c r="D200" s="65">
        <f t="shared" si="17"/>
        <v>42.9</v>
      </c>
      <c r="E200" s="53">
        <f t="shared" si="18"/>
        <v>34534.5</v>
      </c>
      <c r="F200" s="54" t="str">
        <f t="shared" si="19"/>
        <v>Euronext Amsterdam</v>
      </c>
      <c r="H200" s="94">
        <v>805</v>
      </c>
      <c r="I200" s="94">
        <v>42.9</v>
      </c>
      <c r="J200" s="95">
        <v>44949.707638888889</v>
      </c>
      <c r="K200" s="72" t="s">
        <v>33</v>
      </c>
    </row>
    <row r="201" spans="1:11" ht="12.75" customHeight="1">
      <c r="A201" s="63">
        <v>44949</v>
      </c>
      <c r="B201" s="64">
        <f t="shared" si="15"/>
        <v>44949.707638888889</v>
      </c>
      <c r="C201" s="52">
        <f t="shared" si="16"/>
        <v>537</v>
      </c>
      <c r="D201" s="65">
        <f t="shared" si="17"/>
        <v>42.9</v>
      </c>
      <c r="E201" s="53">
        <f t="shared" si="18"/>
        <v>23037.3</v>
      </c>
      <c r="F201" s="54" t="str">
        <f t="shared" si="19"/>
        <v>Euronext Amsterdam</v>
      </c>
      <c r="H201" s="94">
        <v>537</v>
      </c>
      <c r="I201" s="94">
        <v>42.9</v>
      </c>
      <c r="J201" s="95">
        <v>44949.707638888889</v>
      </c>
      <c r="K201" s="72" t="s">
        <v>33</v>
      </c>
    </row>
    <row r="202" spans="1:11" ht="12.75" customHeight="1">
      <c r="A202" s="63">
        <v>44949</v>
      </c>
      <c r="B202" s="64">
        <f t="shared" si="15"/>
        <v>44949.707638888889</v>
      </c>
      <c r="C202" s="52">
        <f t="shared" si="16"/>
        <v>14</v>
      </c>
      <c r="D202" s="65">
        <f t="shared" si="17"/>
        <v>42.9</v>
      </c>
      <c r="E202" s="53">
        <f t="shared" si="18"/>
        <v>600.6</v>
      </c>
      <c r="F202" s="54" t="str">
        <f t="shared" si="19"/>
        <v>Euronext Amsterdam</v>
      </c>
      <c r="H202" s="94">
        <v>14</v>
      </c>
      <c r="I202" s="94">
        <v>42.9</v>
      </c>
      <c r="J202" s="95">
        <v>44949.707638888889</v>
      </c>
      <c r="K202" s="72" t="s">
        <v>33</v>
      </c>
    </row>
    <row r="203" spans="1:11" ht="12.75" customHeight="1">
      <c r="A203" s="63">
        <v>44949</v>
      </c>
      <c r="B203" s="64">
        <f t="shared" si="15"/>
        <v>44949.707638888889</v>
      </c>
      <c r="C203" s="52">
        <f t="shared" si="16"/>
        <v>119</v>
      </c>
      <c r="D203" s="65">
        <f t="shared" si="17"/>
        <v>42.91</v>
      </c>
      <c r="E203" s="53">
        <f t="shared" si="18"/>
        <v>5106.29</v>
      </c>
      <c r="F203" s="54" t="str">
        <f t="shared" si="19"/>
        <v>Euronext Amsterdam</v>
      </c>
      <c r="H203" s="94">
        <v>119</v>
      </c>
      <c r="I203" s="94">
        <v>42.91</v>
      </c>
      <c r="J203" s="95">
        <v>44949.707638888889</v>
      </c>
      <c r="K203" s="66" t="s">
        <v>33</v>
      </c>
    </row>
    <row r="204" spans="1:11" ht="12.75" customHeight="1">
      <c r="A204" s="63">
        <v>44949</v>
      </c>
      <c r="B204" s="64">
        <f t="shared" si="15"/>
        <v>44949.707638888889</v>
      </c>
      <c r="C204" s="52">
        <f t="shared" si="16"/>
        <v>33</v>
      </c>
      <c r="D204" s="65">
        <f t="shared" si="17"/>
        <v>42.91</v>
      </c>
      <c r="E204" s="53">
        <f t="shared" si="18"/>
        <v>1416.03</v>
      </c>
      <c r="F204" s="54" t="str">
        <f t="shared" si="19"/>
        <v>Euronext Amsterdam</v>
      </c>
      <c r="H204" s="94">
        <v>33</v>
      </c>
      <c r="I204" s="94">
        <v>42.91</v>
      </c>
      <c r="J204" s="95">
        <v>44949.707638888889</v>
      </c>
      <c r="K204" s="72" t="s">
        <v>33</v>
      </c>
    </row>
    <row r="205" spans="1:11" ht="12.75" customHeight="1">
      <c r="A205" s="63">
        <v>44949</v>
      </c>
      <c r="B205" s="64">
        <f t="shared" si="15"/>
        <v>44949.707638888889</v>
      </c>
      <c r="C205" s="52">
        <f t="shared" si="16"/>
        <v>190</v>
      </c>
      <c r="D205" s="65">
        <f t="shared" si="17"/>
        <v>42.91</v>
      </c>
      <c r="E205" s="53">
        <f t="shared" si="18"/>
        <v>8152.9</v>
      </c>
      <c r="F205" s="54" t="str">
        <f t="shared" si="19"/>
        <v>Euronext Amsterdam</v>
      </c>
      <c r="H205" s="94">
        <v>190</v>
      </c>
      <c r="I205" s="94">
        <v>42.91</v>
      </c>
      <c r="J205" s="95">
        <v>44949.707638888889</v>
      </c>
      <c r="K205" s="72" t="s">
        <v>33</v>
      </c>
    </row>
    <row r="206" spans="1:11" ht="12.75" customHeight="1">
      <c r="A206" s="63">
        <v>44949</v>
      </c>
      <c r="B206" s="64">
        <f t="shared" si="15"/>
        <v>44949.707638888889</v>
      </c>
      <c r="C206" s="52">
        <f t="shared" si="16"/>
        <v>115</v>
      </c>
      <c r="D206" s="65">
        <f t="shared" si="17"/>
        <v>42.91</v>
      </c>
      <c r="E206" s="53">
        <f t="shared" si="18"/>
        <v>4934.6499999999996</v>
      </c>
      <c r="F206" s="54" t="str">
        <f t="shared" si="19"/>
        <v>Euronext Amsterdam</v>
      </c>
      <c r="H206" s="94">
        <v>115</v>
      </c>
      <c r="I206" s="94">
        <v>42.91</v>
      </c>
      <c r="J206" s="95">
        <v>44949.707638888889</v>
      </c>
      <c r="K206" s="72" t="s">
        <v>33</v>
      </c>
    </row>
    <row r="207" spans="1:11" ht="12.75" customHeight="1">
      <c r="A207" s="63">
        <v>44949</v>
      </c>
      <c r="B207" s="64">
        <f t="shared" si="15"/>
        <v>44949.707638888889</v>
      </c>
      <c r="C207" s="52">
        <f t="shared" si="16"/>
        <v>40</v>
      </c>
      <c r="D207" s="65">
        <f t="shared" si="17"/>
        <v>42.91</v>
      </c>
      <c r="E207" s="53">
        <f t="shared" si="18"/>
        <v>1716.3999999999999</v>
      </c>
      <c r="F207" s="54" t="str">
        <f t="shared" si="19"/>
        <v>Euronext Amsterdam</v>
      </c>
      <c r="H207" s="94">
        <v>40</v>
      </c>
      <c r="I207" s="94">
        <v>42.91</v>
      </c>
      <c r="J207" s="95">
        <v>44949.707638888889</v>
      </c>
      <c r="K207" s="72" t="s">
        <v>33</v>
      </c>
    </row>
    <row r="208" spans="1:11" ht="12.75" customHeight="1">
      <c r="A208" s="63">
        <v>44949</v>
      </c>
      <c r="B208" s="64">
        <f t="shared" si="15"/>
        <v>44949.707638888889</v>
      </c>
      <c r="C208" s="52">
        <f t="shared" si="16"/>
        <v>150</v>
      </c>
      <c r="D208" s="65">
        <f t="shared" si="17"/>
        <v>42.91</v>
      </c>
      <c r="E208" s="53">
        <f t="shared" si="18"/>
        <v>6436.4999999999991</v>
      </c>
      <c r="F208" s="54" t="str">
        <f t="shared" si="19"/>
        <v>Euronext Amsterdam</v>
      </c>
      <c r="H208" s="94">
        <v>150</v>
      </c>
      <c r="I208" s="94">
        <v>42.91</v>
      </c>
      <c r="J208" s="95">
        <v>44949.707638888889</v>
      </c>
      <c r="K208" s="72" t="s">
        <v>33</v>
      </c>
    </row>
    <row r="209" spans="1:11" ht="12.75" customHeight="1">
      <c r="A209" s="63">
        <v>44949</v>
      </c>
      <c r="B209" s="64">
        <f t="shared" si="15"/>
        <v>44949.707638888889</v>
      </c>
      <c r="C209" s="52">
        <f t="shared" si="16"/>
        <v>311</v>
      </c>
      <c r="D209" s="65">
        <f t="shared" si="17"/>
        <v>42.91</v>
      </c>
      <c r="E209" s="53">
        <f t="shared" si="18"/>
        <v>13345.009999999998</v>
      </c>
      <c r="F209" s="54" t="str">
        <f t="shared" si="19"/>
        <v>Euronext Amsterdam</v>
      </c>
      <c r="H209" s="94">
        <v>311</v>
      </c>
      <c r="I209" s="94">
        <v>42.91</v>
      </c>
      <c r="J209" s="95">
        <v>44949.707638888889</v>
      </c>
      <c r="K209" s="72" t="s">
        <v>33</v>
      </c>
    </row>
    <row r="210" spans="1:11" ht="12.75" customHeight="1">
      <c r="A210" s="63">
        <v>44949</v>
      </c>
      <c r="B210" s="64">
        <f t="shared" si="15"/>
        <v>44949.707638888889</v>
      </c>
      <c r="C210" s="52">
        <f t="shared" si="16"/>
        <v>190</v>
      </c>
      <c r="D210" s="65">
        <f t="shared" si="17"/>
        <v>42.91</v>
      </c>
      <c r="E210" s="53">
        <f t="shared" si="18"/>
        <v>8152.9</v>
      </c>
      <c r="F210" s="54" t="str">
        <f t="shared" si="19"/>
        <v>Euronext Amsterdam</v>
      </c>
      <c r="H210" s="94">
        <v>190</v>
      </c>
      <c r="I210" s="94">
        <v>42.91</v>
      </c>
      <c r="J210" s="95">
        <v>44949.707638888889</v>
      </c>
      <c r="K210" s="72" t="s">
        <v>33</v>
      </c>
    </row>
    <row r="211" spans="1:11" ht="12.75" customHeight="1">
      <c r="A211" s="63">
        <v>44949</v>
      </c>
      <c r="B211" s="64">
        <f t="shared" si="15"/>
        <v>44949.711805555555</v>
      </c>
      <c r="C211" s="52">
        <f t="shared" si="16"/>
        <v>146</v>
      </c>
      <c r="D211" s="65">
        <f t="shared" si="17"/>
        <v>42.93</v>
      </c>
      <c r="E211" s="53">
        <f t="shared" si="18"/>
        <v>6267.78</v>
      </c>
      <c r="F211" s="54" t="str">
        <f t="shared" si="19"/>
        <v>Euronext Amsterdam</v>
      </c>
      <c r="H211" s="94">
        <v>146</v>
      </c>
      <c r="I211" s="94">
        <v>42.93</v>
      </c>
      <c r="J211" s="95">
        <v>44949.711805555555</v>
      </c>
      <c r="K211" s="66" t="s">
        <v>33</v>
      </c>
    </row>
    <row r="212" spans="1:11" ht="12.75" customHeight="1">
      <c r="A212" s="63">
        <v>44949</v>
      </c>
      <c r="B212" s="64">
        <f t="shared" si="15"/>
        <v>44949.711805555555</v>
      </c>
      <c r="C212" s="52">
        <f t="shared" si="16"/>
        <v>279</v>
      </c>
      <c r="D212" s="65">
        <f t="shared" si="17"/>
        <v>42.93</v>
      </c>
      <c r="E212" s="53">
        <f t="shared" si="18"/>
        <v>11977.47</v>
      </c>
      <c r="F212" s="54" t="str">
        <f t="shared" si="19"/>
        <v>Euronext Amsterdam</v>
      </c>
      <c r="H212" s="94">
        <v>279</v>
      </c>
      <c r="I212" s="94">
        <v>42.93</v>
      </c>
      <c r="J212" s="95">
        <v>44949.711805555555</v>
      </c>
      <c r="K212" s="66" t="s">
        <v>33</v>
      </c>
    </row>
    <row r="213" spans="1:11" ht="12.75" customHeight="1">
      <c r="A213" s="63">
        <v>44949</v>
      </c>
      <c r="B213" s="64">
        <f t="shared" si="15"/>
        <v>44949.711805555555</v>
      </c>
      <c r="C213" s="52">
        <f t="shared" si="16"/>
        <v>276</v>
      </c>
      <c r="D213" s="65">
        <f t="shared" si="17"/>
        <v>42.93</v>
      </c>
      <c r="E213" s="53">
        <f t="shared" si="18"/>
        <v>11848.68</v>
      </c>
      <c r="F213" s="54" t="str">
        <f t="shared" si="19"/>
        <v>Euronext Amsterdam</v>
      </c>
      <c r="H213" s="94">
        <v>276</v>
      </c>
      <c r="I213" s="94">
        <v>42.93</v>
      </c>
      <c r="J213" s="95">
        <v>44949.711805555555</v>
      </c>
      <c r="K213" s="66" t="s">
        <v>33</v>
      </c>
    </row>
    <row r="214" spans="1:11" ht="12.75" customHeight="1">
      <c r="A214" s="63">
        <v>44949</v>
      </c>
      <c r="B214" s="64">
        <f t="shared" si="15"/>
        <v>44949.711805555555</v>
      </c>
      <c r="C214" s="52">
        <f t="shared" si="16"/>
        <v>276</v>
      </c>
      <c r="D214" s="65">
        <f t="shared" si="17"/>
        <v>42.93</v>
      </c>
      <c r="E214" s="53">
        <f t="shared" si="18"/>
        <v>11848.68</v>
      </c>
      <c r="F214" s="54" t="str">
        <f t="shared" si="19"/>
        <v>Euronext Amsterdam</v>
      </c>
      <c r="H214" s="94">
        <v>276</v>
      </c>
      <c r="I214" s="94">
        <v>42.93</v>
      </c>
      <c r="J214" s="95">
        <v>44949.711805555555</v>
      </c>
      <c r="K214" s="72" t="s">
        <v>33</v>
      </c>
    </row>
    <row r="215" spans="1:11" ht="12.75" customHeight="1">
      <c r="A215" s="63">
        <v>44949</v>
      </c>
      <c r="B215" s="64">
        <f t="shared" si="15"/>
        <v>44949.713194444441</v>
      </c>
      <c r="C215" s="52">
        <f t="shared" si="16"/>
        <v>24</v>
      </c>
      <c r="D215" s="65">
        <f t="shared" si="17"/>
        <v>42.92</v>
      </c>
      <c r="E215" s="53">
        <f t="shared" si="18"/>
        <v>1030.08</v>
      </c>
      <c r="F215" s="54" t="str">
        <f t="shared" si="19"/>
        <v>Euronext Amsterdam</v>
      </c>
      <c r="H215" s="94">
        <v>24</v>
      </c>
      <c r="I215" s="94">
        <v>42.92</v>
      </c>
      <c r="J215" s="95">
        <v>44949.713194444441</v>
      </c>
      <c r="K215" s="66" t="s">
        <v>33</v>
      </c>
    </row>
    <row r="216" spans="1:11" ht="12.75" customHeight="1">
      <c r="A216" s="63">
        <v>44949</v>
      </c>
      <c r="B216" s="64">
        <f t="shared" si="15"/>
        <v>44949.715277777781</v>
      </c>
      <c r="C216" s="52">
        <f t="shared" si="16"/>
        <v>40</v>
      </c>
      <c r="D216" s="65">
        <f t="shared" si="17"/>
        <v>42.93</v>
      </c>
      <c r="E216" s="53">
        <f t="shared" si="18"/>
        <v>1717.2</v>
      </c>
      <c r="F216" s="54" t="str">
        <f t="shared" si="19"/>
        <v>Euronext Amsterdam</v>
      </c>
      <c r="H216" s="94">
        <v>40</v>
      </c>
      <c r="I216" s="94">
        <v>42.93</v>
      </c>
      <c r="J216" s="95">
        <v>44949.715277777781</v>
      </c>
      <c r="K216" s="72" t="s">
        <v>33</v>
      </c>
    </row>
    <row r="217" spans="1:11" ht="12.75" customHeight="1">
      <c r="A217" s="63">
        <v>44949</v>
      </c>
      <c r="B217" s="64">
        <f t="shared" si="15"/>
        <v>44949.715277777781</v>
      </c>
      <c r="C217" s="52">
        <f t="shared" si="16"/>
        <v>78</v>
      </c>
      <c r="D217" s="65">
        <f t="shared" si="17"/>
        <v>42.93</v>
      </c>
      <c r="E217" s="53">
        <f t="shared" si="18"/>
        <v>3348.54</v>
      </c>
      <c r="F217" s="54" t="str">
        <f t="shared" si="19"/>
        <v>Euronext Amsterdam</v>
      </c>
      <c r="H217" s="94">
        <v>78</v>
      </c>
      <c r="I217" s="94">
        <v>42.93</v>
      </c>
      <c r="J217" s="95">
        <v>44949.715277777781</v>
      </c>
      <c r="K217" s="66" t="s">
        <v>33</v>
      </c>
    </row>
    <row r="218" spans="1:11" ht="12.75" customHeight="1">
      <c r="A218" s="63">
        <v>44949</v>
      </c>
      <c r="B218" s="64">
        <f t="shared" si="15"/>
        <v>44949.715277777781</v>
      </c>
      <c r="C218" s="52">
        <f t="shared" si="16"/>
        <v>132</v>
      </c>
      <c r="D218" s="65">
        <f t="shared" si="17"/>
        <v>42.93</v>
      </c>
      <c r="E218" s="53">
        <f t="shared" si="18"/>
        <v>5666.76</v>
      </c>
      <c r="F218" s="54" t="str">
        <f t="shared" si="19"/>
        <v>Euronext Amsterdam</v>
      </c>
      <c r="H218" s="94">
        <v>132</v>
      </c>
      <c r="I218" s="94">
        <v>42.93</v>
      </c>
      <c r="J218" s="95">
        <v>44949.715277777781</v>
      </c>
      <c r="K218" s="66" t="s">
        <v>33</v>
      </c>
    </row>
    <row r="219" spans="1:11" ht="12.75" customHeight="1">
      <c r="A219" s="63">
        <v>44949</v>
      </c>
      <c r="B219" s="64">
        <f t="shared" si="15"/>
        <v>44949.715277777781</v>
      </c>
      <c r="C219" s="52">
        <f t="shared" si="16"/>
        <v>268</v>
      </c>
      <c r="D219" s="65">
        <f t="shared" si="17"/>
        <v>42.93</v>
      </c>
      <c r="E219" s="53">
        <f t="shared" si="18"/>
        <v>11505.24</v>
      </c>
      <c r="F219" s="54" t="str">
        <f t="shared" si="19"/>
        <v>Euronext Amsterdam</v>
      </c>
      <c r="H219" s="94">
        <v>268</v>
      </c>
      <c r="I219" s="94">
        <v>42.93</v>
      </c>
      <c r="J219" s="95">
        <v>44949.715277777781</v>
      </c>
      <c r="K219" s="66" t="s">
        <v>33</v>
      </c>
    </row>
    <row r="220" spans="1:11" ht="12.75" customHeight="1">
      <c r="A220" s="63">
        <v>44949</v>
      </c>
      <c r="B220" s="64">
        <f t="shared" si="15"/>
        <v>44949.715277777781</v>
      </c>
      <c r="C220" s="52">
        <f t="shared" si="16"/>
        <v>210</v>
      </c>
      <c r="D220" s="65">
        <f t="shared" si="17"/>
        <v>42.93</v>
      </c>
      <c r="E220" s="53">
        <f t="shared" si="18"/>
        <v>9015.2999999999993</v>
      </c>
      <c r="F220" s="54" t="str">
        <f t="shared" si="19"/>
        <v>Euronext Amsterdam</v>
      </c>
      <c r="H220" s="94">
        <v>210</v>
      </c>
      <c r="I220" s="94">
        <v>42.93</v>
      </c>
      <c r="J220" s="95">
        <v>44949.715277777781</v>
      </c>
      <c r="K220" s="72" t="s">
        <v>33</v>
      </c>
    </row>
    <row r="221" spans="1:11" ht="12.75" customHeight="1">
      <c r="A221" s="63">
        <v>44949</v>
      </c>
      <c r="B221" s="64">
        <f t="shared" si="15"/>
        <v>44949.719444444447</v>
      </c>
      <c r="C221" s="52">
        <f t="shared" si="16"/>
        <v>120</v>
      </c>
      <c r="D221" s="65">
        <f t="shared" si="17"/>
        <v>42.93</v>
      </c>
      <c r="E221" s="53">
        <f t="shared" si="18"/>
        <v>5151.6000000000004</v>
      </c>
      <c r="F221" s="54" t="str">
        <f t="shared" si="19"/>
        <v>Euronext Amsterdam</v>
      </c>
      <c r="H221" s="94">
        <v>120</v>
      </c>
      <c r="I221" s="94">
        <v>42.93</v>
      </c>
      <c r="J221" s="95">
        <v>44949.719444444447</v>
      </c>
      <c r="K221" s="72" t="s">
        <v>33</v>
      </c>
    </row>
    <row r="222" spans="1:11" ht="12.75" customHeight="1">
      <c r="A222" s="63">
        <v>44949</v>
      </c>
      <c r="B222" s="64">
        <f t="shared" si="15"/>
        <v>44949.719444444447</v>
      </c>
      <c r="C222" s="52">
        <f t="shared" si="16"/>
        <v>83</v>
      </c>
      <c r="D222" s="65">
        <f t="shared" si="17"/>
        <v>42.93</v>
      </c>
      <c r="E222" s="53">
        <f t="shared" si="18"/>
        <v>3563.19</v>
      </c>
      <c r="F222" s="54" t="str">
        <f t="shared" si="19"/>
        <v>Euronext Amsterdam</v>
      </c>
      <c r="H222" s="94">
        <v>83</v>
      </c>
      <c r="I222" s="94">
        <v>42.93</v>
      </c>
      <c r="J222" s="95">
        <v>44949.719444444447</v>
      </c>
      <c r="K222" s="72" t="s">
        <v>33</v>
      </c>
    </row>
    <row r="223" spans="1:11" ht="12.75" customHeight="1">
      <c r="A223" s="63">
        <v>44949</v>
      </c>
      <c r="B223" s="64">
        <f t="shared" si="15"/>
        <v>44949.719444444447</v>
      </c>
      <c r="C223" s="52">
        <f t="shared" si="16"/>
        <v>94</v>
      </c>
      <c r="D223" s="65">
        <f t="shared" si="17"/>
        <v>42.93</v>
      </c>
      <c r="E223" s="53">
        <f t="shared" si="18"/>
        <v>4035.42</v>
      </c>
      <c r="F223" s="54" t="str">
        <f t="shared" si="19"/>
        <v>Euronext Amsterdam</v>
      </c>
      <c r="H223" s="94">
        <v>94</v>
      </c>
      <c r="I223" s="94">
        <v>42.93</v>
      </c>
      <c r="J223" s="95">
        <v>44949.719444444447</v>
      </c>
      <c r="K223" s="72" t="s">
        <v>33</v>
      </c>
    </row>
    <row r="224" spans="1:11" ht="12.75" customHeight="1">
      <c r="A224" s="63">
        <v>44949</v>
      </c>
      <c r="B224" s="64">
        <f t="shared" si="15"/>
        <v>44949.719444444447</v>
      </c>
      <c r="C224" s="52">
        <f t="shared" si="16"/>
        <v>7</v>
      </c>
      <c r="D224" s="65">
        <f t="shared" si="17"/>
        <v>42.93</v>
      </c>
      <c r="E224" s="53">
        <f t="shared" si="18"/>
        <v>300.51</v>
      </c>
      <c r="F224" s="54" t="str">
        <f t="shared" si="19"/>
        <v>Euronext Amsterdam</v>
      </c>
      <c r="H224" s="94">
        <v>7</v>
      </c>
      <c r="I224" s="94">
        <v>42.93</v>
      </c>
      <c r="J224" s="95">
        <v>44949.719444444447</v>
      </c>
      <c r="K224" s="72" t="s">
        <v>33</v>
      </c>
    </row>
    <row r="225" spans="1:11" ht="12.75" customHeight="1">
      <c r="A225" s="63">
        <v>44949</v>
      </c>
      <c r="B225" s="64">
        <f t="shared" si="15"/>
        <v>44949.719444444447</v>
      </c>
      <c r="C225" s="52">
        <f t="shared" si="16"/>
        <v>170</v>
      </c>
      <c r="D225" s="65">
        <f t="shared" si="17"/>
        <v>42.93</v>
      </c>
      <c r="E225" s="53">
        <f t="shared" si="18"/>
        <v>7298.1</v>
      </c>
      <c r="F225" s="54" t="str">
        <f t="shared" si="19"/>
        <v>Euronext Amsterdam</v>
      </c>
      <c r="H225" s="94">
        <v>170</v>
      </c>
      <c r="I225" s="94">
        <v>42.93</v>
      </c>
      <c r="J225" s="95">
        <v>44949.719444444447</v>
      </c>
      <c r="K225" s="72" t="s">
        <v>33</v>
      </c>
    </row>
    <row r="226" spans="1:11" ht="12.75" customHeight="1">
      <c r="A226" s="63">
        <v>44949</v>
      </c>
      <c r="B226" s="64">
        <f t="shared" si="15"/>
        <v>44949.719444444447</v>
      </c>
      <c r="C226" s="52">
        <f t="shared" si="16"/>
        <v>177</v>
      </c>
      <c r="D226" s="65">
        <f t="shared" si="17"/>
        <v>42.93</v>
      </c>
      <c r="E226" s="53">
        <f t="shared" si="18"/>
        <v>7598.61</v>
      </c>
      <c r="F226" s="54" t="str">
        <f t="shared" si="19"/>
        <v>Euronext Amsterdam</v>
      </c>
      <c r="H226" s="94">
        <v>177</v>
      </c>
      <c r="I226" s="94">
        <v>42.93</v>
      </c>
      <c r="J226" s="95">
        <v>44949.719444444447</v>
      </c>
      <c r="K226" s="72" t="s">
        <v>33</v>
      </c>
    </row>
    <row r="227" spans="1:11" ht="12.75" customHeight="1">
      <c r="A227" s="63">
        <v>44949</v>
      </c>
      <c r="B227" s="64">
        <f t="shared" si="15"/>
        <v>44949.72152777778</v>
      </c>
      <c r="C227" s="52">
        <f t="shared" si="16"/>
        <v>205</v>
      </c>
      <c r="D227" s="65">
        <f t="shared" si="17"/>
        <v>42.93</v>
      </c>
      <c r="E227" s="53">
        <f t="shared" si="18"/>
        <v>8800.65</v>
      </c>
      <c r="F227" s="54" t="str">
        <f t="shared" si="19"/>
        <v>Euronext Amsterdam</v>
      </c>
      <c r="H227" s="94">
        <v>205</v>
      </c>
      <c r="I227" s="94">
        <v>42.93</v>
      </c>
      <c r="J227" s="95">
        <v>44949.72152777778</v>
      </c>
      <c r="K227" s="66" t="s">
        <v>33</v>
      </c>
    </row>
    <row r="228" spans="1:11" ht="12.75" customHeight="1">
      <c r="A228" s="63">
        <v>44949</v>
      </c>
      <c r="B228" s="64">
        <f t="shared" si="15"/>
        <v>44949.72152777778</v>
      </c>
      <c r="C228" s="52">
        <f t="shared" si="16"/>
        <v>205</v>
      </c>
      <c r="D228" s="65">
        <f t="shared" si="17"/>
        <v>42.93</v>
      </c>
      <c r="E228" s="53">
        <f t="shared" si="18"/>
        <v>8800.65</v>
      </c>
      <c r="F228" s="54" t="str">
        <f t="shared" si="19"/>
        <v>Euronext Amsterdam</v>
      </c>
      <c r="H228" s="94">
        <v>205</v>
      </c>
      <c r="I228" s="94">
        <v>42.93</v>
      </c>
      <c r="J228" s="95">
        <v>44949.72152777778</v>
      </c>
      <c r="K228" s="72" t="s">
        <v>33</v>
      </c>
    </row>
    <row r="229" spans="1:11" ht="12.75" customHeight="1">
      <c r="A229" s="63">
        <v>44949</v>
      </c>
      <c r="B229" s="64">
        <f t="shared" si="15"/>
        <v>44949.72152777778</v>
      </c>
      <c r="C229" s="52">
        <f t="shared" si="16"/>
        <v>210</v>
      </c>
      <c r="D229" s="65">
        <f t="shared" si="17"/>
        <v>42.93</v>
      </c>
      <c r="E229" s="53">
        <f t="shared" si="18"/>
        <v>9015.2999999999993</v>
      </c>
      <c r="F229" s="54" t="str">
        <f t="shared" si="19"/>
        <v>Euronext Amsterdam</v>
      </c>
      <c r="H229" s="94">
        <v>210</v>
      </c>
      <c r="I229" s="94">
        <v>42.93</v>
      </c>
      <c r="J229" s="95">
        <v>44949.72152777778</v>
      </c>
      <c r="K229" s="66" t="s">
        <v>33</v>
      </c>
    </row>
    <row r="230" spans="1:11">
      <c r="A230" s="63"/>
      <c r="B230" s="64" t="str">
        <f t="shared" si="15"/>
        <v xml:space="preserve"> </v>
      </c>
      <c r="C230" s="52" t="str">
        <f t="shared" si="16"/>
        <v/>
      </c>
      <c r="D230" s="65" t="str">
        <f t="shared" si="17"/>
        <v/>
      </c>
      <c r="E230" s="53" t="str">
        <f t="shared" si="18"/>
        <v/>
      </c>
      <c r="F230" s="54" t="str">
        <f t="shared" si="19"/>
        <v/>
      </c>
    </row>
    <row r="231" spans="1:11">
      <c r="A231" s="63"/>
      <c r="B231" s="64"/>
      <c r="C231" s="52"/>
      <c r="D231" s="65"/>
      <c r="E231" s="53"/>
      <c r="F231" s="54"/>
    </row>
    <row r="232" spans="1:11">
      <c r="A232" s="63"/>
      <c r="B232" s="64"/>
      <c r="C232" s="52"/>
      <c r="D232" s="65"/>
      <c r="E232" s="53"/>
      <c r="F232" s="54"/>
    </row>
    <row r="233" spans="1:11">
      <c r="A233" s="63"/>
      <c r="B233" s="64"/>
      <c r="C233" s="52"/>
      <c r="D233" s="65"/>
      <c r="E233" s="53"/>
      <c r="F233" s="54"/>
    </row>
    <row r="234" spans="1:11">
      <c r="A234" s="63"/>
      <c r="B234" s="64"/>
      <c r="C234" s="52"/>
      <c r="D234" s="65"/>
      <c r="E234" s="53"/>
      <c r="F234" s="54"/>
    </row>
    <row r="235" spans="1:11">
      <c r="A235" s="63"/>
      <c r="B235" s="64"/>
      <c r="C235" s="52"/>
      <c r="D235" s="65"/>
      <c r="E235" s="53"/>
      <c r="F235" s="54"/>
    </row>
    <row r="236" spans="1:11">
      <c r="A236" s="63"/>
      <c r="B236" s="64"/>
      <c r="C236" s="52"/>
      <c r="D236" s="65"/>
      <c r="E236" s="53"/>
      <c r="F236" s="54"/>
    </row>
    <row r="237" spans="1:11">
      <c r="A237" s="63"/>
      <c r="B237" s="64"/>
      <c r="C237" s="52"/>
      <c r="D237" s="65"/>
      <c r="E237" s="53"/>
      <c r="F237" s="54"/>
    </row>
    <row r="238" spans="1:11">
      <c r="A238" s="63"/>
      <c r="B238" s="64"/>
      <c r="C238" s="52"/>
      <c r="D238" s="65"/>
      <c r="E238" s="53"/>
      <c r="F238" s="54"/>
    </row>
    <row r="239" spans="1:11">
      <c r="A239" s="63"/>
      <c r="B239" s="64"/>
      <c r="C239" s="52"/>
      <c r="D239" s="65"/>
      <c r="E239" s="53"/>
      <c r="F239" s="54"/>
    </row>
    <row r="240" spans="1:11">
      <c r="A240" s="63"/>
      <c r="B240" s="64"/>
      <c r="C240" s="52"/>
      <c r="D240" s="65"/>
      <c r="E240" s="53"/>
      <c r="F240" s="54"/>
    </row>
    <row r="241" spans="1:6">
      <c r="A241" s="63"/>
      <c r="B241" s="64"/>
      <c r="C241" s="52"/>
      <c r="D241" s="65"/>
      <c r="E241" s="53"/>
      <c r="F241" s="54"/>
    </row>
    <row r="242" spans="1:6">
      <c r="A242" s="63"/>
      <c r="B242" s="64"/>
      <c r="C242" s="52"/>
      <c r="D242" s="65"/>
      <c r="E242" s="53"/>
      <c r="F242" s="54"/>
    </row>
    <row r="243" spans="1:6">
      <c r="A243" s="63"/>
      <c r="B243" s="64"/>
      <c r="C243" s="52"/>
      <c r="D243" s="65"/>
      <c r="E243" s="53"/>
      <c r="F243" s="54"/>
    </row>
    <row r="244" spans="1:6">
      <c r="A244" s="63"/>
      <c r="B244" s="64"/>
      <c r="C244" s="52"/>
      <c r="D244" s="65"/>
      <c r="E244" s="53"/>
      <c r="F244" s="54"/>
    </row>
    <row r="245" spans="1:6">
      <c r="A245" s="63"/>
      <c r="B245" s="64"/>
      <c r="C245" s="52"/>
      <c r="D245" s="65"/>
      <c r="E245" s="53"/>
      <c r="F245" s="54"/>
    </row>
    <row r="246" spans="1:6">
      <c r="A246" s="63"/>
      <c r="B246" s="64"/>
      <c r="C246" s="52"/>
      <c r="D246" s="65"/>
      <c r="E246" s="53"/>
      <c r="F246" s="54"/>
    </row>
    <row r="247" spans="1:6">
      <c r="A247" s="63"/>
      <c r="B247" s="64"/>
      <c r="C247" s="52"/>
      <c r="D247" s="65"/>
      <c r="E247" s="53"/>
      <c r="F247" s="54"/>
    </row>
    <row r="248" spans="1:6">
      <c r="A248" s="63"/>
      <c r="B248" s="64"/>
      <c r="C248" s="52"/>
      <c r="D248" s="65"/>
      <c r="E248" s="53"/>
      <c r="F248" s="54"/>
    </row>
    <row r="249" spans="1:6">
      <c r="A249" s="63"/>
      <c r="B249" s="64"/>
      <c r="C249" s="52"/>
      <c r="D249" s="65"/>
      <c r="E249" s="53"/>
      <c r="F249" s="54"/>
    </row>
    <row r="250" spans="1:6">
      <c r="A250" s="63"/>
      <c r="B250" s="64"/>
      <c r="C250" s="52"/>
      <c r="D250" s="65"/>
      <c r="E250" s="53"/>
      <c r="F250" s="54"/>
    </row>
    <row r="251" spans="1:6">
      <c r="A251" s="63"/>
      <c r="B251" s="64"/>
      <c r="C251" s="52"/>
      <c r="D251" s="65"/>
      <c r="E251" s="53"/>
      <c r="F251" s="54"/>
    </row>
    <row r="252" spans="1:6">
      <c r="A252" s="63"/>
      <c r="B252" s="64"/>
      <c r="C252" s="52"/>
      <c r="D252" s="65"/>
      <c r="E252" s="53"/>
      <c r="F252" s="54"/>
    </row>
    <row r="253" spans="1:6">
      <c r="A253" s="63"/>
      <c r="B253" s="64"/>
      <c r="C253" s="52"/>
      <c r="D253" s="65"/>
      <c r="E253" s="53"/>
      <c r="F253" s="54"/>
    </row>
    <row r="254" spans="1:6">
      <c r="A254" s="63"/>
      <c r="B254" s="64"/>
      <c r="C254" s="52"/>
      <c r="D254" s="65"/>
      <c r="E254" s="53"/>
      <c r="F254" s="54"/>
    </row>
    <row r="255" spans="1:6">
      <c r="A255" s="63"/>
      <c r="B255" s="64"/>
      <c r="C255" s="52"/>
      <c r="D255" s="65"/>
      <c r="E255" s="53"/>
      <c r="F255" s="54"/>
    </row>
    <row r="256" spans="1:6">
      <c r="A256" s="63"/>
      <c r="B256" s="64"/>
      <c r="C256" s="52"/>
      <c r="D256" s="65"/>
      <c r="E256" s="53"/>
      <c r="F256" s="54"/>
    </row>
    <row r="257" spans="1:6">
      <c r="A257" s="63"/>
      <c r="B257" s="64"/>
      <c r="C257" s="52"/>
      <c r="D257" s="65"/>
      <c r="E257" s="53"/>
      <c r="F257" s="54"/>
    </row>
    <row r="258" spans="1:6">
      <c r="A258" s="63"/>
      <c r="B258" s="64"/>
      <c r="C258" s="52"/>
      <c r="D258" s="65"/>
      <c r="E258" s="53"/>
      <c r="F258" s="54"/>
    </row>
    <row r="259" spans="1:6">
      <c r="A259" s="63"/>
      <c r="B259" s="64"/>
      <c r="C259" s="52"/>
      <c r="D259" s="65"/>
      <c r="E259" s="53"/>
      <c r="F259" s="54"/>
    </row>
    <row r="260" spans="1:6">
      <c r="A260" s="63"/>
      <c r="B260" s="64"/>
      <c r="C260" s="52"/>
      <c r="D260" s="65"/>
      <c r="E260" s="53"/>
      <c r="F260" s="54"/>
    </row>
    <row r="261" spans="1:6">
      <c r="A261" s="63"/>
      <c r="B261" s="64"/>
      <c r="C261" s="52"/>
      <c r="D261" s="65"/>
      <c r="E261" s="53"/>
      <c r="F261" s="54"/>
    </row>
    <row r="262" spans="1:6">
      <c r="A262" s="63"/>
      <c r="B262" s="64"/>
      <c r="C262" s="52"/>
      <c r="D262" s="65"/>
      <c r="E262" s="53"/>
      <c r="F262" s="54"/>
    </row>
    <row r="263" spans="1:6">
      <c r="A263" s="63"/>
      <c r="B263" s="64"/>
      <c r="C263" s="52"/>
      <c r="D263" s="65"/>
      <c r="E263" s="53"/>
      <c r="F263" s="54"/>
    </row>
    <row r="264" spans="1:6">
      <c r="A264" s="63"/>
      <c r="B264" s="64"/>
      <c r="C264" s="52"/>
      <c r="D264" s="65"/>
      <c r="E264" s="53"/>
      <c r="F264" s="54"/>
    </row>
    <row r="265" spans="1:6">
      <c r="A265" s="63"/>
      <c r="B265" s="64"/>
      <c r="C265" s="52"/>
      <c r="D265" s="65"/>
      <c r="E265" s="53"/>
      <c r="F265" s="54"/>
    </row>
    <row r="266" spans="1:6">
      <c r="A266" s="63"/>
      <c r="B266" s="64"/>
      <c r="C266" s="52"/>
      <c r="D266" s="65"/>
      <c r="E266" s="53"/>
      <c r="F266" s="54"/>
    </row>
    <row r="267" spans="1:6">
      <c r="A267" s="63"/>
      <c r="B267" s="64"/>
      <c r="C267" s="52"/>
      <c r="D267" s="65"/>
      <c r="E267" s="53"/>
      <c r="F267" s="54"/>
    </row>
    <row r="268" spans="1:6">
      <c r="A268" s="63"/>
      <c r="B268" s="64"/>
      <c r="C268" s="52"/>
      <c r="D268" s="65"/>
      <c r="E268" s="53"/>
      <c r="F268" s="54"/>
    </row>
    <row r="269" spans="1:6">
      <c r="A269" s="63"/>
      <c r="B269" s="64"/>
      <c r="C269" s="52"/>
      <c r="D269" s="65"/>
      <c r="E269" s="53"/>
      <c r="F269" s="54"/>
    </row>
    <row r="270" spans="1:6">
      <c r="A270" s="63"/>
      <c r="B270" s="64"/>
      <c r="C270" s="52"/>
      <c r="D270" s="65"/>
      <c r="E270" s="53"/>
      <c r="F270" s="54"/>
    </row>
    <row r="271" spans="1:6">
      <c r="A271" s="63"/>
      <c r="B271" s="64"/>
      <c r="C271" s="52"/>
      <c r="D271" s="65"/>
      <c r="E271" s="53"/>
      <c r="F271" s="54"/>
    </row>
    <row r="272" spans="1:6">
      <c r="A272" s="63"/>
      <c r="B272" s="64"/>
      <c r="C272" s="52"/>
      <c r="D272" s="65"/>
      <c r="E272" s="53"/>
      <c r="F272" s="54"/>
    </row>
    <row r="273" spans="1:6">
      <c r="A273" s="63"/>
      <c r="B273" s="64"/>
      <c r="C273" s="52"/>
      <c r="D273" s="65"/>
      <c r="E273" s="53"/>
      <c r="F273" s="54"/>
    </row>
    <row r="274" spans="1:6">
      <c r="A274" s="63"/>
      <c r="B274" s="64"/>
      <c r="C274" s="52"/>
      <c r="D274" s="65"/>
      <c r="E274" s="53"/>
      <c r="F274" s="54"/>
    </row>
    <row r="275" spans="1:6">
      <c r="A275" s="63"/>
      <c r="B275" s="64"/>
      <c r="C275" s="52"/>
      <c r="D275" s="65"/>
      <c r="E275" s="53"/>
      <c r="F275" s="54"/>
    </row>
    <row r="276" spans="1:6">
      <c r="A276" s="63"/>
      <c r="B276" s="64"/>
      <c r="C276" s="52"/>
      <c r="D276" s="65"/>
      <c r="E276" s="53"/>
      <c r="F276" s="54"/>
    </row>
    <row r="277" spans="1:6">
      <c r="A277" s="63"/>
      <c r="B277" s="64"/>
      <c r="C277" s="52"/>
      <c r="D277" s="65"/>
      <c r="E277" s="53"/>
      <c r="F277" s="54"/>
    </row>
    <row r="278" spans="1:6">
      <c r="A278" s="63"/>
      <c r="B278" s="64"/>
      <c r="C278" s="52"/>
      <c r="D278" s="65"/>
      <c r="E278" s="53"/>
      <c r="F278" s="54"/>
    </row>
    <row r="279" spans="1:6">
      <c r="A279" s="63"/>
      <c r="B279" s="64"/>
      <c r="C279" s="52"/>
      <c r="D279" s="65"/>
      <c r="E279" s="53"/>
      <c r="F279" s="54"/>
    </row>
    <row r="280" spans="1:6">
      <c r="A280" s="63"/>
      <c r="B280" s="64"/>
      <c r="C280" s="52"/>
      <c r="D280" s="65"/>
      <c r="E280" s="53"/>
      <c r="F280" s="54"/>
    </row>
    <row r="281" spans="1:6">
      <c r="A281" s="63"/>
      <c r="B281" s="64"/>
      <c r="C281" s="52"/>
      <c r="D281" s="65"/>
      <c r="E281" s="53"/>
      <c r="F281" s="54"/>
    </row>
    <row r="282" spans="1:6">
      <c r="A282" s="63"/>
      <c r="B282" s="64"/>
      <c r="C282" s="52"/>
      <c r="D282" s="65"/>
      <c r="E282" s="53"/>
      <c r="F282" s="54"/>
    </row>
    <row r="283" spans="1:6">
      <c r="A283" s="63"/>
      <c r="B283" s="64"/>
      <c r="C283" s="52"/>
      <c r="D283" s="65"/>
      <c r="E283" s="53"/>
      <c r="F283" s="54"/>
    </row>
    <row r="284" spans="1:6">
      <c r="A284" s="63"/>
      <c r="B284" s="64"/>
      <c r="C284" s="52"/>
      <c r="D284" s="65"/>
      <c r="E284" s="53"/>
      <c r="F284" s="54"/>
    </row>
    <row r="285" spans="1:6">
      <c r="A285" s="63"/>
      <c r="B285" s="64"/>
      <c r="C285" s="52"/>
      <c r="D285" s="65"/>
      <c r="E285" s="53"/>
      <c r="F285" s="54"/>
    </row>
    <row r="286" spans="1:6">
      <c r="A286" s="63"/>
      <c r="B286" s="64"/>
      <c r="C286" s="52"/>
      <c r="D286" s="65"/>
      <c r="E286" s="53"/>
      <c r="F286" s="54"/>
    </row>
    <row r="287" spans="1:6">
      <c r="A287" s="63"/>
      <c r="B287" s="64"/>
      <c r="C287" s="52"/>
      <c r="D287" s="65"/>
      <c r="E287" s="53"/>
      <c r="F287" s="54"/>
    </row>
    <row r="288" spans="1:6">
      <c r="A288" s="63"/>
      <c r="B288" s="64"/>
      <c r="C288" s="52"/>
      <c r="D288" s="65"/>
      <c r="E288" s="53"/>
      <c r="F288" s="54"/>
    </row>
    <row r="289" spans="1:6">
      <c r="A289" s="63"/>
      <c r="B289" s="64"/>
      <c r="C289" s="52"/>
      <c r="D289" s="65"/>
      <c r="E289" s="53"/>
      <c r="F289" s="54"/>
    </row>
    <row r="290" spans="1:6">
      <c r="A290" s="63"/>
      <c r="B290" s="64"/>
      <c r="C290" s="52"/>
      <c r="D290" s="65"/>
      <c r="E290" s="53"/>
      <c r="F290" s="54"/>
    </row>
    <row r="291" spans="1:6">
      <c r="A291" s="63"/>
      <c r="B291" s="64"/>
      <c r="C291" s="52"/>
      <c r="D291" s="65"/>
      <c r="E291" s="53"/>
      <c r="F291" s="54"/>
    </row>
    <row r="292" spans="1:6">
      <c r="A292" s="63"/>
      <c r="B292" s="64"/>
      <c r="C292" s="52"/>
      <c r="D292" s="65"/>
      <c r="E292" s="53"/>
      <c r="F292" s="54"/>
    </row>
    <row r="293" spans="1:6">
      <c r="A293" s="63"/>
      <c r="B293" s="64"/>
      <c r="C293" s="52"/>
      <c r="D293" s="65"/>
      <c r="E293" s="53"/>
      <c r="F293" s="54"/>
    </row>
    <row r="294" spans="1:6">
      <c r="A294" s="63"/>
      <c r="B294" s="64"/>
      <c r="C294" s="52"/>
      <c r="D294" s="65"/>
      <c r="E294" s="53"/>
      <c r="F294" s="54"/>
    </row>
    <row r="295" spans="1:6">
      <c r="A295" s="63"/>
      <c r="B295" s="64"/>
      <c r="C295" s="52"/>
      <c r="D295" s="65"/>
      <c r="E295" s="53"/>
      <c r="F295" s="54"/>
    </row>
    <row r="296" spans="1:6">
      <c r="A296" s="63"/>
      <c r="B296" s="64"/>
      <c r="C296" s="52"/>
      <c r="D296" s="65"/>
      <c r="E296" s="53"/>
      <c r="F296" s="54"/>
    </row>
    <row r="297" spans="1:6">
      <c r="A297" s="63"/>
      <c r="B297" s="64"/>
      <c r="C297" s="52"/>
      <c r="D297" s="65"/>
      <c r="E297" s="53"/>
      <c r="F297" s="54"/>
    </row>
    <row r="298" spans="1:6">
      <c r="A298" s="63"/>
      <c r="B298" s="64"/>
      <c r="C298" s="52"/>
      <c r="D298" s="65"/>
      <c r="E298" s="53"/>
      <c r="F298" s="54"/>
    </row>
    <row r="299" spans="1:6">
      <c r="A299" s="63"/>
      <c r="B299" s="64"/>
      <c r="C299" s="52"/>
      <c r="D299" s="65"/>
      <c r="E299" s="53"/>
      <c r="F299" s="54"/>
    </row>
    <row r="300" spans="1:6">
      <c r="A300" s="63"/>
      <c r="B300" s="64"/>
      <c r="C300" s="52"/>
      <c r="D300" s="65"/>
      <c r="E300" s="53"/>
      <c r="F300" s="54"/>
    </row>
    <row r="301" spans="1:6">
      <c r="A301" s="63"/>
      <c r="B301" s="64"/>
      <c r="C301" s="52"/>
      <c r="D301" s="65"/>
      <c r="E301" s="53"/>
      <c r="F301" s="54"/>
    </row>
    <row r="302" spans="1:6">
      <c r="A302" s="63"/>
      <c r="B302" s="64"/>
      <c r="C302" s="52"/>
      <c r="D302" s="65"/>
      <c r="E302" s="53"/>
      <c r="F302" s="54"/>
    </row>
    <row r="303" spans="1:6">
      <c r="A303" s="63"/>
      <c r="B303" s="64"/>
      <c r="C303" s="52"/>
      <c r="D303" s="65"/>
      <c r="E303" s="53"/>
      <c r="F303" s="54"/>
    </row>
    <row r="304" spans="1:6">
      <c r="A304" s="63"/>
      <c r="B304" s="64"/>
      <c r="C304" s="52"/>
      <c r="D304" s="65"/>
      <c r="E304" s="53"/>
      <c r="F304" s="54"/>
    </row>
    <row r="305" spans="1:6">
      <c r="A305" s="63"/>
      <c r="B305" s="64"/>
      <c r="C305" s="52"/>
      <c r="D305" s="65"/>
      <c r="E305" s="53"/>
      <c r="F305" s="54"/>
    </row>
    <row r="306" spans="1:6">
      <c r="A306" s="63"/>
      <c r="B306" s="64"/>
      <c r="C306" s="52"/>
      <c r="D306" s="65"/>
      <c r="E306" s="53"/>
      <c r="F306" s="54"/>
    </row>
    <row r="307" spans="1:6">
      <c r="A307" s="63"/>
      <c r="B307" s="64"/>
      <c r="C307" s="52"/>
      <c r="D307" s="65"/>
      <c r="E307" s="53"/>
      <c r="F307" s="54"/>
    </row>
    <row r="308" spans="1:6">
      <c r="A308" s="63"/>
      <c r="B308" s="64"/>
      <c r="C308" s="52"/>
      <c r="D308" s="65"/>
      <c r="E308" s="53"/>
      <c r="F308" s="54"/>
    </row>
    <row r="309" spans="1:6">
      <c r="A309" s="63"/>
      <c r="B309" s="64"/>
      <c r="C309" s="52"/>
      <c r="D309" s="65"/>
      <c r="E309" s="53"/>
      <c r="F309" s="54"/>
    </row>
    <row r="310" spans="1:6">
      <c r="A310" s="63"/>
      <c r="B310" s="64"/>
      <c r="C310" s="52"/>
      <c r="D310" s="65"/>
      <c r="E310" s="53"/>
      <c r="F310" s="54"/>
    </row>
    <row r="311" spans="1:6">
      <c r="A311" s="63"/>
      <c r="B311" s="64"/>
      <c r="C311" s="52"/>
      <c r="D311" s="65"/>
      <c r="E311" s="53"/>
      <c r="F311" s="54"/>
    </row>
    <row r="312" spans="1:6">
      <c r="A312" s="63"/>
      <c r="B312" s="64"/>
      <c r="C312" s="52"/>
      <c r="D312" s="65"/>
      <c r="E312" s="53"/>
      <c r="F312" s="54"/>
    </row>
    <row r="313" spans="1:6">
      <c r="A313" s="63"/>
      <c r="B313" s="64"/>
      <c r="C313" s="52"/>
      <c r="D313" s="65"/>
      <c r="E313" s="53"/>
      <c r="F313" s="54"/>
    </row>
    <row r="314" spans="1:6">
      <c r="A314" s="63"/>
      <c r="B314" s="64"/>
      <c r="C314" s="52"/>
      <c r="D314" s="65"/>
      <c r="E314" s="53"/>
      <c r="F314" s="54"/>
    </row>
    <row r="315" spans="1:6">
      <c r="A315" s="63"/>
      <c r="B315" s="64"/>
      <c r="C315" s="52"/>
      <c r="D315" s="65"/>
      <c r="E315" s="53"/>
      <c r="F315" s="54"/>
    </row>
    <row r="316" spans="1:6">
      <c r="A316" s="63"/>
      <c r="B316" s="64"/>
      <c r="C316" s="52"/>
      <c r="D316" s="65"/>
      <c r="E316" s="53"/>
      <c r="F316" s="54"/>
    </row>
    <row r="317" spans="1:6">
      <c r="A317" s="63"/>
      <c r="B317" s="64"/>
      <c r="C317" s="52"/>
      <c r="D317" s="65"/>
      <c r="E317" s="53"/>
      <c r="F317" s="54"/>
    </row>
    <row r="318" spans="1:6">
      <c r="A318" s="63"/>
      <c r="B318" s="64"/>
      <c r="C318" s="52"/>
      <c r="D318" s="65"/>
      <c r="E318" s="53"/>
      <c r="F318" s="54"/>
    </row>
    <row r="319" spans="1:6">
      <c r="A319" s="63"/>
      <c r="B319" s="64"/>
      <c r="C319" s="52"/>
      <c r="D319" s="65"/>
      <c r="E319" s="53"/>
      <c r="F319" s="54"/>
    </row>
    <row r="320" spans="1:6">
      <c r="A320" s="63"/>
      <c r="B320" s="64"/>
      <c r="C320" s="52"/>
      <c r="D320" s="65"/>
      <c r="E320" s="53"/>
      <c r="F320" s="54"/>
    </row>
    <row r="321" spans="1:6">
      <c r="A321" s="63"/>
      <c r="B321" s="64"/>
      <c r="C321" s="52"/>
      <c r="D321" s="65"/>
      <c r="E321" s="53"/>
      <c r="F321" s="54"/>
    </row>
    <row r="322" spans="1:6">
      <c r="A322" s="63"/>
      <c r="B322" s="64"/>
      <c r="C322" s="52"/>
      <c r="D322" s="65"/>
      <c r="E322" s="53"/>
      <c r="F322" s="54"/>
    </row>
    <row r="323" spans="1:6">
      <c r="A323" s="63"/>
      <c r="B323" s="64"/>
      <c r="C323" s="52"/>
      <c r="D323" s="65"/>
      <c r="E323" s="53"/>
      <c r="F323" s="54"/>
    </row>
    <row r="324" spans="1:6">
      <c r="A324" s="63"/>
      <c r="B324" s="64"/>
      <c r="C324" s="52"/>
      <c r="D324" s="65"/>
      <c r="E324" s="53"/>
      <c r="F324" s="54"/>
    </row>
    <row r="325" spans="1:6">
      <c r="A325" s="63"/>
      <c r="B325" s="64"/>
      <c r="C325" s="52"/>
      <c r="D325" s="65"/>
      <c r="E325" s="53"/>
      <c r="F325" s="54"/>
    </row>
    <row r="326" spans="1:6">
      <c r="A326" s="63"/>
      <c r="B326" s="64"/>
      <c r="C326" s="52"/>
      <c r="D326" s="65"/>
      <c r="E326" s="53"/>
      <c r="F326" s="54"/>
    </row>
    <row r="327" spans="1:6">
      <c r="A327" s="63"/>
      <c r="B327" s="64"/>
      <c r="C327" s="52"/>
      <c r="D327" s="65"/>
      <c r="E327" s="53"/>
      <c r="F327" s="54"/>
    </row>
    <row r="328" spans="1:6">
      <c r="A328" s="63"/>
      <c r="B328" s="64"/>
      <c r="C328" s="52"/>
      <c r="D328" s="65"/>
      <c r="E328" s="53"/>
      <c r="F328" s="54"/>
    </row>
    <row r="329" spans="1:6">
      <c r="A329" s="63"/>
      <c r="B329" s="64"/>
      <c r="C329" s="52"/>
      <c r="D329" s="65"/>
      <c r="E329" s="53"/>
      <c r="F329" s="54"/>
    </row>
    <row r="330" spans="1:6">
      <c r="A330" s="63"/>
      <c r="B330" s="64"/>
      <c r="C330" s="52"/>
      <c r="D330" s="65"/>
      <c r="E330" s="53"/>
      <c r="F330" s="54"/>
    </row>
    <row r="331" spans="1:6">
      <c r="A331" s="63"/>
      <c r="B331" s="64"/>
      <c r="C331" s="52"/>
      <c r="D331" s="65"/>
      <c r="E331" s="53"/>
      <c r="F331" s="54"/>
    </row>
    <row r="332" spans="1:6">
      <c r="A332" s="63"/>
      <c r="B332" s="64"/>
      <c r="C332" s="52"/>
      <c r="D332" s="65"/>
      <c r="E332" s="53"/>
      <c r="F332" s="54"/>
    </row>
    <row r="333" spans="1:6">
      <c r="A333" s="63"/>
      <c r="B333" s="64"/>
      <c r="C333" s="52"/>
      <c r="D333" s="65"/>
      <c r="E333" s="53"/>
      <c r="F333" s="54"/>
    </row>
    <row r="334" spans="1:6">
      <c r="A334" s="63"/>
      <c r="B334" s="64"/>
      <c r="C334" s="52"/>
      <c r="D334" s="65"/>
      <c r="E334" s="53"/>
      <c r="F334" s="54"/>
    </row>
    <row r="335" spans="1:6">
      <c r="A335" s="63"/>
      <c r="B335" s="64"/>
      <c r="C335" s="52"/>
      <c r="D335" s="65"/>
      <c r="E335" s="53"/>
      <c r="F335" s="54"/>
    </row>
    <row r="336" spans="1:6">
      <c r="A336" s="63"/>
      <c r="B336" s="64"/>
      <c r="C336" s="52"/>
      <c r="D336" s="65"/>
      <c r="E336" s="53"/>
      <c r="F336" s="54"/>
    </row>
    <row r="337" spans="1:6">
      <c r="A337" s="63"/>
      <c r="B337" s="64"/>
      <c r="C337" s="52"/>
      <c r="D337" s="65"/>
      <c r="E337" s="53"/>
      <c r="F337" s="54"/>
    </row>
    <row r="338" spans="1:6">
      <c r="A338" s="63"/>
      <c r="B338" s="64"/>
      <c r="C338" s="52"/>
      <c r="D338" s="65"/>
      <c r="E338" s="53"/>
      <c r="F338" s="54"/>
    </row>
    <row r="339" spans="1:6">
      <c r="A339" s="63"/>
      <c r="B339" s="64"/>
      <c r="C339" s="52"/>
      <c r="D339" s="65"/>
      <c r="E339" s="53"/>
      <c r="F339" s="54"/>
    </row>
    <row r="340" spans="1:6">
      <c r="A340" s="63"/>
      <c r="B340" s="64"/>
      <c r="C340" s="52"/>
      <c r="D340" s="65"/>
      <c r="E340" s="53"/>
      <c r="F340" s="54"/>
    </row>
    <row r="341" spans="1:6">
      <c r="A341" s="63"/>
      <c r="B341" s="64"/>
      <c r="C341" s="52"/>
      <c r="D341" s="65"/>
      <c r="E341" s="53"/>
      <c r="F341" s="54"/>
    </row>
    <row r="342" spans="1:6">
      <c r="A342" s="63"/>
      <c r="B342" s="64"/>
      <c r="C342" s="52"/>
      <c r="D342" s="65"/>
      <c r="E342" s="53"/>
      <c r="F342" s="54"/>
    </row>
    <row r="343" spans="1:6">
      <c r="A343" s="63"/>
      <c r="B343" s="64"/>
      <c r="C343" s="52"/>
      <c r="D343" s="65"/>
      <c r="E343" s="53"/>
      <c r="F343" s="54"/>
    </row>
    <row r="344" spans="1:6">
      <c r="A344" s="63"/>
      <c r="B344" s="64"/>
      <c r="C344" s="52"/>
      <c r="D344" s="65"/>
      <c r="E344" s="53"/>
      <c r="F344" s="54"/>
    </row>
    <row r="345" spans="1:6">
      <c r="A345" s="63"/>
      <c r="B345" s="64"/>
      <c r="C345" s="52"/>
      <c r="D345" s="65"/>
      <c r="E345" s="53"/>
      <c r="F345" s="54"/>
    </row>
    <row r="346" spans="1:6">
      <c r="A346" s="63"/>
      <c r="B346" s="64"/>
      <c r="C346" s="52"/>
      <c r="D346" s="65"/>
      <c r="E346" s="53"/>
      <c r="F346" s="54"/>
    </row>
    <row r="347" spans="1:6">
      <c r="A347" s="63"/>
      <c r="B347" s="64"/>
      <c r="C347" s="52"/>
      <c r="D347" s="65"/>
      <c r="E347" s="53"/>
      <c r="F347" s="54"/>
    </row>
    <row r="348" spans="1:6">
      <c r="A348" s="63"/>
      <c r="B348" s="64"/>
      <c r="C348" s="52"/>
      <c r="D348" s="65"/>
      <c r="E348" s="53"/>
      <c r="F348" s="54"/>
    </row>
    <row r="349" spans="1:6">
      <c r="A349" s="63"/>
      <c r="B349" s="64"/>
      <c r="C349" s="52"/>
      <c r="D349" s="65"/>
      <c r="E349" s="53"/>
      <c r="F349" s="54"/>
    </row>
    <row r="350" spans="1:6">
      <c r="A350" s="63"/>
      <c r="B350" s="64"/>
      <c r="C350" s="52"/>
      <c r="D350" s="65"/>
      <c r="E350" s="53"/>
      <c r="F350" s="54"/>
    </row>
    <row r="351" spans="1:6">
      <c r="A351" s="63"/>
      <c r="B351" s="64"/>
      <c r="C351" s="52"/>
      <c r="D351" s="65"/>
      <c r="E351" s="53"/>
      <c r="F351" s="54"/>
    </row>
    <row r="352" spans="1:6">
      <c r="A352" s="63"/>
      <c r="B352" s="64"/>
      <c r="C352" s="52"/>
      <c r="D352" s="65"/>
      <c r="E352" s="53"/>
      <c r="F352" s="54"/>
    </row>
    <row r="353" spans="1:6">
      <c r="A353" s="63"/>
      <c r="B353" s="64"/>
      <c r="C353" s="52"/>
      <c r="D353" s="65"/>
      <c r="E353" s="53"/>
      <c r="F353" s="54"/>
    </row>
    <row r="354" spans="1:6">
      <c r="A354" s="63"/>
      <c r="B354" s="64"/>
      <c r="C354" s="52"/>
      <c r="D354" s="65"/>
      <c r="E354" s="53"/>
      <c r="F354" s="54"/>
    </row>
    <row r="355" spans="1:6">
      <c r="A355" s="63"/>
      <c r="B355" s="64"/>
      <c r="C355" s="52"/>
      <c r="D355" s="65"/>
      <c r="E355" s="53"/>
      <c r="F355" s="54"/>
    </row>
    <row r="356" spans="1:6">
      <c r="A356" s="63"/>
      <c r="B356" s="64"/>
      <c r="C356" s="52"/>
      <c r="D356" s="65"/>
      <c r="E356" s="53"/>
      <c r="F356" s="54"/>
    </row>
    <row r="357" spans="1:6">
      <c r="A357" s="63"/>
      <c r="B357" s="64"/>
      <c r="C357" s="52"/>
      <c r="D357" s="65"/>
      <c r="E357" s="53"/>
      <c r="F357" s="54"/>
    </row>
    <row r="358" spans="1:6">
      <c r="A358" s="63"/>
      <c r="B358" s="64"/>
      <c r="C358" s="52"/>
      <c r="D358" s="65"/>
      <c r="E358" s="53"/>
      <c r="F358" s="54"/>
    </row>
    <row r="359" spans="1:6">
      <c r="A359" s="63"/>
      <c r="B359" s="64"/>
      <c r="C359" s="52"/>
      <c r="D359" s="65"/>
      <c r="E359" s="53"/>
      <c r="F359" s="54"/>
    </row>
    <row r="360" spans="1:6">
      <c r="A360" s="63"/>
      <c r="B360" s="64"/>
      <c r="C360" s="52"/>
      <c r="D360" s="65"/>
      <c r="E360" s="53"/>
      <c r="F360" s="54"/>
    </row>
    <row r="361" spans="1:6">
      <c r="A361" s="63"/>
      <c r="B361" s="64"/>
      <c r="C361" s="52"/>
      <c r="D361" s="65"/>
      <c r="E361" s="53"/>
      <c r="F361" s="54"/>
    </row>
    <row r="362" spans="1:6">
      <c r="A362" s="63"/>
      <c r="B362" s="64"/>
      <c r="C362" s="52"/>
      <c r="D362" s="65"/>
      <c r="E362" s="53"/>
      <c r="F362" s="54"/>
    </row>
    <row r="363" spans="1:6">
      <c r="A363" s="63"/>
      <c r="B363" s="64"/>
      <c r="C363" s="52"/>
      <c r="D363" s="65"/>
      <c r="E363" s="53"/>
      <c r="F363" s="54"/>
    </row>
    <row r="364" spans="1:6">
      <c r="A364" s="63"/>
      <c r="B364" s="64"/>
      <c r="C364" s="52"/>
      <c r="D364" s="65"/>
      <c r="E364" s="53"/>
      <c r="F364" s="54"/>
    </row>
    <row r="365" spans="1:6">
      <c r="A365" s="63"/>
      <c r="B365" s="64"/>
      <c r="C365" s="52"/>
      <c r="D365" s="65"/>
      <c r="E365" s="53"/>
      <c r="F365" s="54"/>
    </row>
    <row r="366" spans="1:6">
      <c r="A366" s="63"/>
      <c r="B366" s="64"/>
      <c r="C366" s="52"/>
      <c r="D366" s="65"/>
      <c r="E366" s="53"/>
      <c r="F366" s="54"/>
    </row>
    <row r="367" spans="1:6">
      <c r="A367" s="63"/>
      <c r="B367" s="64"/>
      <c r="C367" s="52"/>
      <c r="D367" s="65"/>
      <c r="E367" s="53"/>
      <c r="F367" s="54"/>
    </row>
    <row r="368" spans="1:6">
      <c r="A368" s="63"/>
      <c r="B368" s="64"/>
      <c r="C368" s="52"/>
      <c r="D368" s="65"/>
      <c r="E368" s="53"/>
      <c r="F368" s="54"/>
    </row>
    <row r="369" spans="1:6">
      <c r="A369" s="63"/>
      <c r="B369" s="64"/>
      <c r="C369" s="52"/>
      <c r="D369" s="65"/>
      <c r="E369" s="53"/>
      <c r="F369" s="54"/>
    </row>
    <row r="370" spans="1:6">
      <c r="A370" s="63"/>
      <c r="B370" s="64"/>
      <c r="C370" s="52"/>
      <c r="D370" s="65"/>
      <c r="E370" s="53"/>
      <c r="F370" s="54"/>
    </row>
    <row r="371" spans="1:6">
      <c r="A371" s="63"/>
      <c r="B371" s="64"/>
      <c r="C371" s="52"/>
      <c r="D371" s="65"/>
      <c r="E371" s="53"/>
      <c r="F371" s="54"/>
    </row>
    <row r="372" spans="1:6">
      <c r="A372" s="63"/>
      <c r="B372" s="64"/>
      <c r="C372" s="52"/>
      <c r="D372" s="65"/>
      <c r="E372" s="53"/>
      <c r="F372" s="54"/>
    </row>
    <row r="373" spans="1:6">
      <c r="A373" s="63"/>
      <c r="B373" s="64"/>
      <c r="C373" s="52"/>
      <c r="D373" s="65"/>
      <c r="E373" s="53"/>
      <c r="F373" s="54"/>
    </row>
    <row r="374" spans="1:6">
      <c r="A374" s="63"/>
      <c r="B374" s="64"/>
      <c r="C374" s="52"/>
      <c r="D374" s="65"/>
      <c r="E374" s="53"/>
      <c r="F374" s="54"/>
    </row>
    <row r="375" spans="1:6">
      <c r="A375" s="63"/>
      <c r="B375" s="64"/>
      <c r="C375" s="52"/>
      <c r="D375" s="65"/>
      <c r="E375" s="53"/>
      <c r="F375" s="54"/>
    </row>
    <row r="376" spans="1:6">
      <c r="A376" s="63"/>
      <c r="B376" s="64"/>
      <c r="C376" s="52"/>
      <c r="D376" s="65"/>
      <c r="E376" s="53"/>
      <c r="F376" s="54"/>
    </row>
    <row r="377" spans="1:6">
      <c r="A377" s="63"/>
      <c r="B377" s="64"/>
      <c r="C377" s="52"/>
      <c r="D377" s="65"/>
      <c r="E377" s="53"/>
      <c r="F377" s="54"/>
    </row>
    <row r="378" spans="1:6">
      <c r="A378" s="63"/>
      <c r="B378" s="64"/>
      <c r="C378" s="52"/>
      <c r="D378" s="65"/>
      <c r="E378" s="53"/>
      <c r="F378" s="54"/>
    </row>
    <row r="379" spans="1:6">
      <c r="A379" s="63"/>
      <c r="B379" s="64"/>
      <c r="C379" s="52"/>
      <c r="D379" s="65"/>
      <c r="E379" s="53"/>
      <c r="F379" s="54"/>
    </row>
    <row r="380" spans="1:6">
      <c r="A380" s="63"/>
      <c r="B380" s="64"/>
      <c r="C380" s="52"/>
      <c r="D380" s="65"/>
      <c r="E380" s="53"/>
      <c r="F380" s="54"/>
    </row>
    <row r="381" spans="1:6">
      <c r="A381" s="63"/>
      <c r="B381" s="64"/>
      <c r="C381" s="52"/>
      <c r="D381" s="65"/>
      <c r="E381" s="53"/>
      <c r="F381" s="54"/>
    </row>
    <row r="382" spans="1:6">
      <c r="A382" s="63"/>
      <c r="B382" s="64"/>
      <c r="C382" s="52"/>
      <c r="D382" s="65"/>
      <c r="E382" s="53"/>
      <c r="F382" s="54"/>
    </row>
    <row r="383" spans="1:6">
      <c r="A383" s="63"/>
      <c r="B383" s="64"/>
      <c r="C383" s="52"/>
      <c r="D383" s="65"/>
      <c r="E383" s="53"/>
      <c r="F383" s="54"/>
    </row>
    <row r="384" spans="1:6">
      <c r="A384" s="63"/>
      <c r="B384" s="64"/>
      <c r="C384" s="52"/>
      <c r="D384" s="65"/>
      <c r="E384" s="53"/>
      <c r="F384" s="54"/>
    </row>
    <row r="385" spans="1:6">
      <c r="A385" s="63"/>
      <c r="B385" s="64"/>
      <c r="C385" s="52"/>
      <c r="D385" s="65"/>
      <c r="E385" s="53"/>
      <c r="F385" s="54"/>
    </row>
    <row r="386" spans="1:6">
      <c r="A386" s="63"/>
      <c r="B386" s="64"/>
      <c r="C386" s="52"/>
      <c r="D386" s="65"/>
      <c r="E386" s="53"/>
      <c r="F386" s="54"/>
    </row>
    <row r="387" spans="1:6">
      <c r="A387" s="63"/>
      <c r="B387" s="64"/>
      <c r="C387" s="52"/>
      <c r="D387" s="65"/>
      <c r="E387" s="53"/>
      <c r="F387" s="54"/>
    </row>
    <row r="388" spans="1:6">
      <c r="A388" s="63"/>
      <c r="B388" s="64"/>
      <c r="C388" s="52"/>
      <c r="D388" s="65"/>
      <c r="E388" s="53"/>
      <c r="F388" s="54"/>
    </row>
    <row r="389" spans="1:6">
      <c r="A389" s="63"/>
      <c r="B389" s="64"/>
      <c r="C389" s="52"/>
      <c r="D389" s="65"/>
      <c r="E389" s="53"/>
      <c r="F389" s="54"/>
    </row>
    <row r="390" spans="1:6">
      <c r="A390" s="63"/>
      <c r="B390" s="64"/>
      <c r="C390" s="52"/>
      <c r="D390" s="65"/>
      <c r="E390" s="53"/>
      <c r="F390" s="54"/>
    </row>
    <row r="391" spans="1:6">
      <c r="A391" s="63"/>
      <c r="B391" s="64"/>
      <c r="C391" s="52"/>
      <c r="D391" s="65"/>
      <c r="E391" s="53"/>
      <c r="F391" s="54"/>
    </row>
    <row r="392" spans="1:6">
      <c r="A392" s="63"/>
      <c r="B392" s="64"/>
      <c r="C392" s="52"/>
      <c r="D392" s="65"/>
      <c r="E392" s="53"/>
      <c r="F392" s="54"/>
    </row>
    <row r="393" spans="1:6">
      <c r="A393" s="63"/>
      <c r="B393" s="64"/>
      <c r="C393" s="52"/>
      <c r="D393" s="65"/>
      <c r="E393" s="53"/>
      <c r="F393" s="54"/>
    </row>
    <row r="394" spans="1:6">
      <c r="A394" s="63"/>
      <c r="B394" s="64"/>
      <c r="C394" s="52"/>
      <c r="D394" s="65"/>
      <c r="E394" s="53"/>
      <c r="F394" s="54"/>
    </row>
    <row r="395" spans="1:6">
      <c r="A395" s="63"/>
      <c r="B395" s="64"/>
      <c r="C395" s="52"/>
      <c r="D395" s="65"/>
      <c r="E395" s="53"/>
      <c r="F395" s="54"/>
    </row>
    <row r="396" spans="1:6">
      <c r="A396" s="63"/>
      <c r="B396" s="64"/>
      <c r="C396" s="52"/>
      <c r="D396" s="65"/>
      <c r="E396" s="53"/>
      <c r="F396" s="54"/>
    </row>
    <row r="397" spans="1:6">
      <c r="A397" s="63"/>
      <c r="B397" s="64"/>
      <c r="C397" s="52"/>
      <c r="D397" s="65"/>
      <c r="E397" s="53"/>
      <c r="F397" s="54"/>
    </row>
    <row r="398" spans="1:6">
      <c r="A398" s="63"/>
      <c r="B398" s="64"/>
      <c r="C398" s="52"/>
      <c r="D398" s="65"/>
      <c r="E398" s="53"/>
      <c r="F398" s="54"/>
    </row>
    <row r="399" spans="1:6">
      <c r="A399" s="63"/>
      <c r="B399" s="64"/>
      <c r="C399" s="52"/>
      <c r="D399" s="65"/>
      <c r="E399" s="53"/>
      <c r="F399" s="54"/>
    </row>
    <row r="400" spans="1:6">
      <c r="A400" s="63"/>
      <c r="B400" s="64"/>
      <c r="C400" s="52"/>
      <c r="D400" s="65"/>
      <c r="E400" s="53"/>
      <c r="F400" s="54"/>
    </row>
    <row r="401" spans="1:6">
      <c r="A401" s="63"/>
      <c r="B401" s="64"/>
      <c r="C401" s="52"/>
      <c r="D401" s="65"/>
      <c r="E401" s="53"/>
      <c r="F401" s="54"/>
    </row>
    <row r="402" spans="1:6">
      <c r="A402" s="63"/>
      <c r="B402" s="64"/>
      <c r="C402" s="52"/>
      <c r="D402" s="65"/>
      <c r="E402" s="53"/>
      <c r="F402" s="54"/>
    </row>
    <row r="403" spans="1:6">
      <c r="A403" s="63"/>
      <c r="B403" s="64"/>
      <c r="C403" s="52"/>
      <c r="D403" s="65"/>
      <c r="E403" s="53"/>
      <c r="F403" s="54"/>
    </row>
    <row r="404" spans="1:6">
      <c r="A404" s="63"/>
      <c r="B404" s="64"/>
      <c r="C404" s="52"/>
      <c r="D404" s="65"/>
      <c r="E404" s="53"/>
      <c r="F404" s="54"/>
    </row>
    <row r="405" spans="1:6">
      <c r="A405" s="63"/>
      <c r="B405" s="64"/>
      <c r="C405" s="52"/>
      <c r="D405" s="65"/>
      <c r="E405" s="53"/>
      <c r="F405" s="54"/>
    </row>
    <row r="406" spans="1:6">
      <c r="A406" s="63"/>
      <c r="B406" s="64"/>
      <c r="C406" s="52"/>
      <c r="D406" s="65"/>
      <c r="E406" s="53"/>
      <c r="F406" s="54"/>
    </row>
    <row r="407" spans="1:6">
      <c r="A407" s="63"/>
      <c r="B407" s="64"/>
      <c r="C407" s="52"/>
      <c r="D407" s="65"/>
      <c r="E407" s="53"/>
      <c r="F407" s="54"/>
    </row>
    <row r="408" spans="1:6">
      <c r="A408" s="63"/>
      <c r="B408" s="64"/>
      <c r="C408" s="52"/>
      <c r="D408" s="65"/>
      <c r="E408" s="53"/>
      <c r="F408" s="54"/>
    </row>
    <row r="409" spans="1:6">
      <c r="A409" s="63"/>
      <c r="B409" s="64"/>
      <c r="C409" s="52"/>
      <c r="D409" s="65"/>
      <c r="E409" s="53"/>
      <c r="F409" s="54"/>
    </row>
    <row r="410" spans="1:6">
      <c r="A410" s="63"/>
      <c r="B410" s="64"/>
      <c r="C410" s="52"/>
      <c r="D410" s="65"/>
      <c r="E410" s="53"/>
      <c r="F410" s="54"/>
    </row>
    <row r="411" spans="1:6">
      <c r="A411" s="63"/>
      <c r="B411" s="64"/>
      <c r="C411" s="52"/>
      <c r="D411" s="65"/>
      <c r="E411" s="53"/>
      <c r="F411" s="54"/>
    </row>
    <row r="412" spans="1:6">
      <c r="A412" s="63"/>
      <c r="B412" s="64"/>
      <c r="C412" s="52"/>
      <c r="D412" s="65"/>
      <c r="E412" s="53"/>
      <c r="F412" s="54"/>
    </row>
    <row r="413" spans="1:6">
      <c r="A413" s="63"/>
      <c r="B413" s="64"/>
      <c r="C413" s="52"/>
      <c r="D413" s="65"/>
      <c r="E413" s="53"/>
      <c r="F413" s="54"/>
    </row>
    <row r="414" spans="1:6">
      <c r="A414" s="63"/>
      <c r="B414" s="64"/>
      <c r="C414" s="52"/>
      <c r="D414" s="65"/>
      <c r="E414" s="53"/>
      <c r="F414" s="54"/>
    </row>
    <row r="415" spans="1:6">
      <c r="A415" s="63"/>
      <c r="B415" s="64"/>
      <c r="C415" s="52"/>
      <c r="D415" s="65"/>
      <c r="E415" s="53"/>
      <c r="F415" s="54"/>
    </row>
    <row r="416" spans="1:6">
      <c r="A416" s="63"/>
      <c r="B416" s="64"/>
      <c r="C416" s="52"/>
      <c r="D416" s="65"/>
      <c r="E416" s="53"/>
      <c r="F416" s="54"/>
    </row>
    <row r="417" spans="1:6">
      <c r="A417" s="63"/>
      <c r="B417" s="64"/>
      <c r="C417" s="52"/>
      <c r="D417" s="65"/>
      <c r="E417" s="53"/>
      <c r="F417" s="54"/>
    </row>
    <row r="418" spans="1:6">
      <c r="A418" s="63"/>
      <c r="B418" s="64"/>
      <c r="C418" s="52"/>
      <c r="D418" s="65"/>
      <c r="E418" s="53"/>
      <c r="F418" s="54"/>
    </row>
    <row r="419" spans="1:6">
      <c r="A419" s="63"/>
      <c r="B419" s="64"/>
      <c r="C419" s="52"/>
      <c r="D419" s="65"/>
      <c r="E419" s="53"/>
      <c r="F419" s="54"/>
    </row>
    <row r="420" spans="1:6">
      <c r="A420" s="63"/>
      <c r="B420" s="64"/>
      <c r="C420" s="52"/>
      <c r="D420" s="65"/>
      <c r="E420" s="53"/>
      <c r="F420" s="54"/>
    </row>
    <row r="421" spans="1:6">
      <c r="A421" s="63"/>
      <c r="B421" s="64"/>
      <c r="C421" s="52"/>
      <c r="D421" s="65"/>
      <c r="E421" s="53"/>
      <c r="F421" s="54"/>
    </row>
    <row r="422" spans="1:6">
      <c r="A422" s="63"/>
      <c r="B422" s="64"/>
      <c r="C422" s="52"/>
      <c r="D422" s="65"/>
      <c r="E422" s="53"/>
      <c r="F422" s="54"/>
    </row>
    <row r="423" spans="1:6">
      <c r="A423" s="63"/>
      <c r="B423" s="64"/>
      <c r="C423" s="52"/>
      <c r="D423" s="65"/>
      <c r="E423" s="53"/>
      <c r="F423" s="54"/>
    </row>
    <row r="424" spans="1:6">
      <c r="A424" s="63"/>
      <c r="B424" s="64"/>
      <c r="C424" s="52"/>
      <c r="D424" s="65"/>
      <c r="E424" s="53"/>
      <c r="F424" s="54"/>
    </row>
    <row r="425" spans="1:6">
      <c r="A425" s="63"/>
      <c r="B425" s="64"/>
      <c r="C425" s="52"/>
      <c r="D425" s="65"/>
      <c r="E425" s="53"/>
      <c r="F425" s="54"/>
    </row>
    <row r="426" spans="1:6">
      <c r="A426" s="63"/>
      <c r="B426" s="64"/>
      <c r="C426" s="52"/>
      <c r="D426" s="65"/>
      <c r="E426" s="53"/>
      <c r="F426" s="54"/>
    </row>
    <row r="427" spans="1:6">
      <c r="A427" s="63"/>
      <c r="B427" s="64"/>
      <c r="C427" s="52"/>
      <c r="D427" s="65"/>
      <c r="E427" s="53"/>
      <c r="F427" s="54"/>
    </row>
    <row r="428" spans="1:6">
      <c r="A428" s="63"/>
      <c r="B428" s="64"/>
      <c r="C428" s="52"/>
      <c r="D428" s="65"/>
      <c r="E428" s="53"/>
      <c r="F428" s="54"/>
    </row>
    <row r="429" spans="1:6">
      <c r="A429" s="63"/>
      <c r="B429" s="64"/>
      <c r="C429" s="52"/>
      <c r="D429" s="65"/>
      <c r="E429" s="53"/>
      <c r="F429" s="54"/>
    </row>
    <row r="430" spans="1:6">
      <c r="A430" s="63"/>
      <c r="B430" s="64"/>
      <c r="C430" s="52"/>
      <c r="D430" s="65"/>
      <c r="E430" s="53"/>
      <c r="F430" s="54"/>
    </row>
    <row r="431" spans="1:6">
      <c r="A431" s="63"/>
      <c r="B431" s="64"/>
      <c r="C431" s="52"/>
      <c r="D431" s="65"/>
      <c r="E431" s="53"/>
      <c r="F431" s="54"/>
    </row>
    <row r="432" spans="1:6">
      <c r="A432" s="63"/>
      <c r="B432" s="64"/>
      <c r="C432" s="52"/>
      <c r="D432" s="65"/>
      <c r="E432" s="53"/>
      <c r="F432" s="54"/>
    </row>
    <row r="433" spans="1:6">
      <c r="A433" s="63"/>
      <c r="B433" s="64"/>
      <c r="C433" s="52"/>
      <c r="D433" s="65"/>
      <c r="E433" s="53"/>
      <c r="F433" s="54"/>
    </row>
    <row r="434" spans="1:6">
      <c r="A434" s="63"/>
      <c r="B434" s="64"/>
      <c r="C434" s="52"/>
      <c r="D434" s="65"/>
      <c r="E434" s="53"/>
      <c r="F434" s="54"/>
    </row>
    <row r="435" spans="1:6">
      <c r="A435" s="63"/>
      <c r="B435" s="64"/>
      <c r="C435" s="52"/>
      <c r="D435" s="65"/>
      <c r="E435" s="53"/>
      <c r="F435" s="54"/>
    </row>
    <row r="436" spans="1:6">
      <c r="A436" s="63"/>
      <c r="B436" s="64"/>
      <c r="C436" s="52"/>
      <c r="D436" s="65"/>
      <c r="E436" s="53"/>
      <c r="F436" s="54"/>
    </row>
    <row r="437" spans="1:6">
      <c r="A437" s="63"/>
      <c r="B437" s="64"/>
      <c r="C437" s="52"/>
      <c r="D437" s="65"/>
      <c r="E437" s="53"/>
      <c r="F437" s="54"/>
    </row>
    <row r="438" spans="1:6">
      <c r="A438" s="63"/>
      <c r="B438" s="64"/>
      <c r="C438" s="52"/>
      <c r="D438" s="65"/>
      <c r="E438" s="53"/>
      <c r="F438" s="54"/>
    </row>
    <row r="439" spans="1:6">
      <c r="A439" s="63"/>
      <c r="B439" s="64"/>
      <c r="C439" s="52"/>
      <c r="D439" s="65"/>
      <c r="E439" s="53"/>
      <c r="F439" s="54"/>
    </row>
    <row r="440" spans="1:6">
      <c r="A440" s="63"/>
      <c r="B440" s="64"/>
      <c r="C440" s="52"/>
      <c r="D440" s="65"/>
      <c r="E440" s="53"/>
      <c r="F440" s="54"/>
    </row>
    <row r="441" spans="1:6">
      <c r="A441" s="63"/>
      <c r="B441" s="64"/>
      <c r="C441" s="52"/>
      <c r="D441" s="65"/>
      <c r="E441" s="53"/>
      <c r="F441" s="54"/>
    </row>
    <row r="442" spans="1:6">
      <c r="A442" s="63"/>
      <c r="B442" s="64"/>
      <c r="C442" s="52"/>
      <c r="D442" s="65"/>
      <c r="E442" s="53"/>
      <c r="F442" s="54"/>
    </row>
    <row r="443" spans="1:6">
      <c r="A443" s="63"/>
      <c r="B443" s="64"/>
      <c r="C443" s="52"/>
      <c r="D443" s="65"/>
      <c r="E443" s="53"/>
      <c r="F443" s="54"/>
    </row>
    <row r="444" spans="1:6">
      <c r="A444" s="63"/>
      <c r="B444" s="64"/>
      <c r="C444" s="52"/>
      <c r="D444" s="65"/>
      <c r="E444" s="53"/>
      <c r="F444" s="54"/>
    </row>
    <row r="445" spans="1:6">
      <c r="A445" s="63"/>
      <c r="B445" s="64"/>
      <c r="C445" s="52"/>
      <c r="D445" s="65"/>
      <c r="E445" s="53"/>
      <c r="F445" s="54"/>
    </row>
    <row r="446" spans="1:6">
      <c r="A446" s="63"/>
      <c r="B446" s="64"/>
      <c r="C446" s="52"/>
      <c r="D446" s="65"/>
      <c r="E446" s="53"/>
      <c r="F446" s="54"/>
    </row>
    <row r="447" spans="1:6">
      <c r="A447" s="63"/>
      <c r="B447" s="64"/>
      <c r="C447" s="52"/>
      <c r="D447" s="65"/>
      <c r="E447" s="53"/>
      <c r="F447" s="54"/>
    </row>
    <row r="448" spans="1:6">
      <c r="A448" s="63"/>
      <c r="B448" s="64"/>
      <c r="C448" s="52"/>
      <c r="D448" s="65"/>
      <c r="E448" s="53"/>
      <c r="F448" s="54"/>
    </row>
    <row r="449" spans="1:6">
      <c r="A449" s="63"/>
      <c r="B449" s="64"/>
      <c r="C449" s="52"/>
      <c r="D449" s="65"/>
      <c r="E449" s="53"/>
      <c r="F449" s="54"/>
    </row>
    <row r="450" spans="1:6">
      <c r="A450" s="63"/>
      <c r="B450" s="64"/>
      <c r="C450" s="52"/>
      <c r="D450" s="65"/>
      <c r="E450" s="53"/>
      <c r="F450" s="54"/>
    </row>
    <row r="451" spans="1:6">
      <c r="A451" s="63"/>
      <c r="B451" s="64"/>
      <c r="C451" s="52"/>
      <c r="D451" s="65"/>
      <c r="E451" s="53"/>
      <c r="F451" s="54"/>
    </row>
    <row r="452" spans="1:6">
      <c r="A452" s="63"/>
      <c r="B452" s="64"/>
      <c r="C452" s="52"/>
      <c r="D452" s="65"/>
      <c r="E452" s="53"/>
      <c r="F452" s="54"/>
    </row>
    <row r="453" spans="1:6">
      <c r="A453" s="63"/>
      <c r="B453" s="64"/>
      <c r="C453" s="52"/>
      <c r="D453" s="65"/>
      <c r="E453" s="53"/>
      <c r="F453" s="54"/>
    </row>
    <row r="454" spans="1:6">
      <c r="A454" s="63"/>
      <c r="B454" s="64"/>
      <c r="C454" s="52"/>
      <c r="D454" s="65"/>
      <c r="E454" s="53"/>
      <c r="F454" s="54"/>
    </row>
    <row r="455" spans="1:6">
      <c r="A455" s="63"/>
      <c r="B455" s="64"/>
      <c r="C455" s="52"/>
      <c r="D455" s="65"/>
      <c r="E455" s="53"/>
      <c r="F455" s="54"/>
    </row>
    <row r="456" spans="1:6">
      <c r="A456" s="63"/>
      <c r="B456" s="64"/>
      <c r="C456" s="52"/>
      <c r="D456" s="65"/>
      <c r="E456" s="53"/>
      <c r="F456" s="54"/>
    </row>
    <row r="457" spans="1:6">
      <c r="A457" s="63"/>
      <c r="B457" s="64"/>
      <c r="C457" s="52"/>
      <c r="D457" s="65"/>
      <c r="E457" s="53"/>
      <c r="F457" s="54"/>
    </row>
    <row r="458" spans="1:6">
      <c r="A458" s="63"/>
      <c r="B458" s="64"/>
      <c r="C458" s="52"/>
      <c r="D458" s="65"/>
      <c r="E458" s="53"/>
      <c r="F458" s="54"/>
    </row>
    <row r="459" spans="1:6">
      <c r="A459" s="63"/>
      <c r="B459" s="64"/>
      <c r="C459" s="52"/>
      <c r="D459" s="65"/>
      <c r="E459" s="53"/>
      <c r="F459" s="54"/>
    </row>
    <row r="460" spans="1:6">
      <c r="A460" s="63"/>
      <c r="B460" s="64"/>
      <c r="C460" s="52"/>
      <c r="D460" s="65"/>
      <c r="E460" s="53"/>
      <c r="F460" s="54"/>
    </row>
    <row r="461" spans="1:6">
      <c r="A461" s="63"/>
      <c r="B461" s="64"/>
      <c r="C461" s="52"/>
      <c r="D461" s="65"/>
      <c r="E461" s="53"/>
      <c r="F461" s="54"/>
    </row>
    <row r="462" spans="1:6">
      <c r="A462" s="63"/>
      <c r="B462" s="64"/>
      <c r="C462" s="52"/>
      <c r="D462" s="65"/>
      <c r="E462" s="53"/>
      <c r="F462" s="54"/>
    </row>
    <row r="463" spans="1:6">
      <c r="A463" s="63"/>
      <c r="B463" s="64"/>
      <c r="C463" s="52"/>
      <c r="D463" s="65"/>
      <c r="E463" s="53"/>
      <c r="F463" s="54"/>
    </row>
    <row r="464" spans="1:6">
      <c r="A464" s="63"/>
      <c r="B464" s="64"/>
      <c r="C464" s="52"/>
      <c r="D464" s="65"/>
      <c r="E464" s="53"/>
      <c r="F464" s="54"/>
    </row>
    <row r="465" spans="1:6">
      <c r="A465" s="63"/>
      <c r="B465" s="64"/>
      <c r="C465" s="52"/>
      <c r="D465" s="65"/>
      <c r="E465" s="53"/>
      <c r="F465" s="54"/>
    </row>
    <row r="466" spans="1:6">
      <c r="A466" s="63"/>
      <c r="B466" s="64"/>
      <c r="C466" s="52"/>
      <c r="D466" s="65"/>
      <c r="E466" s="53"/>
      <c r="F466" s="54"/>
    </row>
    <row r="467" spans="1:6">
      <c r="A467" s="63"/>
      <c r="B467" s="64"/>
      <c r="C467" s="52"/>
      <c r="D467" s="65"/>
      <c r="E467" s="53"/>
      <c r="F467" s="54"/>
    </row>
    <row r="468" spans="1:6">
      <c r="A468" s="63"/>
      <c r="B468" s="64"/>
      <c r="C468" s="52"/>
      <c r="D468" s="65"/>
      <c r="E468" s="53"/>
      <c r="F468" s="54"/>
    </row>
    <row r="469" spans="1:6">
      <c r="A469" s="63"/>
      <c r="B469" s="64"/>
      <c r="C469" s="52"/>
      <c r="D469" s="65"/>
      <c r="E469" s="53"/>
      <c r="F469" s="54"/>
    </row>
    <row r="470" spans="1:6">
      <c r="A470" s="63"/>
      <c r="B470" s="64"/>
      <c r="C470" s="52"/>
      <c r="D470" s="65"/>
      <c r="E470" s="53"/>
      <c r="F470" s="54"/>
    </row>
    <row r="471" spans="1:6">
      <c r="A471" s="63"/>
      <c r="B471" s="64"/>
      <c r="C471" s="52"/>
      <c r="D471" s="65"/>
      <c r="E471" s="53"/>
      <c r="F471" s="54"/>
    </row>
    <row r="472" spans="1:6">
      <c r="A472" s="63"/>
      <c r="B472" s="64"/>
      <c r="C472" s="52"/>
      <c r="D472" s="65"/>
      <c r="E472" s="53"/>
      <c r="F472" s="54"/>
    </row>
    <row r="473" spans="1:6">
      <c r="A473" s="63"/>
      <c r="B473" s="64"/>
      <c r="C473" s="52"/>
      <c r="D473" s="65"/>
      <c r="E473" s="53"/>
      <c r="F473" s="54"/>
    </row>
    <row r="474" spans="1:6">
      <c r="A474" s="63"/>
      <c r="B474" s="64"/>
      <c r="C474" s="52"/>
      <c r="D474" s="65"/>
      <c r="E474" s="53"/>
      <c r="F474" s="54"/>
    </row>
    <row r="475" spans="1:6">
      <c r="A475" s="63"/>
      <c r="B475" s="64"/>
      <c r="C475" s="52"/>
      <c r="D475" s="65"/>
      <c r="E475" s="53"/>
      <c r="F475" s="54"/>
    </row>
    <row r="476" spans="1:6">
      <c r="A476" s="63"/>
      <c r="B476" s="64"/>
      <c r="C476" s="52"/>
      <c r="D476" s="65"/>
      <c r="E476" s="53"/>
      <c r="F476" s="54"/>
    </row>
    <row r="477" spans="1:6">
      <c r="A477" s="63"/>
      <c r="B477" s="64"/>
      <c r="C477" s="52"/>
      <c r="D477" s="65"/>
      <c r="E477" s="53"/>
      <c r="F477" s="54"/>
    </row>
    <row r="478" spans="1:6">
      <c r="A478" s="63"/>
      <c r="B478" s="64"/>
      <c r="C478" s="52"/>
      <c r="D478" s="65"/>
      <c r="E478" s="53"/>
      <c r="F478" s="54"/>
    </row>
    <row r="479" spans="1:6">
      <c r="A479" s="63"/>
      <c r="B479" s="64"/>
      <c r="C479" s="52"/>
      <c r="D479" s="65"/>
      <c r="E479" s="53"/>
      <c r="F479" s="54"/>
    </row>
    <row r="480" spans="1:6">
      <c r="A480" s="63"/>
      <c r="B480" s="64"/>
      <c r="C480" s="52"/>
      <c r="D480" s="65"/>
      <c r="E480" s="53"/>
      <c r="F480" s="54"/>
    </row>
    <row r="481" spans="1:6">
      <c r="A481" s="63"/>
      <c r="B481" s="64"/>
      <c r="C481" s="52"/>
      <c r="D481" s="65"/>
      <c r="E481" s="53"/>
      <c r="F481" s="54"/>
    </row>
    <row r="482" spans="1:6">
      <c r="A482" s="63"/>
      <c r="B482" s="64"/>
      <c r="C482" s="52"/>
      <c r="D482" s="65"/>
      <c r="E482" s="53"/>
      <c r="F482" s="54"/>
    </row>
    <row r="483" spans="1:6">
      <c r="A483" s="63"/>
      <c r="B483" s="64"/>
      <c r="C483" s="52"/>
      <c r="D483" s="65"/>
      <c r="E483" s="53"/>
      <c r="F483" s="54"/>
    </row>
    <row r="484" spans="1:6">
      <c r="A484" s="63"/>
      <c r="B484" s="64"/>
      <c r="C484" s="52"/>
      <c r="D484" s="65"/>
      <c r="E484" s="53"/>
      <c r="F484" s="54"/>
    </row>
    <row r="485" spans="1:6">
      <c r="A485" s="63"/>
      <c r="B485" s="64"/>
      <c r="C485" s="52"/>
      <c r="D485" s="65"/>
      <c r="E485" s="53"/>
      <c r="F485" s="54"/>
    </row>
    <row r="486" spans="1:6">
      <c r="A486" s="63"/>
      <c r="B486" s="64"/>
      <c r="C486" s="52"/>
      <c r="D486" s="65"/>
      <c r="E486" s="53"/>
      <c r="F486" s="54"/>
    </row>
    <row r="487" spans="1:6">
      <c r="A487" s="63"/>
      <c r="B487" s="64"/>
      <c r="C487" s="52"/>
      <c r="D487" s="65"/>
      <c r="E487" s="53"/>
      <c r="F487" s="54"/>
    </row>
    <row r="488" spans="1:6">
      <c r="A488" s="63"/>
      <c r="B488" s="64"/>
      <c r="C488" s="52"/>
      <c r="D488" s="65"/>
      <c r="E488" s="53"/>
      <c r="F488" s="54"/>
    </row>
    <row r="489" spans="1:6">
      <c r="A489" s="63"/>
      <c r="B489" s="64"/>
      <c r="C489" s="52"/>
      <c r="D489" s="65"/>
      <c r="E489" s="53"/>
      <c r="F489" s="54"/>
    </row>
    <row r="490" spans="1:6">
      <c r="A490" s="63"/>
      <c r="B490" s="64"/>
      <c r="C490" s="52"/>
      <c r="D490" s="65"/>
      <c r="E490" s="53"/>
      <c r="F490" s="54"/>
    </row>
    <row r="491" spans="1:6">
      <c r="A491" s="63"/>
      <c r="B491" s="64"/>
      <c r="C491" s="52"/>
      <c r="D491" s="65"/>
      <c r="E491" s="53"/>
      <c r="F491" s="54"/>
    </row>
    <row r="492" spans="1:6">
      <c r="A492" s="63"/>
      <c r="B492" s="64"/>
      <c r="C492" s="52"/>
      <c r="D492" s="65"/>
      <c r="E492" s="53"/>
      <c r="F492" s="54"/>
    </row>
    <row r="493" spans="1:6">
      <c r="A493" s="63"/>
      <c r="B493" s="64"/>
      <c r="C493" s="52"/>
      <c r="D493" s="65"/>
      <c r="E493" s="53"/>
      <c r="F493" s="54"/>
    </row>
    <row r="494" spans="1:6">
      <c r="A494" s="63"/>
      <c r="B494" s="64"/>
      <c r="C494" s="52"/>
      <c r="D494" s="65"/>
      <c r="E494" s="53"/>
      <c r="F494" s="54"/>
    </row>
    <row r="495" spans="1:6">
      <c r="A495" s="63"/>
      <c r="B495" s="64"/>
      <c r="C495" s="52"/>
      <c r="D495" s="65"/>
      <c r="E495" s="53"/>
      <c r="F495" s="54"/>
    </row>
    <row r="496" spans="1:6">
      <c r="A496" s="63"/>
      <c r="B496" s="64"/>
      <c r="C496" s="52"/>
      <c r="D496" s="65"/>
      <c r="E496" s="53"/>
      <c r="F496" s="54"/>
    </row>
    <row r="497" spans="1:6">
      <c r="A497" s="63"/>
      <c r="B497" s="64"/>
      <c r="C497" s="52"/>
      <c r="D497" s="65"/>
      <c r="E497" s="53"/>
      <c r="F497" s="54"/>
    </row>
    <row r="498" spans="1:6">
      <c r="A498" s="63"/>
      <c r="B498" s="64"/>
      <c r="C498" s="52"/>
      <c r="D498" s="65"/>
      <c r="E498" s="53"/>
      <c r="F498" s="54"/>
    </row>
    <row r="499" spans="1:6">
      <c r="A499" s="63"/>
      <c r="B499" s="64"/>
      <c r="C499" s="52"/>
      <c r="D499" s="65"/>
      <c r="E499" s="53"/>
      <c r="F499" s="54"/>
    </row>
    <row r="500" spans="1:6">
      <c r="A500" s="63"/>
      <c r="B500" s="64"/>
      <c r="C500" s="52"/>
      <c r="D500" s="65"/>
      <c r="E500" s="53"/>
      <c r="F500" s="54"/>
    </row>
    <row r="501" spans="1:6">
      <c r="A501" s="63"/>
      <c r="B501" s="64"/>
      <c r="C501" s="52"/>
      <c r="D501" s="65"/>
      <c r="E501" s="53"/>
      <c r="F501" s="54"/>
    </row>
    <row r="502" spans="1:6">
      <c r="A502" s="63"/>
      <c r="B502" s="64"/>
      <c r="C502" s="52"/>
      <c r="D502" s="65"/>
      <c r="E502" s="53"/>
      <c r="F502" s="54"/>
    </row>
    <row r="503" spans="1:6">
      <c r="A503" s="63"/>
      <c r="B503" s="64"/>
      <c r="C503" s="52"/>
      <c r="D503" s="65"/>
      <c r="E503" s="53"/>
      <c r="F503" s="54"/>
    </row>
    <row r="504" spans="1:6">
      <c r="A504" s="63"/>
      <c r="B504" s="64"/>
      <c r="C504" s="52"/>
      <c r="D504" s="65"/>
      <c r="E504" s="53"/>
      <c r="F504" s="54"/>
    </row>
    <row r="505" spans="1:6">
      <c r="A505" s="63"/>
      <c r="B505" s="64"/>
      <c r="C505" s="52"/>
      <c r="D505" s="65"/>
      <c r="E505" s="53"/>
      <c r="F505" s="54"/>
    </row>
    <row r="506" spans="1:6">
      <c r="A506" s="63"/>
      <c r="B506" s="64"/>
      <c r="C506" s="52"/>
      <c r="D506" s="65"/>
      <c r="E506" s="53"/>
      <c r="F506" s="54"/>
    </row>
    <row r="507" spans="1:6">
      <c r="A507" s="63"/>
      <c r="B507" s="64"/>
      <c r="C507" s="52"/>
      <c r="D507" s="65"/>
      <c r="E507" s="53"/>
      <c r="F507" s="54"/>
    </row>
    <row r="508" spans="1:6">
      <c r="A508" s="63"/>
      <c r="B508" s="64"/>
      <c r="C508" s="52"/>
      <c r="D508" s="65"/>
      <c r="E508" s="53"/>
      <c r="F508" s="54"/>
    </row>
    <row r="509" spans="1:6">
      <c r="A509" s="63"/>
      <c r="B509" s="64"/>
      <c r="C509" s="52"/>
      <c r="D509" s="65"/>
      <c r="E509" s="53"/>
      <c r="F509" s="54"/>
    </row>
    <row r="510" spans="1:6">
      <c r="A510" s="63"/>
      <c r="B510" s="64"/>
      <c r="C510" s="52"/>
      <c r="D510" s="65"/>
      <c r="E510" s="53"/>
      <c r="F510" s="54"/>
    </row>
    <row r="511" spans="1:6">
      <c r="A511" s="63"/>
      <c r="B511" s="64"/>
      <c r="C511" s="52"/>
      <c r="D511" s="65"/>
      <c r="E511" s="53"/>
      <c r="F511" s="54"/>
    </row>
    <row r="512" spans="1:6">
      <c r="A512" s="63"/>
      <c r="B512" s="64"/>
      <c r="C512" s="52"/>
      <c r="D512" s="65"/>
      <c r="E512" s="53"/>
      <c r="F512" s="54"/>
    </row>
    <row r="513" spans="1:6">
      <c r="A513" s="63"/>
      <c r="B513" s="64"/>
      <c r="C513" s="52"/>
      <c r="D513" s="65"/>
      <c r="E513" s="53"/>
      <c r="F513" s="54"/>
    </row>
    <row r="514" spans="1:6">
      <c r="A514" s="63"/>
      <c r="B514" s="64"/>
      <c r="C514" s="52"/>
      <c r="D514" s="65"/>
      <c r="E514" s="53"/>
      <c r="F514" s="54"/>
    </row>
    <row r="515" spans="1:6">
      <c r="A515" s="63"/>
      <c r="B515" s="64"/>
      <c r="C515" s="52"/>
      <c r="D515" s="65"/>
      <c r="E515" s="53"/>
      <c r="F515" s="54"/>
    </row>
    <row r="516" spans="1:6">
      <c r="A516" s="63"/>
      <c r="B516" s="64"/>
      <c r="C516" s="52"/>
      <c r="D516" s="65"/>
      <c r="E516" s="53"/>
      <c r="F516" s="54"/>
    </row>
    <row r="517" spans="1:6">
      <c r="A517" s="63"/>
      <c r="B517" s="64"/>
      <c r="C517" s="52"/>
      <c r="D517" s="65"/>
      <c r="E517" s="53"/>
      <c r="F517" s="54"/>
    </row>
    <row r="518" spans="1:6">
      <c r="A518" s="63"/>
      <c r="B518" s="64"/>
      <c r="C518" s="52"/>
      <c r="D518" s="65"/>
      <c r="E518" s="53"/>
      <c r="F518" s="54"/>
    </row>
    <row r="519" spans="1:6">
      <c r="A519" s="63"/>
      <c r="B519" s="64"/>
      <c r="C519" s="52"/>
      <c r="D519" s="65"/>
      <c r="E519" s="53"/>
      <c r="F519" s="54"/>
    </row>
    <row r="520" spans="1:6">
      <c r="A520" s="63"/>
      <c r="B520" s="64"/>
      <c r="C520" s="52"/>
      <c r="D520" s="65"/>
      <c r="E520" s="53"/>
      <c r="F520" s="54"/>
    </row>
    <row r="521" spans="1:6">
      <c r="A521" s="63"/>
      <c r="B521" s="64"/>
      <c r="C521" s="52"/>
      <c r="D521" s="65"/>
      <c r="E521" s="53"/>
      <c r="F521" s="54"/>
    </row>
    <row r="522" spans="1:6">
      <c r="A522" s="63"/>
      <c r="B522" s="64"/>
      <c r="C522" s="52"/>
      <c r="D522" s="65"/>
      <c r="E522" s="53"/>
      <c r="F522" s="54"/>
    </row>
    <row r="523" spans="1:6">
      <c r="A523" s="63"/>
      <c r="B523" s="64"/>
      <c r="C523" s="52"/>
      <c r="D523" s="65"/>
      <c r="E523" s="53"/>
      <c r="F523" s="54"/>
    </row>
    <row r="524" spans="1:6">
      <c r="A524" s="63"/>
      <c r="B524" s="64"/>
      <c r="C524" s="52"/>
      <c r="D524" s="65"/>
      <c r="E524" s="53"/>
      <c r="F524" s="54"/>
    </row>
    <row r="525" spans="1:6">
      <c r="A525" s="63"/>
      <c r="B525" s="64"/>
      <c r="C525" s="52"/>
      <c r="D525" s="65"/>
      <c r="E525" s="53"/>
      <c r="F525" s="54"/>
    </row>
    <row r="526" spans="1:6">
      <c r="A526" s="63"/>
      <c r="B526" s="64"/>
      <c r="C526" s="52"/>
      <c r="D526" s="65"/>
      <c r="E526" s="53"/>
      <c r="F526" s="54"/>
    </row>
    <row r="527" spans="1:6">
      <c r="A527" s="63"/>
      <c r="B527" s="64"/>
      <c r="C527" s="52"/>
      <c r="D527" s="65"/>
      <c r="E527" s="53"/>
      <c r="F527" s="54"/>
    </row>
    <row r="528" spans="1:6">
      <c r="A528" s="63"/>
      <c r="B528" s="64"/>
      <c r="C528" s="52"/>
      <c r="D528" s="65"/>
      <c r="E528" s="53"/>
      <c r="F528" s="54"/>
    </row>
    <row r="529" spans="1:6">
      <c r="A529" s="63"/>
      <c r="B529" s="64"/>
      <c r="C529" s="52"/>
      <c r="D529" s="65"/>
      <c r="E529" s="53"/>
      <c r="F529" s="54"/>
    </row>
    <row r="530" spans="1:6">
      <c r="A530" s="63"/>
      <c r="B530" s="64"/>
      <c r="C530" s="52"/>
      <c r="D530" s="65"/>
      <c r="E530" s="53"/>
      <c r="F530" s="54"/>
    </row>
    <row r="531" spans="1:6">
      <c r="A531" s="63"/>
      <c r="B531" s="64"/>
      <c r="C531" s="52"/>
      <c r="D531" s="65"/>
      <c r="E531" s="53"/>
      <c r="F531" s="54"/>
    </row>
    <row r="532" spans="1:6">
      <c r="A532" s="63"/>
      <c r="B532" s="64"/>
      <c r="C532" s="52"/>
      <c r="D532" s="65"/>
      <c r="E532" s="53"/>
      <c r="F532" s="54"/>
    </row>
    <row r="533" spans="1:6">
      <c r="A533" s="63"/>
      <c r="B533" s="64"/>
      <c r="C533" s="52"/>
      <c r="D533" s="65"/>
      <c r="E533" s="53"/>
      <c r="F533" s="54"/>
    </row>
    <row r="534" spans="1:6">
      <c r="A534" s="63"/>
      <c r="B534" s="64"/>
      <c r="C534" s="52"/>
      <c r="D534" s="65"/>
      <c r="E534" s="53"/>
      <c r="F534" s="54"/>
    </row>
    <row r="535" spans="1:6">
      <c r="A535" s="63"/>
      <c r="B535" s="64"/>
      <c r="C535" s="52"/>
      <c r="D535" s="65"/>
      <c r="E535" s="53"/>
      <c r="F535" s="54"/>
    </row>
    <row r="536" spans="1:6">
      <c r="A536" s="63"/>
      <c r="B536" s="64"/>
      <c r="C536" s="52"/>
      <c r="D536" s="65"/>
      <c r="E536" s="53"/>
      <c r="F536" s="54"/>
    </row>
    <row r="537" spans="1:6">
      <c r="A537" s="63"/>
      <c r="B537" s="64"/>
      <c r="C537" s="52"/>
      <c r="D537" s="65"/>
      <c r="E537" s="53"/>
      <c r="F537" s="54"/>
    </row>
    <row r="538" spans="1:6">
      <c r="A538" s="63"/>
      <c r="B538" s="64"/>
      <c r="C538" s="52"/>
      <c r="D538" s="65"/>
      <c r="E538" s="53"/>
      <c r="F538" s="54"/>
    </row>
    <row r="539" spans="1:6">
      <c r="A539" s="63"/>
      <c r="B539" s="64"/>
      <c r="C539" s="52"/>
      <c r="D539" s="65"/>
      <c r="E539" s="53"/>
      <c r="F539" s="54"/>
    </row>
    <row r="540" spans="1:6">
      <c r="A540" s="63"/>
      <c r="B540" s="64"/>
      <c r="C540" s="52"/>
      <c r="D540" s="65"/>
      <c r="E540" s="53"/>
      <c r="F540" s="54"/>
    </row>
    <row r="541" spans="1:6">
      <c r="A541" s="63"/>
      <c r="B541" s="64"/>
      <c r="C541" s="52"/>
      <c r="D541" s="65"/>
      <c r="E541" s="53"/>
      <c r="F541" s="54"/>
    </row>
    <row r="542" spans="1:6">
      <c r="A542" s="63"/>
      <c r="B542" s="64"/>
      <c r="C542" s="52"/>
      <c r="D542" s="65"/>
      <c r="E542" s="53"/>
      <c r="F542" s="54"/>
    </row>
    <row r="543" spans="1:6">
      <c r="A543" s="63"/>
      <c r="B543" s="64"/>
      <c r="C543" s="52"/>
      <c r="D543" s="65"/>
      <c r="E543" s="53"/>
      <c r="F543" s="54"/>
    </row>
    <row r="544" spans="1:6">
      <c r="A544" s="63"/>
      <c r="B544" s="64"/>
      <c r="C544" s="52"/>
      <c r="D544" s="65"/>
      <c r="E544" s="53"/>
      <c r="F544" s="54"/>
    </row>
    <row r="545" spans="1:6">
      <c r="A545" s="63"/>
      <c r="B545" s="64"/>
      <c r="C545" s="52"/>
      <c r="D545" s="65"/>
      <c r="E545" s="53"/>
      <c r="F545" s="54"/>
    </row>
    <row r="546" spans="1:6">
      <c r="A546" s="63"/>
      <c r="B546" s="64"/>
      <c r="C546" s="52"/>
      <c r="D546" s="65"/>
      <c r="E546" s="53"/>
      <c r="F546" s="54"/>
    </row>
    <row r="547" spans="1:6">
      <c r="A547" s="63"/>
      <c r="B547" s="64"/>
      <c r="C547" s="52"/>
      <c r="D547" s="65"/>
      <c r="E547" s="53"/>
      <c r="F547" s="54"/>
    </row>
    <row r="548" spans="1:6">
      <c r="A548" s="63"/>
      <c r="B548" s="64"/>
      <c r="C548" s="52"/>
      <c r="D548" s="65"/>
      <c r="E548" s="53"/>
      <c r="F548" s="54"/>
    </row>
    <row r="549" spans="1:6">
      <c r="A549" s="63"/>
      <c r="B549" s="64"/>
      <c r="C549" s="52"/>
      <c r="D549" s="65"/>
      <c r="E549" s="53"/>
      <c r="F549" s="54"/>
    </row>
    <row r="550" spans="1:6">
      <c r="A550" s="63"/>
      <c r="B550" s="64"/>
      <c r="C550" s="52"/>
      <c r="D550" s="65"/>
      <c r="E550" s="53"/>
      <c r="F550" s="54"/>
    </row>
    <row r="551" spans="1:6">
      <c r="A551" s="63"/>
      <c r="B551" s="64"/>
      <c r="C551" s="52"/>
      <c r="D551" s="65"/>
      <c r="E551" s="53"/>
      <c r="F551" s="54"/>
    </row>
    <row r="552" spans="1:6">
      <c r="A552" s="63"/>
      <c r="B552" s="64"/>
      <c r="C552" s="52"/>
      <c r="D552" s="65"/>
      <c r="E552" s="53"/>
      <c r="F552" s="54"/>
    </row>
    <row r="553" spans="1:6">
      <c r="A553" s="63"/>
      <c r="B553" s="64"/>
      <c r="C553" s="52"/>
      <c r="D553" s="65"/>
      <c r="E553" s="53"/>
      <c r="F553" s="54"/>
    </row>
    <row r="554" spans="1:6">
      <c r="A554" s="63"/>
      <c r="B554" s="64"/>
      <c r="C554" s="52"/>
      <c r="D554" s="65"/>
      <c r="E554" s="53"/>
      <c r="F554" s="54"/>
    </row>
    <row r="555" spans="1:6">
      <c r="A555" s="63"/>
      <c r="B555" s="64"/>
      <c r="C555" s="52"/>
      <c r="D555" s="65"/>
      <c r="E555" s="53"/>
      <c r="F555" s="54"/>
    </row>
    <row r="556" spans="1:6">
      <c r="A556" s="63"/>
      <c r="B556" s="64"/>
      <c r="C556" s="52"/>
      <c r="D556" s="65"/>
      <c r="E556" s="53"/>
      <c r="F556" s="54"/>
    </row>
    <row r="557" spans="1:6">
      <c r="A557" s="63"/>
      <c r="B557" s="64"/>
      <c r="C557" s="52"/>
      <c r="D557" s="65"/>
      <c r="E557" s="53"/>
      <c r="F557" s="54"/>
    </row>
    <row r="558" spans="1:6">
      <c r="A558" s="63"/>
      <c r="B558" s="64"/>
      <c r="C558" s="52"/>
      <c r="D558" s="65"/>
      <c r="E558" s="53"/>
      <c r="F558" s="54"/>
    </row>
    <row r="559" spans="1:6">
      <c r="A559" s="63"/>
      <c r="B559" s="64"/>
      <c r="C559" s="52"/>
      <c r="D559" s="65"/>
      <c r="E559" s="53"/>
      <c r="F559" s="54"/>
    </row>
    <row r="560" spans="1:6">
      <c r="A560" s="63"/>
      <c r="B560" s="64"/>
      <c r="C560" s="52"/>
      <c r="D560" s="65"/>
      <c r="E560" s="53"/>
      <c r="F560" s="54"/>
    </row>
    <row r="561" spans="1:6">
      <c r="A561" s="63"/>
      <c r="B561" s="64"/>
      <c r="C561" s="52"/>
      <c r="D561" s="65"/>
      <c r="E561" s="53"/>
      <c r="F561" s="54"/>
    </row>
    <row r="562" spans="1:6">
      <c r="A562" s="63"/>
      <c r="B562" s="64"/>
      <c r="C562" s="52"/>
      <c r="D562" s="65"/>
      <c r="E562" s="53"/>
      <c r="F562" s="54"/>
    </row>
    <row r="563" spans="1:6">
      <c r="A563" s="63"/>
      <c r="B563" s="64"/>
      <c r="C563" s="52"/>
      <c r="D563" s="65"/>
      <c r="E563" s="53"/>
      <c r="F563" s="54"/>
    </row>
    <row r="564" spans="1:6">
      <c r="A564" s="63"/>
      <c r="B564" s="64"/>
      <c r="C564" s="52"/>
      <c r="D564" s="65"/>
      <c r="E564" s="53"/>
      <c r="F564" s="54"/>
    </row>
    <row r="565" spans="1:6">
      <c r="A565" s="63"/>
      <c r="B565" s="64"/>
      <c r="C565" s="52"/>
      <c r="D565" s="65"/>
      <c r="E565" s="53"/>
      <c r="F565" s="54"/>
    </row>
    <row r="566" spans="1:6">
      <c r="A566" s="63"/>
      <c r="B566" s="64"/>
      <c r="C566" s="52"/>
      <c r="D566" s="65"/>
      <c r="E566" s="53"/>
      <c r="F566" s="54"/>
    </row>
    <row r="567" spans="1:6">
      <c r="A567" s="63"/>
      <c r="B567" s="64"/>
      <c r="C567" s="52"/>
      <c r="D567" s="65"/>
      <c r="E567" s="53"/>
      <c r="F567" s="54"/>
    </row>
    <row r="568" spans="1:6">
      <c r="A568" s="63"/>
      <c r="B568" s="64"/>
      <c r="C568" s="52"/>
      <c r="D568" s="65"/>
      <c r="E568" s="53"/>
      <c r="F568" s="54"/>
    </row>
    <row r="569" spans="1:6">
      <c r="A569" s="63"/>
      <c r="B569" s="64"/>
      <c r="C569" s="52"/>
      <c r="D569" s="65"/>
      <c r="E569" s="53"/>
      <c r="F569" s="54"/>
    </row>
    <row r="570" spans="1:6">
      <c r="A570" s="63"/>
      <c r="B570" s="64"/>
      <c r="C570" s="52"/>
      <c r="D570" s="65"/>
      <c r="E570" s="53"/>
      <c r="F570" s="54"/>
    </row>
    <row r="571" spans="1:6">
      <c r="A571" s="63"/>
      <c r="B571" s="64"/>
      <c r="C571" s="52"/>
      <c r="D571" s="65"/>
      <c r="E571" s="53"/>
      <c r="F571" s="54"/>
    </row>
    <row r="572" spans="1:6">
      <c r="A572" s="63"/>
      <c r="B572" s="64"/>
      <c r="C572" s="52"/>
      <c r="D572" s="65"/>
      <c r="E572" s="53"/>
      <c r="F572" s="54"/>
    </row>
    <row r="573" spans="1:6">
      <c r="A573" s="63"/>
      <c r="B573" s="64"/>
      <c r="C573" s="52"/>
      <c r="D573" s="65"/>
      <c r="E573" s="53"/>
      <c r="F573" s="54"/>
    </row>
    <row r="574" spans="1:6">
      <c r="A574" s="63"/>
      <c r="B574" s="64"/>
      <c r="C574" s="52"/>
      <c r="D574" s="65"/>
      <c r="E574" s="53"/>
      <c r="F574" s="54"/>
    </row>
    <row r="575" spans="1:6">
      <c r="A575" s="63"/>
      <c r="B575" s="64"/>
      <c r="C575" s="52"/>
      <c r="D575" s="65"/>
      <c r="E575" s="53"/>
      <c r="F575" s="54"/>
    </row>
    <row r="576" spans="1:6">
      <c r="A576" s="63"/>
      <c r="B576" s="64"/>
      <c r="C576" s="52"/>
      <c r="D576" s="65"/>
      <c r="E576" s="53"/>
      <c r="F576" s="54"/>
    </row>
    <row r="577" spans="1:6">
      <c r="A577" s="63"/>
      <c r="B577" s="64"/>
      <c r="C577" s="52"/>
      <c r="D577" s="65"/>
      <c r="E577" s="53"/>
      <c r="F577" s="54"/>
    </row>
    <row r="578" spans="1:6">
      <c r="A578" s="63"/>
      <c r="B578" s="64"/>
      <c r="C578" s="52"/>
      <c r="D578" s="65"/>
      <c r="E578" s="53"/>
      <c r="F578" s="54"/>
    </row>
    <row r="579" spans="1:6">
      <c r="A579" s="63"/>
      <c r="B579" s="64"/>
      <c r="C579" s="52"/>
      <c r="D579" s="65"/>
      <c r="E579" s="53"/>
      <c r="F579" s="54"/>
    </row>
    <row r="580" spans="1:6">
      <c r="A580" s="63"/>
      <c r="B580" s="64"/>
      <c r="C580" s="52"/>
      <c r="D580" s="65"/>
      <c r="E580" s="53"/>
      <c r="F580" s="54"/>
    </row>
    <row r="581" spans="1:6">
      <c r="A581" s="63"/>
      <c r="B581" s="64"/>
      <c r="C581" s="52"/>
      <c r="D581" s="65"/>
      <c r="E581" s="53"/>
      <c r="F581" s="54"/>
    </row>
    <row r="582" spans="1:6">
      <c r="A582" s="63"/>
      <c r="B582" s="64"/>
      <c r="C582" s="52"/>
      <c r="D582" s="65"/>
      <c r="E582" s="53"/>
      <c r="F582" s="54"/>
    </row>
    <row r="583" spans="1:6">
      <c r="A583" s="63"/>
      <c r="B583" s="64"/>
      <c r="C583" s="52"/>
      <c r="D583" s="65"/>
      <c r="E583" s="53"/>
      <c r="F583" s="54"/>
    </row>
    <row r="584" spans="1:6">
      <c r="A584" s="63"/>
      <c r="B584" s="64"/>
      <c r="C584" s="52"/>
      <c r="D584" s="65"/>
      <c r="E584" s="53"/>
      <c r="F584" s="54"/>
    </row>
    <row r="585" spans="1:6">
      <c r="A585" s="63"/>
      <c r="B585" s="64"/>
      <c r="C585" s="52"/>
      <c r="D585" s="65"/>
      <c r="E585" s="53"/>
      <c r="F585" s="54"/>
    </row>
    <row r="586" spans="1:6">
      <c r="A586" s="63"/>
      <c r="B586" s="64"/>
      <c r="C586" s="52"/>
      <c r="D586" s="65"/>
      <c r="E586" s="53"/>
      <c r="F586" s="54"/>
    </row>
    <row r="587" spans="1:6">
      <c r="A587" s="63"/>
      <c r="B587" s="64"/>
      <c r="C587" s="52"/>
      <c r="D587" s="65"/>
      <c r="E587" s="53"/>
      <c r="F587" s="54"/>
    </row>
    <row r="588" spans="1:6">
      <c r="A588" s="63"/>
      <c r="B588" s="64"/>
      <c r="C588" s="52"/>
      <c r="D588" s="65"/>
      <c r="E588" s="53"/>
      <c r="F588" s="54"/>
    </row>
    <row r="589" spans="1:6">
      <c r="A589" s="63"/>
      <c r="B589" s="64"/>
      <c r="C589" s="52"/>
      <c r="D589" s="65"/>
      <c r="E589" s="53"/>
      <c r="F589" s="54"/>
    </row>
    <row r="590" spans="1:6">
      <c r="A590" s="63"/>
      <c r="B590" s="64"/>
      <c r="C590" s="52"/>
      <c r="D590" s="65"/>
      <c r="E590" s="53"/>
      <c r="F590" s="54"/>
    </row>
    <row r="591" spans="1:6">
      <c r="A591" s="63"/>
      <c r="B591" s="64"/>
      <c r="C591" s="52"/>
      <c r="D591" s="65"/>
      <c r="E591" s="53"/>
      <c r="F591" s="54"/>
    </row>
    <row r="592" spans="1:6">
      <c r="A592" s="63"/>
      <c r="B592" s="64"/>
      <c r="C592" s="52"/>
      <c r="D592" s="65"/>
      <c r="E592" s="53"/>
      <c r="F592" s="54"/>
    </row>
    <row r="593" spans="1:6">
      <c r="A593" s="63"/>
      <c r="B593" s="64"/>
      <c r="C593" s="52"/>
      <c r="D593" s="65"/>
      <c r="E593" s="53"/>
      <c r="F593" s="54"/>
    </row>
    <row r="594" spans="1:6">
      <c r="A594" s="63"/>
      <c r="B594" s="64"/>
      <c r="C594" s="52"/>
      <c r="D594" s="65"/>
      <c r="E594" s="53"/>
      <c r="F594" s="54"/>
    </row>
    <row r="595" spans="1:6">
      <c r="A595" s="63"/>
      <c r="B595" s="64"/>
      <c r="C595" s="52"/>
      <c r="D595" s="65"/>
      <c r="E595" s="53"/>
      <c r="F595" s="54"/>
    </row>
    <row r="596" spans="1:6">
      <c r="A596" s="63"/>
      <c r="B596" s="64"/>
      <c r="C596" s="52"/>
      <c r="D596" s="65"/>
      <c r="E596" s="53"/>
      <c r="F596" s="54"/>
    </row>
    <row r="597" spans="1:6">
      <c r="A597" s="63"/>
      <c r="B597" s="64"/>
      <c r="C597" s="52"/>
      <c r="D597" s="65"/>
      <c r="E597" s="53"/>
      <c r="F597" s="54"/>
    </row>
    <row r="598" spans="1:6">
      <c r="A598" s="63"/>
      <c r="B598" s="64"/>
      <c r="C598" s="52"/>
      <c r="D598" s="65"/>
      <c r="E598" s="53"/>
      <c r="F598" s="54"/>
    </row>
    <row r="599" spans="1:6">
      <c r="A599" s="63"/>
      <c r="B599" s="64"/>
      <c r="C599" s="52"/>
      <c r="D599" s="65"/>
      <c r="E599" s="53"/>
      <c r="F599" s="54"/>
    </row>
    <row r="600" spans="1:6">
      <c r="A600" s="63"/>
      <c r="B600" s="64"/>
      <c r="C600" s="52"/>
      <c r="D600" s="65"/>
      <c r="E600" s="53"/>
      <c r="F600" s="54"/>
    </row>
    <row r="601" spans="1:6">
      <c r="A601" s="63"/>
      <c r="B601" s="64"/>
      <c r="C601" s="52"/>
      <c r="D601" s="65"/>
      <c r="E601" s="53"/>
      <c r="F601" s="54"/>
    </row>
    <row r="602" spans="1:6">
      <c r="A602" s="63"/>
      <c r="B602" s="64"/>
      <c r="C602" s="52"/>
      <c r="D602" s="65"/>
      <c r="E602" s="53"/>
      <c r="F602" s="54"/>
    </row>
    <row r="603" spans="1:6">
      <c r="A603" s="63"/>
      <c r="B603" s="64"/>
      <c r="C603" s="52"/>
      <c r="D603" s="65"/>
      <c r="E603" s="53"/>
      <c r="F603" s="54"/>
    </row>
    <row r="604" spans="1:6">
      <c r="A604" s="63"/>
      <c r="B604" s="64"/>
      <c r="C604" s="52"/>
      <c r="D604" s="65"/>
      <c r="E604" s="53"/>
      <c r="F604" s="54"/>
    </row>
    <row r="605" spans="1:6">
      <c r="A605" s="63"/>
      <c r="B605" s="64"/>
      <c r="C605" s="52"/>
      <c r="D605" s="65"/>
      <c r="E605" s="53"/>
      <c r="F605" s="54"/>
    </row>
    <row r="606" spans="1:6">
      <c r="A606" s="63"/>
      <c r="B606" s="64"/>
      <c r="C606" s="52"/>
      <c r="D606" s="65"/>
      <c r="E606" s="53"/>
      <c r="F606" s="54"/>
    </row>
    <row r="607" spans="1:6">
      <c r="A607" s="63"/>
      <c r="B607" s="64"/>
      <c r="C607" s="52"/>
      <c r="D607" s="65"/>
      <c r="E607" s="53"/>
      <c r="F607" s="54"/>
    </row>
    <row r="608" spans="1:6">
      <c r="A608" s="63"/>
      <c r="B608" s="64"/>
      <c r="C608" s="52"/>
      <c r="D608" s="65"/>
      <c r="E608" s="53"/>
      <c r="F608" s="54"/>
    </row>
    <row r="609" spans="1:6">
      <c r="A609" s="63"/>
      <c r="B609" s="64"/>
      <c r="C609" s="52"/>
      <c r="D609" s="65"/>
      <c r="E609" s="53"/>
      <c r="F609" s="54"/>
    </row>
    <row r="610" spans="1:6">
      <c r="A610" s="63"/>
      <c r="B610" s="64"/>
      <c r="C610" s="52"/>
      <c r="D610" s="65"/>
      <c r="E610" s="53"/>
      <c r="F610" s="54"/>
    </row>
    <row r="611" spans="1:6">
      <c r="A611" s="63"/>
      <c r="B611" s="64"/>
      <c r="C611" s="52"/>
      <c r="D611" s="65"/>
      <c r="E611" s="53"/>
      <c r="F611" s="54"/>
    </row>
    <row r="612" spans="1:6">
      <c r="A612" s="63"/>
      <c r="B612" s="64"/>
      <c r="C612" s="52"/>
      <c r="D612" s="65"/>
      <c r="E612" s="53"/>
      <c r="F612" s="54"/>
    </row>
    <row r="613" spans="1:6">
      <c r="A613" s="63"/>
      <c r="B613" s="64"/>
      <c r="C613" s="52"/>
      <c r="D613" s="65"/>
      <c r="E613" s="53"/>
      <c r="F613" s="54"/>
    </row>
    <row r="614" spans="1:6">
      <c r="A614" s="63"/>
      <c r="B614" s="64"/>
      <c r="C614" s="52"/>
      <c r="D614" s="65"/>
      <c r="E614" s="53"/>
      <c r="F614" s="54"/>
    </row>
    <row r="615" spans="1:6">
      <c r="A615" s="63"/>
      <c r="B615" s="64"/>
      <c r="C615" s="52"/>
      <c r="D615" s="65"/>
      <c r="E615" s="53"/>
      <c r="F615" s="54"/>
    </row>
    <row r="616" spans="1:6">
      <c r="A616" s="63"/>
      <c r="B616" s="64"/>
      <c r="C616" s="52"/>
      <c r="D616" s="65"/>
      <c r="E616" s="53"/>
      <c r="F616" s="54"/>
    </row>
    <row r="617" spans="1:6">
      <c r="A617" s="63"/>
      <c r="B617" s="64"/>
      <c r="C617" s="52"/>
      <c r="D617" s="65"/>
      <c r="E617" s="53"/>
      <c r="F617" s="54"/>
    </row>
    <row r="618" spans="1:6">
      <c r="A618" s="63"/>
      <c r="B618" s="64"/>
      <c r="C618" s="52"/>
      <c r="D618" s="65"/>
      <c r="E618" s="53"/>
      <c r="F618" s="54"/>
    </row>
    <row r="619" spans="1:6">
      <c r="A619" s="63"/>
      <c r="B619" s="64"/>
      <c r="C619" s="52"/>
      <c r="D619" s="65"/>
      <c r="E619" s="53"/>
      <c r="F619" s="54"/>
    </row>
    <row r="620" spans="1:6">
      <c r="A620" s="63"/>
      <c r="B620" s="64"/>
      <c r="C620" s="52"/>
      <c r="D620" s="65"/>
      <c r="E620" s="53"/>
      <c r="F620" s="54"/>
    </row>
    <row r="621" spans="1:6">
      <c r="A621" s="63"/>
      <c r="B621" s="64"/>
      <c r="C621" s="52"/>
      <c r="D621" s="65"/>
      <c r="E621" s="53"/>
      <c r="F621" s="54"/>
    </row>
    <row r="622" spans="1:6">
      <c r="A622" s="63"/>
      <c r="B622" s="64"/>
      <c r="C622" s="52"/>
      <c r="D622" s="65"/>
      <c r="E622" s="53"/>
      <c r="F622" s="54"/>
    </row>
    <row r="623" spans="1:6">
      <c r="A623" s="63"/>
      <c r="B623" s="64"/>
      <c r="C623" s="52"/>
      <c r="D623" s="65"/>
      <c r="E623" s="53"/>
      <c r="F623" s="54"/>
    </row>
    <row r="624" spans="1:6">
      <c r="A624" s="63"/>
      <c r="B624" s="64"/>
      <c r="C624" s="52"/>
      <c r="D624" s="65"/>
      <c r="E624" s="53"/>
      <c r="F624" s="54"/>
    </row>
    <row r="625" spans="1:6">
      <c r="A625" s="63"/>
      <c r="B625" s="64"/>
      <c r="C625" s="52"/>
      <c r="D625" s="65"/>
      <c r="E625" s="53"/>
      <c r="F625" s="54"/>
    </row>
    <row r="626" spans="1:6">
      <c r="A626" s="63"/>
      <c r="B626" s="64"/>
      <c r="C626" s="52"/>
      <c r="D626" s="65"/>
      <c r="E626" s="53"/>
      <c r="F626" s="54"/>
    </row>
    <row r="627" spans="1:6">
      <c r="A627" s="63"/>
      <c r="B627" s="64"/>
      <c r="C627" s="52"/>
      <c r="D627" s="65"/>
      <c r="E627" s="53"/>
      <c r="F627" s="54"/>
    </row>
    <row r="628" spans="1:6">
      <c r="A628" s="63"/>
      <c r="B628" s="64"/>
      <c r="C628" s="52"/>
      <c r="D628" s="65"/>
      <c r="E628" s="53"/>
      <c r="F628" s="54"/>
    </row>
    <row r="629" spans="1:6">
      <c r="A629" s="63"/>
      <c r="B629" s="64"/>
      <c r="C629" s="52"/>
      <c r="D629" s="65"/>
      <c r="E629" s="53"/>
      <c r="F629" s="54"/>
    </row>
    <row r="630" spans="1:6">
      <c r="A630" s="63"/>
      <c r="B630" s="64"/>
      <c r="C630" s="52"/>
      <c r="D630" s="65"/>
      <c r="E630" s="53"/>
      <c r="F630" s="54"/>
    </row>
    <row r="631" spans="1:6">
      <c r="A631" s="63"/>
      <c r="B631" s="64"/>
      <c r="C631" s="52"/>
      <c r="D631" s="65"/>
      <c r="E631" s="53"/>
      <c r="F631" s="54"/>
    </row>
    <row r="632" spans="1:6">
      <c r="A632" s="63"/>
      <c r="B632" s="64"/>
      <c r="C632" s="52"/>
      <c r="D632" s="65"/>
      <c r="E632" s="53"/>
      <c r="F632" s="54"/>
    </row>
    <row r="633" spans="1:6">
      <c r="A633" s="63"/>
      <c r="B633" s="64"/>
      <c r="C633" s="52"/>
      <c r="D633" s="65"/>
      <c r="E633" s="53"/>
      <c r="F633" s="54"/>
    </row>
    <row r="634" spans="1:6">
      <c r="A634" s="63"/>
      <c r="B634" s="64"/>
      <c r="C634" s="52"/>
      <c r="D634" s="65"/>
      <c r="E634" s="53"/>
      <c r="F634" s="54"/>
    </row>
    <row r="635" spans="1:6">
      <c r="A635" s="63"/>
      <c r="B635" s="64"/>
      <c r="C635" s="52"/>
      <c r="D635" s="65"/>
      <c r="E635" s="53"/>
      <c r="F635" s="54"/>
    </row>
    <row r="636" spans="1:6">
      <c r="A636" s="63"/>
      <c r="B636" s="64"/>
      <c r="C636" s="52"/>
      <c r="D636" s="65"/>
      <c r="E636" s="53"/>
      <c r="F636" s="54"/>
    </row>
    <row r="637" spans="1:6">
      <c r="A637" s="63"/>
      <c r="B637" s="64"/>
      <c r="C637" s="52"/>
      <c r="D637" s="65"/>
      <c r="E637" s="53"/>
      <c r="F637" s="54"/>
    </row>
    <row r="638" spans="1:6">
      <c r="A638" s="63"/>
      <c r="B638" s="64"/>
      <c r="C638" s="52"/>
      <c r="D638" s="65"/>
      <c r="E638" s="53"/>
      <c r="F638" s="54"/>
    </row>
    <row r="639" spans="1:6">
      <c r="A639" s="63"/>
      <c r="B639" s="64"/>
      <c r="C639" s="52"/>
      <c r="D639" s="65"/>
      <c r="E639" s="53"/>
      <c r="F639" s="54"/>
    </row>
    <row r="640" spans="1:6">
      <c r="A640" s="63"/>
      <c r="B640" s="64"/>
      <c r="C640" s="52"/>
      <c r="D640" s="65"/>
      <c r="E640" s="53"/>
      <c r="F640" s="54"/>
    </row>
    <row r="641" spans="1:6">
      <c r="A641" s="63"/>
      <c r="B641" s="64"/>
      <c r="C641" s="52"/>
      <c r="D641" s="65"/>
      <c r="E641" s="53"/>
      <c r="F641" s="54"/>
    </row>
    <row r="642" spans="1:6">
      <c r="A642" s="63"/>
      <c r="B642" s="64"/>
      <c r="C642" s="52"/>
      <c r="D642" s="65"/>
      <c r="E642" s="53"/>
      <c r="F642" s="54"/>
    </row>
    <row r="643" spans="1:6">
      <c r="A643" s="63"/>
      <c r="B643" s="64"/>
      <c r="C643" s="52"/>
      <c r="D643" s="65"/>
      <c r="E643" s="53"/>
      <c r="F643" s="54"/>
    </row>
    <row r="644" spans="1:6">
      <c r="A644" s="63"/>
      <c r="B644" s="64"/>
      <c r="C644" s="52"/>
      <c r="D644" s="65"/>
      <c r="E644" s="53"/>
      <c r="F644" s="54"/>
    </row>
    <row r="645" spans="1:6">
      <c r="A645" s="63"/>
      <c r="B645" s="64"/>
      <c r="C645" s="52"/>
      <c r="D645" s="65"/>
      <c r="E645" s="53"/>
      <c r="F645" s="54"/>
    </row>
    <row r="646" spans="1:6">
      <c r="A646" s="63"/>
      <c r="B646" s="64"/>
      <c r="C646" s="52"/>
      <c r="D646" s="65"/>
      <c r="E646" s="53"/>
      <c r="F646" s="54"/>
    </row>
    <row r="647" spans="1:6">
      <c r="A647" s="63"/>
      <c r="B647" s="64"/>
      <c r="C647" s="52"/>
      <c r="D647" s="65"/>
      <c r="E647" s="53"/>
      <c r="F647" s="54"/>
    </row>
    <row r="648" spans="1:6">
      <c r="A648" s="63"/>
      <c r="B648" s="64"/>
      <c r="C648" s="52"/>
      <c r="D648" s="65"/>
      <c r="E648" s="53"/>
      <c r="F648" s="54"/>
    </row>
    <row r="649" spans="1:6">
      <c r="A649" s="63"/>
      <c r="B649" s="64"/>
      <c r="C649" s="52"/>
      <c r="D649" s="65"/>
      <c r="E649" s="53"/>
      <c r="F649" s="54"/>
    </row>
    <row r="650" spans="1:6">
      <c r="A650" s="63"/>
      <c r="B650" s="64"/>
      <c r="C650" s="52"/>
      <c r="D650" s="65"/>
      <c r="E650" s="53"/>
      <c r="F650" s="54"/>
    </row>
    <row r="651" spans="1:6">
      <c r="A651" s="63"/>
      <c r="B651" s="64"/>
      <c r="C651" s="52"/>
      <c r="D651" s="65"/>
      <c r="E651" s="53"/>
      <c r="F651" s="54"/>
    </row>
    <row r="652" spans="1:6">
      <c r="A652" s="63"/>
      <c r="B652" s="64"/>
      <c r="C652" s="52"/>
      <c r="D652" s="65"/>
      <c r="E652" s="53"/>
      <c r="F652" s="54"/>
    </row>
    <row r="653" spans="1:6">
      <c r="A653" s="63"/>
      <c r="B653" s="64"/>
      <c r="C653" s="52"/>
      <c r="D653" s="65"/>
      <c r="E653" s="53"/>
      <c r="F653" s="54"/>
    </row>
    <row r="654" spans="1:6">
      <c r="A654" s="63"/>
      <c r="B654" s="64"/>
      <c r="C654" s="52"/>
      <c r="D654" s="65"/>
      <c r="E654" s="53"/>
      <c r="F654" s="54"/>
    </row>
    <row r="655" spans="1:6">
      <c r="A655" s="63"/>
      <c r="B655" s="64"/>
      <c r="C655" s="52"/>
      <c r="D655" s="65"/>
      <c r="E655" s="53"/>
      <c r="F655" s="54"/>
    </row>
    <row r="656" spans="1:6">
      <c r="A656" s="63"/>
      <c r="B656" s="64"/>
      <c r="C656" s="52"/>
      <c r="D656" s="65"/>
      <c r="E656" s="53"/>
      <c r="F656" s="54"/>
    </row>
    <row r="657" spans="1:6">
      <c r="A657" s="63"/>
      <c r="B657" s="64"/>
      <c r="C657" s="52"/>
      <c r="D657" s="65"/>
      <c r="E657" s="53"/>
      <c r="F657" s="54"/>
    </row>
    <row r="658" spans="1:6">
      <c r="A658" s="63"/>
      <c r="B658" s="64"/>
      <c r="C658" s="52"/>
      <c r="D658" s="65"/>
      <c r="E658" s="53"/>
      <c r="F658" s="54"/>
    </row>
    <row r="659" spans="1:6">
      <c r="A659" s="63"/>
      <c r="B659" s="64"/>
      <c r="C659" s="52"/>
      <c r="D659" s="65"/>
      <c r="E659" s="53"/>
      <c r="F659" s="54"/>
    </row>
    <row r="660" spans="1:6">
      <c r="A660" s="63"/>
      <c r="B660" s="64"/>
      <c r="C660" s="52"/>
      <c r="D660" s="65"/>
      <c r="E660" s="53"/>
      <c r="F660" s="54"/>
    </row>
    <row r="661" spans="1:6">
      <c r="A661" s="63"/>
      <c r="B661" s="64"/>
      <c r="C661" s="52"/>
      <c r="D661" s="65"/>
      <c r="E661" s="53"/>
      <c r="F661" s="54"/>
    </row>
    <row r="662" spans="1:6">
      <c r="A662" s="63"/>
      <c r="B662" s="64"/>
      <c r="C662" s="52"/>
      <c r="D662" s="65"/>
      <c r="E662" s="53"/>
      <c r="F662" s="54"/>
    </row>
    <row r="663" spans="1:6">
      <c r="A663" s="63"/>
      <c r="B663" s="64"/>
      <c r="C663" s="52"/>
      <c r="D663" s="65"/>
      <c r="E663" s="53"/>
      <c r="F663" s="54"/>
    </row>
    <row r="664" spans="1:6">
      <c r="A664" s="63"/>
      <c r="B664" s="64"/>
      <c r="C664" s="52"/>
      <c r="D664" s="65"/>
      <c r="E664" s="53"/>
      <c r="F664" s="54"/>
    </row>
    <row r="665" spans="1:6">
      <c r="A665" s="63"/>
      <c r="B665" s="64"/>
      <c r="C665" s="52"/>
      <c r="D665" s="65"/>
      <c r="E665" s="53"/>
      <c r="F665" s="54"/>
    </row>
    <row r="666" spans="1:6">
      <c r="A666" s="63"/>
      <c r="B666" s="64"/>
      <c r="C666" s="52"/>
      <c r="D666" s="65"/>
      <c r="E666" s="53"/>
      <c r="F666" s="54"/>
    </row>
    <row r="667" spans="1:6">
      <c r="A667" s="63"/>
      <c r="B667" s="64"/>
      <c r="C667" s="52"/>
      <c r="D667" s="65"/>
      <c r="E667" s="53"/>
      <c r="F667" s="54"/>
    </row>
    <row r="668" spans="1:6">
      <c r="A668" s="63"/>
      <c r="B668" s="64"/>
      <c r="C668" s="52"/>
      <c r="D668" s="65"/>
      <c r="E668" s="53"/>
      <c r="F668" s="54"/>
    </row>
    <row r="669" spans="1:6">
      <c r="A669" s="63"/>
      <c r="B669" s="64"/>
      <c r="C669" s="52"/>
      <c r="D669" s="65"/>
      <c r="E669" s="53"/>
      <c r="F669" s="54"/>
    </row>
    <row r="670" spans="1:6">
      <c r="A670" s="63"/>
      <c r="B670" s="64"/>
      <c r="C670" s="52"/>
      <c r="D670" s="65"/>
      <c r="E670" s="53"/>
      <c r="F670" s="54"/>
    </row>
    <row r="671" spans="1:6">
      <c r="A671" s="63"/>
      <c r="B671" s="64"/>
      <c r="C671" s="52"/>
      <c r="D671" s="65"/>
      <c r="E671" s="53"/>
      <c r="F671" s="54"/>
    </row>
    <row r="672" spans="1:6">
      <c r="A672" s="63"/>
      <c r="B672" s="64"/>
      <c r="C672" s="52"/>
      <c r="D672" s="65"/>
      <c r="E672" s="53"/>
      <c r="F672" s="54"/>
    </row>
    <row r="673" spans="1:6">
      <c r="A673" s="63"/>
      <c r="B673" s="64"/>
      <c r="C673" s="52"/>
      <c r="D673" s="65"/>
      <c r="E673" s="53"/>
      <c r="F673" s="54"/>
    </row>
    <row r="674" spans="1:6">
      <c r="A674" s="63"/>
      <c r="B674" s="64"/>
      <c r="C674" s="52"/>
      <c r="D674" s="65"/>
      <c r="E674" s="53"/>
      <c r="F674" s="54"/>
    </row>
    <row r="675" spans="1:6">
      <c r="A675" s="63"/>
      <c r="B675" s="64"/>
      <c r="C675" s="52"/>
      <c r="D675" s="65"/>
      <c r="E675" s="53"/>
      <c r="F675" s="54"/>
    </row>
    <row r="676" spans="1:6">
      <c r="A676" s="63"/>
      <c r="B676" s="64"/>
      <c r="C676" s="52"/>
      <c r="D676" s="65"/>
      <c r="E676" s="53"/>
      <c r="F676" s="54"/>
    </row>
    <row r="677" spans="1:6">
      <c r="A677" s="63"/>
      <c r="B677" s="64"/>
      <c r="C677" s="52"/>
      <c r="D677" s="65"/>
      <c r="E677" s="53"/>
      <c r="F677" s="54"/>
    </row>
    <row r="678" spans="1:6">
      <c r="A678" s="63"/>
      <c r="B678" s="64"/>
      <c r="C678" s="52"/>
      <c r="D678" s="65"/>
      <c r="E678" s="53"/>
      <c r="F678" s="54"/>
    </row>
    <row r="679" spans="1:6">
      <c r="A679" s="63"/>
      <c r="B679" s="64"/>
      <c r="C679" s="52"/>
      <c r="D679" s="65"/>
      <c r="E679" s="53"/>
      <c r="F679" s="54"/>
    </row>
    <row r="680" spans="1:6">
      <c r="A680" s="63"/>
      <c r="B680" s="64"/>
      <c r="C680" s="52"/>
      <c r="D680" s="65"/>
      <c r="E680" s="53"/>
      <c r="F680" s="54"/>
    </row>
    <row r="681" spans="1:6">
      <c r="A681" s="63"/>
      <c r="B681" s="64"/>
      <c r="C681" s="52"/>
      <c r="D681" s="65"/>
      <c r="E681" s="53"/>
      <c r="F681" s="54"/>
    </row>
    <row r="682" spans="1:6">
      <c r="A682" s="63"/>
      <c r="B682" s="64"/>
      <c r="C682" s="52"/>
      <c r="D682" s="65"/>
      <c r="E682" s="53"/>
      <c r="F682" s="54"/>
    </row>
    <row r="683" spans="1:6">
      <c r="A683" s="63"/>
      <c r="B683" s="64"/>
      <c r="C683" s="52"/>
      <c r="D683" s="65"/>
      <c r="E683" s="53"/>
      <c r="F683" s="54"/>
    </row>
    <row r="684" spans="1:6">
      <c r="A684" s="63"/>
      <c r="B684" s="64"/>
      <c r="C684" s="52"/>
      <c r="D684" s="65"/>
      <c r="E684" s="53"/>
      <c r="F684" s="54"/>
    </row>
    <row r="685" spans="1:6">
      <c r="A685" s="63"/>
      <c r="B685" s="64"/>
      <c r="C685" s="52"/>
      <c r="D685" s="65"/>
      <c r="E685" s="53"/>
      <c r="F685" s="54"/>
    </row>
    <row r="686" spans="1:6">
      <c r="A686" s="63"/>
      <c r="B686" s="64"/>
      <c r="C686" s="52"/>
      <c r="D686" s="65"/>
      <c r="E686" s="53"/>
      <c r="F686" s="54"/>
    </row>
    <row r="687" spans="1:6">
      <c r="A687" s="63"/>
      <c r="B687" s="64"/>
      <c r="C687" s="52"/>
      <c r="D687" s="65"/>
      <c r="E687" s="53"/>
      <c r="F687" s="54"/>
    </row>
    <row r="688" spans="1:6">
      <c r="A688" s="63"/>
      <c r="B688" s="64"/>
      <c r="C688" s="52"/>
      <c r="D688" s="65"/>
      <c r="E688" s="53"/>
      <c r="F688" s="54"/>
    </row>
    <row r="689" spans="1:6">
      <c r="A689" s="63"/>
      <c r="B689" s="64"/>
      <c r="C689" s="52"/>
      <c r="D689" s="65"/>
      <c r="E689" s="53"/>
      <c r="F689" s="54"/>
    </row>
    <row r="690" spans="1:6">
      <c r="A690" s="63"/>
      <c r="B690" s="64"/>
      <c r="C690" s="52"/>
      <c r="D690" s="65"/>
      <c r="E690" s="53"/>
      <c r="F690" s="54"/>
    </row>
    <row r="691" spans="1:6">
      <c r="A691" s="63"/>
      <c r="B691" s="64"/>
      <c r="C691" s="52"/>
      <c r="D691" s="65"/>
      <c r="E691" s="53"/>
      <c r="F691" s="54"/>
    </row>
    <row r="692" spans="1:6">
      <c r="A692" s="63"/>
      <c r="B692" s="64"/>
      <c r="C692" s="52"/>
      <c r="D692" s="65"/>
      <c r="E692" s="53"/>
      <c r="F692" s="54"/>
    </row>
    <row r="693" spans="1:6">
      <c r="A693" s="63"/>
      <c r="B693" s="64"/>
      <c r="C693" s="52"/>
      <c r="D693" s="65"/>
      <c r="E693" s="53"/>
      <c r="F693" s="54"/>
    </row>
    <row r="694" spans="1:6">
      <c r="A694" s="63"/>
      <c r="B694" s="64"/>
      <c r="C694" s="52"/>
      <c r="D694" s="65"/>
      <c r="E694" s="53"/>
      <c r="F694" s="54"/>
    </row>
    <row r="695" spans="1:6">
      <c r="A695" s="63"/>
      <c r="B695" s="64"/>
      <c r="C695" s="52"/>
      <c r="D695" s="65"/>
      <c r="E695" s="53"/>
      <c r="F695" s="54"/>
    </row>
    <row r="696" spans="1:6">
      <c r="A696" s="63"/>
      <c r="B696" s="64"/>
      <c r="C696" s="52"/>
      <c r="D696" s="65"/>
      <c r="E696" s="53"/>
      <c r="F696" s="54"/>
    </row>
    <row r="697" spans="1:6">
      <c r="A697" s="63"/>
      <c r="B697" s="64"/>
      <c r="C697" s="52"/>
      <c r="D697" s="65"/>
      <c r="E697" s="53"/>
      <c r="F697" s="54"/>
    </row>
    <row r="698" spans="1:6">
      <c r="A698" s="63"/>
      <c r="B698" s="64"/>
      <c r="C698" s="52"/>
      <c r="D698" s="65"/>
      <c r="E698" s="53"/>
      <c r="F698" s="54"/>
    </row>
    <row r="699" spans="1:6">
      <c r="A699" s="63"/>
      <c r="B699" s="64"/>
      <c r="C699" s="52"/>
      <c r="D699" s="65"/>
      <c r="E699" s="53"/>
      <c r="F699" s="54"/>
    </row>
    <row r="700" spans="1:6">
      <c r="A700" s="63"/>
      <c r="B700" s="64"/>
      <c r="C700" s="52"/>
      <c r="D700" s="65"/>
      <c r="E700" s="53"/>
      <c r="F700" s="54"/>
    </row>
    <row r="701" spans="1:6">
      <c r="A701" s="63"/>
      <c r="B701" s="64"/>
      <c r="C701" s="52"/>
      <c r="D701" s="65"/>
      <c r="E701" s="53"/>
      <c r="F701" s="54"/>
    </row>
    <row r="702" spans="1:6">
      <c r="A702" s="63"/>
      <c r="B702" s="64"/>
      <c r="C702" s="52"/>
      <c r="D702" s="65"/>
      <c r="E702" s="53"/>
      <c r="F702" s="54"/>
    </row>
    <row r="703" spans="1:6">
      <c r="A703" s="63"/>
      <c r="B703" s="64"/>
      <c r="C703" s="52"/>
      <c r="D703" s="65"/>
      <c r="E703" s="53"/>
      <c r="F703" s="54"/>
    </row>
    <row r="704" spans="1:6">
      <c r="A704" s="63"/>
      <c r="B704" s="64"/>
      <c r="C704" s="52"/>
      <c r="D704" s="65"/>
      <c r="E704" s="53"/>
      <c r="F704" s="54"/>
    </row>
    <row r="705" spans="1:6">
      <c r="A705" s="63"/>
      <c r="B705" s="64"/>
      <c r="C705" s="52"/>
      <c r="D705" s="65"/>
      <c r="E705" s="53"/>
      <c r="F705" s="54"/>
    </row>
    <row r="706" spans="1:6">
      <c r="A706" s="63"/>
      <c r="B706" s="64"/>
      <c r="C706" s="52"/>
      <c r="D706" s="65"/>
      <c r="E706" s="53"/>
      <c r="F706" s="54"/>
    </row>
    <row r="707" spans="1:6">
      <c r="A707" s="63"/>
      <c r="B707" s="64"/>
      <c r="C707" s="52"/>
      <c r="D707" s="65"/>
      <c r="E707" s="53"/>
      <c r="F707" s="54"/>
    </row>
    <row r="708" spans="1:6">
      <c r="A708" s="63"/>
      <c r="B708" s="64"/>
      <c r="C708" s="52"/>
      <c r="D708" s="65"/>
      <c r="E708" s="53"/>
      <c r="F708" s="54"/>
    </row>
    <row r="709" spans="1:6">
      <c r="A709" s="63"/>
      <c r="B709" s="64"/>
      <c r="C709" s="52"/>
      <c r="D709" s="65"/>
      <c r="E709" s="53"/>
      <c r="F709" s="54"/>
    </row>
    <row r="710" spans="1:6">
      <c r="A710" s="63"/>
      <c r="B710" s="64"/>
      <c r="C710" s="52"/>
      <c r="D710" s="65"/>
      <c r="E710" s="53"/>
      <c r="F710" s="54"/>
    </row>
    <row r="711" spans="1:6">
      <c r="A711" s="63"/>
      <c r="B711" s="64"/>
      <c r="C711" s="52"/>
      <c r="D711" s="65"/>
      <c r="E711" s="53"/>
      <c r="F711" s="54"/>
    </row>
    <row r="712" spans="1:6">
      <c r="A712" s="63"/>
      <c r="B712" s="64"/>
      <c r="C712" s="52"/>
      <c r="D712" s="65"/>
      <c r="E712" s="53"/>
      <c r="F712" s="54"/>
    </row>
    <row r="713" spans="1:6">
      <c r="A713" s="63"/>
      <c r="B713" s="64"/>
      <c r="C713" s="52"/>
      <c r="D713" s="65"/>
      <c r="E713" s="53"/>
      <c r="F713" s="54"/>
    </row>
    <row r="714" spans="1:6">
      <c r="A714" s="63"/>
      <c r="B714" s="64"/>
      <c r="C714" s="52"/>
      <c r="D714" s="65"/>
      <c r="E714" s="53"/>
      <c r="F714" s="54"/>
    </row>
    <row r="715" spans="1:6">
      <c r="A715" s="63"/>
      <c r="B715" s="64"/>
      <c r="C715" s="52"/>
      <c r="D715" s="65"/>
      <c r="E715" s="53"/>
      <c r="F715" s="54"/>
    </row>
    <row r="716" spans="1:6">
      <c r="A716" s="63"/>
      <c r="B716" s="64"/>
      <c r="C716" s="52"/>
      <c r="D716" s="65"/>
      <c r="E716" s="53"/>
      <c r="F716" s="54"/>
    </row>
    <row r="717" spans="1:6">
      <c r="A717" s="63"/>
      <c r="B717" s="64"/>
      <c r="C717" s="52"/>
      <c r="D717" s="65"/>
      <c r="E717" s="53"/>
      <c r="F717" s="54"/>
    </row>
    <row r="718" spans="1:6">
      <c r="A718" s="63"/>
      <c r="B718" s="64"/>
      <c r="C718" s="52"/>
      <c r="D718" s="65"/>
      <c r="E718" s="53"/>
      <c r="F718" s="54"/>
    </row>
    <row r="719" spans="1:6">
      <c r="A719" s="63"/>
      <c r="B719" s="64"/>
      <c r="C719" s="52"/>
      <c r="D719" s="65"/>
      <c r="E719" s="53"/>
      <c r="F719" s="54"/>
    </row>
    <row r="720" spans="1:6">
      <c r="A720" s="63"/>
      <c r="B720" s="64"/>
      <c r="C720" s="52"/>
      <c r="D720" s="65"/>
      <c r="E720" s="53"/>
      <c r="F720" s="54"/>
    </row>
    <row r="721" spans="1:6">
      <c r="A721" s="63"/>
      <c r="B721" s="64"/>
      <c r="C721" s="52"/>
      <c r="D721" s="65"/>
      <c r="E721" s="53"/>
      <c r="F721" s="54"/>
    </row>
    <row r="722" spans="1:6">
      <c r="A722" s="63"/>
      <c r="B722" s="64"/>
      <c r="C722" s="52"/>
      <c r="D722" s="65"/>
      <c r="E722" s="53"/>
      <c r="F722" s="54"/>
    </row>
    <row r="723" spans="1:6">
      <c r="A723" s="63"/>
      <c r="B723" s="64"/>
      <c r="C723" s="52"/>
      <c r="D723" s="65"/>
      <c r="E723" s="53"/>
      <c r="F723" s="54"/>
    </row>
    <row r="724" spans="1:6">
      <c r="A724" s="63"/>
      <c r="B724" s="64"/>
      <c r="C724" s="52"/>
      <c r="D724" s="65"/>
      <c r="E724" s="53"/>
      <c r="F724" s="54"/>
    </row>
    <row r="725" spans="1:6">
      <c r="A725" s="63"/>
      <c r="B725" s="64"/>
      <c r="C725" s="52"/>
      <c r="D725" s="65"/>
      <c r="E725" s="53"/>
      <c r="F725" s="54"/>
    </row>
    <row r="726" spans="1:6">
      <c r="A726" s="63"/>
      <c r="B726" s="64"/>
      <c r="C726" s="52"/>
      <c r="D726" s="65"/>
      <c r="E726" s="53"/>
      <c r="F726" s="54"/>
    </row>
    <row r="727" spans="1:6">
      <c r="A727" s="63"/>
      <c r="B727" s="64"/>
      <c r="C727" s="52"/>
      <c r="D727" s="65"/>
      <c r="E727" s="53"/>
      <c r="F727" s="54"/>
    </row>
    <row r="728" spans="1:6">
      <c r="A728" s="63"/>
      <c r="B728" s="64"/>
      <c r="C728" s="52"/>
      <c r="D728" s="65"/>
      <c r="E728" s="53"/>
      <c r="F728" s="54"/>
    </row>
    <row r="729" spans="1:6">
      <c r="A729" s="63"/>
      <c r="B729" s="64"/>
      <c r="C729" s="52"/>
      <c r="D729" s="65"/>
      <c r="E729" s="53"/>
      <c r="F729" s="54"/>
    </row>
    <row r="730" spans="1:6">
      <c r="A730" s="63"/>
      <c r="B730" s="64"/>
      <c r="C730" s="52"/>
      <c r="D730" s="65"/>
      <c r="E730" s="53"/>
      <c r="F730" s="54"/>
    </row>
    <row r="731" spans="1:6">
      <c r="A731" s="63"/>
      <c r="B731" s="64"/>
      <c r="C731" s="52"/>
      <c r="D731" s="65"/>
      <c r="E731" s="53"/>
      <c r="F731" s="54"/>
    </row>
    <row r="732" spans="1:6">
      <c r="A732" s="63"/>
      <c r="B732" s="64"/>
      <c r="C732" s="52"/>
      <c r="D732" s="65"/>
      <c r="E732" s="53"/>
      <c r="F732" s="54"/>
    </row>
    <row r="733" spans="1:6">
      <c r="A733" s="63"/>
      <c r="B733" s="64"/>
      <c r="C733" s="52"/>
      <c r="D733" s="65"/>
      <c r="E733" s="53"/>
      <c r="F733" s="54"/>
    </row>
    <row r="734" spans="1:6">
      <c r="A734" s="63"/>
      <c r="B734" s="64"/>
      <c r="C734" s="52"/>
      <c r="D734" s="65"/>
      <c r="E734" s="53"/>
      <c r="F734" s="54"/>
    </row>
    <row r="735" spans="1:6">
      <c r="A735" s="63"/>
      <c r="B735" s="64"/>
      <c r="C735" s="52"/>
      <c r="D735" s="65"/>
      <c r="E735" s="53"/>
      <c r="F735" s="54"/>
    </row>
    <row r="736" spans="1:6">
      <c r="A736" s="63"/>
      <c r="B736" s="64"/>
      <c r="C736" s="52"/>
      <c r="D736" s="65"/>
      <c r="E736" s="53"/>
      <c r="F736" s="54"/>
    </row>
    <row r="737" spans="1:6">
      <c r="A737" s="63"/>
      <c r="B737" s="64"/>
      <c r="C737" s="52"/>
      <c r="D737" s="65"/>
      <c r="E737" s="53"/>
      <c r="F737" s="54"/>
    </row>
    <row r="738" spans="1:6">
      <c r="A738" s="63"/>
      <c r="B738" s="64"/>
      <c r="C738" s="52"/>
      <c r="D738" s="65"/>
      <c r="E738" s="53"/>
      <c r="F738" s="54"/>
    </row>
    <row r="739" spans="1:6">
      <c r="A739" s="63"/>
      <c r="B739" s="64"/>
      <c r="C739" s="52"/>
      <c r="D739" s="65"/>
      <c r="E739" s="53"/>
      <c r="F739" s="54"/>
    </row>
    <row r="740" spans="1:6">
      <c r="A740" s="63"/>
      <c r="B740" s="64"/>
      <c r="C740" s="52"/>
      <c r="D740" s="65"/>
      <c r="E740" s="53"/>
      <c r="F740" s="54"/>
    </row>
    <row r="741" spans="1:6">
      <c r="A741" s="63"/>
      <c r="B741" s="64"/>
      <c r="C741" s="52"/>
      <c r="D741" s="65"/>
      <c r="E741" s="53"/>
      <c r="F741" s="54"/>
    </row>
    <row r="742" spans="1:6">
      <c r="A742" s="63"/>
      <c r="B742" s="64"/>
      <c r="C742" s="52"/>
      <c r="D742" s="65"/>
      <c r="E742" s="53"/>
      <c r="F742" s="54"/>
    </row>
    <row r="743" spans="1:6">
      <c r="A743" s="63"/>
      <c r="B743" s="64"/>
      <c r="C743" s="52"/>
      <c r="D743" s="65"/>
      <c r="E743" s="53"/>
      <c r="F743" s="54"/>
    </row>
    <row r="744" spans="1:6">
      <c r="A744" s="63"/>
      <c r="B744" s="64"/>
      <c r="C744" s="52"/>
      <c r="D744" s="65"/>
      <c r="E744" s="53"/>
      <c r="F744" s="54"/>
    </row>
    <row r="745" spans="1:6">
      <c r="A745" s="63"/>
      <c r="B745" s="64"/>
      <c r="C745" s="52"/>
      <c r="D745" s="65"/>
      <c r="E745" s="53"/>
      <c r="F745" s="54"/>
    </row>
    <row r="746" spans="1:6">
      <c r="A746" s="63"/>
      <c r="B746" s="64"/>
      <c r="C746" s="52"/>
      <c r="D746" s="65"/>
      <c r="E746" s="53"/>
      <c r="F746" s="54"/>
    </row>
    <row r="747" spans="1:6">
      <c r="A747" s="63"/>
      <c r="B747" s="64"/>
      <c r="C747" s="52"/>
      <c r="D747" s="65"/>
      <c r="E747" s="53"/>
      <c r="F747" s="54"/>
    </row>
    <row r="748" spans="1:6">
      <c r="A748" s="63"/>
      <c r="B748" s="64"/>
      <c r="C748" s="52"/>
      <c r="D748" s="65"/>
      <c r="E748" s="53"/>
      <c r="F748" s="54"/>
    </row>
    <row r="749" spans="1:6">
      <c r="A749" s="63"/>
      <c r="B749" s="64"/>
      <c r="C749" s="52"/>
      <c r="D749" s="65"/>
      <c r="E749" s="53"/>
      <c r="F749" s="54"/>
    </row>
    <row r="750" spans="1:6">
      <c r="A750" s="63"/>
      <c r="B750" s="64"/>
      <c r="C750" s="52"/>
      <c r="D750" s="65"/>
      <c r="E750" s="53"/>
      <c r="F750" s="54"/>
    </row>
    <row r="751" spans="1:6">
      <c r="A751" s="63"/>
      <c r="B751" s="64"/>
      <c r="C751" s="52"/>
      <c r="D751" s="65"/>
      <c r="E751" s="53"/>
      <c r="F751" s="54"/>
    </row>
    <row r="752" spans="1:6">
      <c r="A752" s="63"/>
      <c r="B752" s="64"/>
      <c r="C752" s="52"/>
      <c r="D752" s="65"/>
      <c r="E752" s="53"/>
      <c r="F752" s="54"/>
    </row>
    <row r="753" spans="1:6">
      <c r="A753" s="63"/>
      <c r="B753" s="64"/>
      <c r="C753" s="52"/>
      <c r="D753" s="65"/>
      <c r="E753" s="53"/>
      <c r="F753" s="54"/>
    </row>
    <row r="754" spans="1:6">
      <c r="A754" s="63"/>
      <c r="B754" s="64"/>
      <c r="C754" s="52"/>
      <c r="D754" s="65"/>
      <c r="E754" s="53"/>
      <c r="F754" s="54"/>
    </row>
    <row r="755" spans="1:6">
      <c r="A755" s="63"/>
      <c r="B755" s="64"/>
      <c r="C755" s="52"/>
      <c r="D755" s="65"/>
      <c r="E755" s="53"/>
      <c r="F755" s="54"/>
    </row>
    <row r="756" spans="1:6">
      <c r="A756" s="63"/>
      <c r="B756" s="64"/>
      <c r="C756" s="52"/>
      <c r="D756" s="65"/>
      <c r="E756" s="53"/>
      <c r="F756" s="54"/>
    </row>
    <row r="757" spans="1:6">
      <c r="A757" s="63"/>
      <c r="B757" s="64"/>
      <c r="C757" s="52"/>
      <c r="D757" s="65"/>
      <c r="E757" s="53"/>
      <c r="F757" s="54"/>
    </row>
    <row r="758" spans="1:6">
      <c r="A758" s="63"/>
      <c r="B758" s="64"/>
      <c r="C758" s="52"/>
      <c r="D758" s="65"/>
      <c r="E758" s="53"/>
      <c r="F758" s="54"/>
    </row>
    <row r="759" spans="1:6">
      <c r="A759" s="63"/>
      <c r="B759" s="64"/>
      <c r="C759" s="52"/>
      <c r="D759" s="65"/>
      <c r="E759" s="53"/>
      <c r="F759" s="54"/>
    </row>
    <row r="760" spans="1:6">
      <c r="A760" s="63"/>
      <c r="B760" s="64"/>
      <c r="C760" s="52"/>
      <c r="D760" s="65"/>
      <c r="E760" s="53"/>
      <c r="F760" s="54"/>
    </row>
    <row r="761" spans="1:6">
      <c r="A761" s="63"/>
      <c r="B761" s="64"/>
      <c r="C761" s="52"/>
      <c r="D761" s="65"/>
      <c r="E761" s="53"/>
      <c r="F761" s="54"/>
    </row>
    <row r="762" spans="1:6">
      <c r="A762" s="63"/>
      <c r="B762" s="64"/>
      <c r="C762" s="52"/>
      <c r="D762" s="65"/>
      <c r="E762" s="53"/>
      <c r="F762" s="54"/>
    </row>
    <row r="763" spans="1:6">
      <c r="A763" s="63"/>
      <c r="B763" s="64"/>
      <c r="C763" s="52"/>
      <c r="D763" s="65"/>
      <c r="E763" s="53"/>
      <c r="F763" s="54"/>
    </row>
    <row r="764" spans="1:6">
      <c r="A764" s="63"/>
      <c r="B764" s="64"/>
      <c r="C764" s="52"/>
      <c r="D764" s="65"/>
      <c r="E764" s="53"/>
      <c r="F764" s="54"/>
    </row>
    <row r="765" spans="1:6">
      <c r="A765" s="63"/>
      <c r="B765" s="64"/>
      <c r="C765" s="52"/>
      <c r="D765" s="65"/>
      <c r="E765" s="53"/>
      <c r="F765" s="54"/>
    </row>
    <row r="766" spans="1:6">
      <c r="A766" s="63"/>
      <c r="B766" s="64"/>
      <c r="C766" s="52"/>
      <c r="D766" s="65"/>
      <c r="E766" s="53"/>
      <c r="F766" s="54"/>
    </row>
    <row r="767" spans="1:6">
      <c r="A767" s="63"/>
      <c r="B767" s="64"/>
      <c r="C767" s="52"/>
      <c r="D767" s="65"/>
      <c r="E767" s="53"/>
      <c r="F767" s="54"/>
    </row>
    <row r="768" spans="1:6">
      <c r="A768" s="63"/>
      <c r="B768" s="64"/>
      <c r="C768" s="52"/>
      <c r="D768" s="65"/>
      <c r="E768" s="53"/>
      <c r="F768" s="54"/>
    </row>
    <row r="769" spans="1:6">
      <c r="A769" s="63"/>
      <c r="B769" s="64"/>
      <c r="C769" s="52"/>
      <c r="D769" s="65"/>
      <c r="E769" s="53"/>
      <c r="F769" s="54"/>
    </row>
    <row r="770" spans="1:6">
      <c r="A770" s="63"/>
      <c r="B770" s="64"/>
      <c r="C770" s="52"/>
      <c r="D770" s="65"/>
      <c r="E770" s="53"/>
      <c r="F770" s="54"/>
    </row>
    <row r="771" spans="1:6">
      <c r="A771" s="63"/>
      <c r="B771" s="64"/>
      <c r="C771" s="52"/>
      <c r="D771" s="65"/>
      <c r="E771" s="53"/>
      <c r="F771" s="54"/>
    </row>
    <row r="772" spans="1:6">
      <c r="A772" s="63"/>
      <c r="B772" s="64"/>
      <c r="C772" s="52"/>
      <c r="D772" s="65"/>
      <c r="E772" s="53"/>
      <c r="F772" s="54"/>
    </row>
    <row r="773" spans="1:6">
      <c r="A773" s="63"/>
      <c r="B773" s="64"/>
      <c r="C773" s="52"/>
      <c r="D773" s="65"/>
      <c r="E773" s="53"/>
      <c r="F773" s="54"/>
    </row>
    <row r="774" spans="1:6">
      <c r="A774" s="63"/>
      <c r="B774" s="64"/>
      <c r="C774" s="52"/>
      <c r="D774" s="65"/>
      <c r="E774" s="53"/>
      <c r="F774" s="54"/>
    </row>
    <row r="775" spans="1:6">
      <c r="A775" s="63"/>
      <c r="B775" s="64"/>
      <c r="C775" s="52"/>
      <c r="D775" s="65"/>
      <c r="E775" s="53"/>
      <c r="F775" s="54"/>
    </row>
    <row r="776" spans="1:6">
      <c r="A776" s="63"/>
      <c r="B776" s="64"/>
      <c r="C776" s="52"/>
      <c r="D776" s="65"/>
      <c r="E776" s="53"/>
      <c r="F776" s="54"/>
    </row>
    <row r="777" spans="1:6">
      <c r="A777" s="63"/>
      <c r="B777" s="64"/>
      <c r="C777" s="52"/>
      <c r="D777" s="65"/>
      <c r="E777" s="53"/>
      <c r="F777" s="54"/>
    </row>
    <row r="778" spans="1:6">
      <c r="A778" s="63"/>
      <c r="B778" s="64"/>
      <c r="C778" s="52"/>
      <c r="D778" s="65"/>
      <c r="E778" s="53"/>
      <c r="F778" s="54"/>
    </row>
    <row r="779" spans="1:6">
      <c r="A779" s="63"/>
      <c r="B779" s="64"/>
      <c r="C779" s="52"/>
      <c r="D779" s="65"/>
      <c r="E779" s="53"/>
      <c r="F779" s="54"/>
    </row>
    <row r="780" spans="1:6">
      <c r="A780" s="63"/>
      <c r="B780" s="64"/>
      <c r="C780" s="52"/>
      <c r="D780" s="65"/>
      <c r="E780" s="53"/>
      <c r="F780" s="54"/>
    </row>
    <row r="781" spans="1:6">
      <c r="A781" s="63"/>
      <c r="B781" s="64"/>
      <c r="C781" s="52"/>
      <c r="D781" s="65"/>
      <c r="E781" s="53"/>
      <c r="F781" s="54"/>
    </row>
    <row r="782" spans="1:6">
      <c r="A782" s="63"/>
      <c r="B782" s="64"/>
      <c r="C782" s="52"/>
      <c r="D782" s="65"/>
      <c r="E782" s="53"/>
      <c r="F782" s="54"/>
    </row>
    <row r="783" spans="1:6">
      <c r="A783" s="63"/>
      <c r="B783" s="64"/>
      <c r="C783" s="52"/>
      <c r="D783" s="65"/>
      <c r="E783" s="53"/>
      <c r="F783" s="54"/>
    </row>
    <row r="784" spans="1:6">
      <c r="A784" s="63"/>
      <c r="B784" s="64"/>
      <c r="C784" s="52"/>
      <c r="D784" s="65"/>
      <c r="E784" s="53"/>
      <c r="F784" s="54"/>
    </row>
    <row r="785" spans="1:6">
      <c r="A785" s="63"/>
      <c r="B785" s="64"/>
      <c r="C785" s="52"/>
      <c r="D785" s="65"/>
      <c r="E785" s="53"/>
      <c r="F785" s="54"/>
    </row>
    <row r="786" spans="1:6">
      <c r="A786" s="63"/>
      <c r="B786" s="64"/>
      <c r="C786" s="52"/>
      <c r="D786" s="65"/>
      <c r="E786" s="53"/>
      <c r="F786" s="54"/>
    </row>
    <row r="787" spans="1:6">
      <c r="A787" s="63"/>
      <c r="B787" s="64"/>
      <c r="C787" s="52"/>
      <c r="D787" s="65"/>
      <c r="E787" s="53"/>
      <c r="F787" s="54"/>
    </row>
    <row r="788" spans="1:6">
      <c r="A788" s="63"/>
      <c r="B788" s="64"/>
      <c r="C788" s="52"/>
      <c r="D788" s="65"/>
      <c r="E788" s="53"/>
      <c r="F788" s="54"/>
    </row>
    <row r="789" spans="1:6">
      <c r="A789" s="63"/>
      <c r="B789" s="64"/>
      <c r="C789" s="52"/>
      <c r="D789" s="65"/>
      <c r="E789" s="53"/>
      <c r="F789" s="54"/>
    </row>
    <row r="790" spans="1:6">
      <c r="A790" s="63"/>
      <c r="B790" s="64"/>
      <c r="C790" s="52"/>
      <c r="D790" s="65"/>
      <c r="E790" s="53"/>
      <c r="F790" s="54"/>
    </row>
    <row r="791" spans="1:6">
      <c r="A791" s="63"/>
      <c r="B791" s="64"/>
      <c r="C791" s="52"/>
      <c r="D791" s="65"/>
      <c r="E791" s="53"/>
      <c r="F791" s="54"/>
    </row>
    <row r="792" spans="1:6">
      <c r="A792" s="63"/>
      <c r="B792" s="64"/>
      <c r="C792" s="52"/>
      <c r="D792" s="65"/>
      <c r="E792" s="53"/>
      <c r="F792" s="54"/>
    </row>
    <row r="793" spans="1:6">
      <c r="A793" s="63"/>
      <c r="B793" s="64"/>
      <c r="C793" s="52"/>
      <c r="D793" s="65"/>
      <c r="E793" s="53"/>
      <c r="F793" s="54"/>
    </row>
    <row r="794" spans="1:6">
      <c r="A794" s="63"/>
      <c r="B794" s="64"/>
      <c r="C794" s="52"/>
      <c r="D794" s="65"/>
      <c r="E794" s="53"/>
      <c r="F794" s="54"/>
    </row>
    <row r="795" spans="1:6">
      <c r="A795" s="63"/>
      <c r="B795" s="64"/>
      <c r="C795" s="52"/>
      <c r="D795" s="65"/>
      <c r="E795" s="53"/>
      <c r="F795" s="54"/>
    </row>
    <row r="796" spans="1:6">
      <c r="A796" s="63"/>
      <c r="B796" s="64"/>
      <c r="C796" s="52"/>
      <c r="D796" s="65"/>
      <c r="E796" s="53"/>
      <c r="F796" s="54"/>
    </row>
    <row r="797" spans="1:6">
      <c r="A797" s="63"/>
      <c r="B797" s="64"/>
      <c r="C797" s="52"/>
      <c r="D797" s="65"/>
      <c r="E797" s="53"/>
      <c r="F797" s="54"/>
    </row>
    <row r="798" spans="1:6">
      <c r="A798" s="63"/>
      <c r="B798" s="64"/>
      <c r="C798" s="52"/>
      <c r="D798" s="65"/>
      <c r="E798" s="53"/>
      <c r="F798" s="54"/>
    </row>
    <row r="799" spans="1:6">
      <c r="A799" s="63"/>
      <c r="B799" s="64"/>
      <c r="C799" s="52"/>
      <c r="D799" s="65"/>
      <c r="E799" s="53"/>
      <c r="F799" s="54"/>
    </row>
    <row r="800" spans="1:6">
      <c r="A800" s="63"/>
      <c r="B800" s="64"/>
      <c r="C800" s="52"/>
      <c r="D800" s="65"/>
      <c r="E800" s="53"/>
      <c r="F800" s="54"/>
    </row>
    <row r="801" spans="1:6">
      <c r="A801" s="63"/>
      <c r="B801" s="64"/>
      <c r="C801" s="52"/>
      <c r="D801" s="65"/>
      <c r="E801" s="53"/>
      <c r="F801" s="54"/>
    </row>
    <row r="802" spans="1:6">
      <c r="A802" s="63"/>
      <c r="B802" s="64"/>
      <c r="C802" s="52"/>
      <c r="D802" s="65"/>
      <c r="E802" s="53"/>
      <c r="F802" s="54"/>
    </row>
    <row r="803" spans="1:6">
      <c r="A803" s="63"/>
      <c r="B803" s="64"/>
      <c r="C803" s="52"/>
      <c r="D803" s="65"/>
      <c r="E803" s="53"/>
      <c r="F803" s="54"/>
    </row>
    <row r="804" spans="1:6">
      <c r="A804" s="63"/>
      <c r="B804" s="64"/>
      <c r="C804" s="52"/>
      <c r="D804" s="65"/>
      <c r="E804" s="53"/>
      <c r="F804" s="54"/>
    </row>
    <row r="805" spans="1:6">
      <c r="A805" s="63"/>
      <c r="B805" s="64"/>
      <c r="C805" s="52"/>
      <c r="D805" s="65"/>
      <c r="E805" s="53"/>
      <c r="F805" s="54"/>
    </row>
    <row r="806" spans="1:6">
      <c r="A806" s="63"/>
      <c r="B806" s="64"/>
      <c r="C806" s="52"/>
      <c r="D806" s="65"/>
      <c r="E806" s="53"/>
      <c r="F806" s="54"/>
    </row>
    <row r="807" spans="1:6">
      <c r="A807" s="63"/>
      <c r="B807" s="64"/>
      <c r="C807" s="52"/>
      <c r="D807" s="65"/>
      <c r="E807" s="53"/>
      <c r="F807" s="54"/>
    </row>
    <row r="808" spans="1:6">
      <c r="A808" s="63"/>
      <c r="B808" s="64"/>
      <c r="C808" s="52"/>
      <c r="D808" s="65"/>
      <c r="E808" s="53"/>
      <c r="F808" s="54"/>
    </row>
    <row r="809" spans="1:6">
      <c r="A809" s="63"/>
      <c r="B809" s="64"/>
      <c r="C809" s="52"/>
      <c r="D809" s="65"/>
      <c r="E809" s="53"/>
      <c r="F809" s="54"/>
    </row>
    <row r="810" spans="1:6">
      <c r="A810" s="63"/>
      <c r="B810" s="64"/>
      <c r="C810" s="52"/>
      <c r="D810" s="65"/>
      <c r="E810" s="53"/>
      <c r="F810" s="54"/>
    </row>
    <row r="811" spans="1:6">
      <c r="A811" s="63"/>
      <c r="B811" s="64"/>
      <c r="C811" s="52"/>
      <c r="D811" s="65"/>
      <c r="E811" s="53"/>
      <c r="F811" s="54"/>
    </row>
    <row r="812" spans="1:6">
      <c r="A812" s="63"/>
      <c r="B812" s="64"/>
      <c r="C812" s="52"/>
      <c r="D812" s="65"/>
      <c r="E812" s="53"/>
      <c r="F812" s="54"/>
    </row>
    <row r="813" spans="1:6">
      <c r="A813" s="63"/>
      <c r="B813" s="64"/>
      <c r="C813" s="52"/>
      <c r="D813" s="65"/>
      <c r="E813" s="53"/>
      <c r="F813" s="54"/>
    </row>
    <row r="814" spans="1:6">
      <c r="A814" s="63"/>
      <c r="B814" s="64"/>
      <c r="C814" s="52"/>
      <c r="D814" s="65"/>
      <c r="E814" s="53"/>
      <c r="F814" s="54"/>
    </row>
    <row r="815" spans="1:6">
      <c r="A815" s="63"/>
      <c r="B815" s="64"/>
      <c r="C815" s="52"/>
      <c r="D815" s="65"/>
      <c r="E815" s="53"/>
      <c r="F815" s="54"/>
    </row>
    <row r="816" spans="1:6">
      <c r="A816" s="63"/>
      <c r="B816" s="64"/>
      <c r="C816" s="52"/>
      <c r="D816" s="65"/>
      <c r="E816" s="53"/>
      <c r="F816" s="54"/>
    </row>
    <row r="817" spans="1:6">
      <c r="A817" s="63"/>
      <c r="B817" s="64"/>
      <c r="C817" s="52"/>
      <c r="D817" s="65"/>
      <c r="E817" s="53"/>
      <c r="F817" s="54"/>
    </row>
    <row r="818" spans="1:6">
      <c r="A818" s="63"/>
      <c r="B818" s="64"/>
      <c r="C818" s="52"/>
      <c r="D818" s="65"/>
      <c r="E818" s="53"/>
      <c r="F818" s="54"/>
    </row>
    <row r="819" spans="1:6">
      <c r="A819" s="63"/>
      <c r="B819" s="64"/>
      <c r="C819" s="52"/>
      <c r="D819" s="65"/>
      <c r="E819" s="53"/>
      <c r="F819" s="54"/>
    </row>
    <row r="820" spans="1:6">
      <c r="A820" s="63"/>
      <c r="B820" s="64"/>
      <c r="C820" s="52"/>
      <c r="D820" s="65"/>
      <c r="E820" s="53"/>
      <c r="F820" s="54"/>
    </row>
    <row r="821" spans="1:6">
      <c r="A821" s="63"/>
      <c r="B821" s="64"/>
      <c r="C821" s="52"/>
      <c r="D821" s="65"/>
      <c r="E821" s="53"/>
      <c r="F821" s="54"/>
    </row>
    <row r="822" spans="1:6">
      <c r="A822" s="63"/>
      <c r="B822" s="64"/>
      <c r="C822" s="52"/>
      <c r="D822" s="65"/>
      <c r="E822" s="53"/>
      <c r="F822" s="54"/>
    </row>
    <row r="823" spans="1:6">
      <c r="A823" s="63"/>
      <c r="B823" s="64"/>
      <c r="C823" s="52"/>
      <c r="D823" s="65"/>
      <c r="E823" s="53"/>
      <c r="F823" s="54"/>
    </row>
    <row r="824" spans="1:6">
      <c r="A824" s="63"/>
      <c r="B824" s="64"/>
      <c r="C824" s="52"/>
      <c r="D824" s="65"/>
      <c r="E824" s="53"/>
      <c r="F824" s="54"/>
    </row>
    <row r="825" spans="1:6">
      <c r="A825" s="63"/>
      <c r="B825" s="64"/>
      <c r="C825" s="52"/>
      <c r="D825" s="65"/>
      <c r="E825" s="53"/>
      <c r="F825" s="54"/>
    </row>
    <row r="826" spans="1:6">
      <c r="A826" s="63"/>
      <c r="B826" s="64"/>
      <c r="C826" s="52"/>
      <c r="D826" s="65"/>
      <c r="E826" s="53"/>
      <c r="F826" s="54"/>
    </row>
    <row r="827" spans="1:6">
      <c r="A827" s="63"/>
      <c r="B827" s="64"/>
      <c r="C827" s="52"/>
      <c r="D827" s="65"/>
      <c r="E827" s="53"/>
      <c r="F827" s="54"/>
    </row>
    <row r="828" spans="1:6">
      <c r="A828" s="63"/>
      <c r="B828" s="64"/>
      <c r="C828" s="52"/>
      <c r="D828" s="65"/>
      <c r="E828" s="53"/>
      <c r="F828" s="54"/>
    </row>
    <row r="829" spans="1:6">
      <c r="A829" s="63"/>
      <c r="B829" s="64"/>
      <c r="C829" s="52"/>
      <c r="D829" s="65"/>
      <c r="E829" s="53"/>
      <c r="F829" s="54"/>
    </row>
    <row r="830" spans="1:6">
      <c r="A830" s="63"/>
      <c r="B830" s="64"/>
      <c r="C830" s="52"/>
      <c r="D830" s="65"/>
      <c r="E830" s="53"/>
      <c r="F830" s="54"/>
    </row>
    <row r="831" spans="1:6">
      <c r="A831" s="63"/>
      <c r="B831" s="64"/>
      <c r="C831" s="52"/>
      <c r="D831" s="65"/>
      <c r="E831" s="53"/>
      <c r="F831" s="54"/>
    </row>
    <row r="832" spans="1:6">
      <c r="A832" s="63"/>
      <c r="B832" s="64"/>
      <c r="C832" s="52"/>
      <c r="D832" s="65"/>
      <c r="E832" s="53"/>
      <c r="F832" s="54"/>
    </row>
    <row r="833" spans="1:6">
      <c r="A833" s="63"/>
      <c r="B833" s="64"/>
      <c r="C833" s="52"/>
      <c r="D833" s="65"/>
      <c r="E833" s="53"/>
      <c r="F833" s="54"/>
    </row>
    <row r="834" spans="1:6">
      <c r="A834" s="63"/>
      <c r="B834" s="64"/>
      <c r="C834" s="52"/>
      <c r="D834" s="65"/>
      <c r="E834" s="53"/>
      <c r="F834" s="54"/>
    </row>
    <row r="835" spans="1:6">
      <c r="A835" s="63"/>
      <c r="B835" s="64"/>
      <c r="C835" s="52"/>
      <c r="D835" s="65"/>
      <c r="E835" s="53"/>
      <c r="F835" s="54"/>
    </row>
    <row r="836" spans="1:6">
      <c r="A836" s="63"/>
      <c r="B836" s="64"/>
      <c r="C836" s="52"/>
      <c r="D836" s="65"/>
      <c r="E836" s="53"/>
      <c r="F836" s="54"/>
    </row>
    <row r="837" spans="1:6">
      <c r="A837" s="63"/>
      <c r="B837" s="64"/>
      <c r="C837" s="52"/>
      <c r="D837" s="65"/>
      <c r="E837" s="53"/>
      <c r="F837" s="54"/>
    </row>
    <row r="838" spans="1:6">
      <c r="A838" s="63"/>
      <c r="B838" s="64"/>
      <c r="C838" s="52"/>
      <c r="D838" s="65"/>
      <c r="E838" s="53"/>
      <c r="F838" s="54"/>
    </row>
    <row r="839" spans="1:6">
      <c r="A839" s="63"/>
      <c r="B839" s="64"/>
      <c r="C839" s="52"/>
      <c r="D839" s="65"/>
      <c r="E839" s="53"/>
      <c r="F839" s="54"/>
    </row>
    <row r="840" spans="1:6">
      <c r="A840" s="63"/>
      <c r="B840" s="64"/>
      <c r="C840" s="52"/>
      <c r="D840" s="65"/>
      <c r="E840" s="53"/>
      <c r="F840" s="54"/>
    </row>
    <row r="841" spans="1:6">
      <c r="A841" s="63"/>
      <c r="B841" s="64"/>
      <c r="C841" s="52"/>
      <c r="D841" s="65"/>
      <c r="E841" s="53"/>
      <c r="F841" s="54"/>
    </row>
    <row r="842" spans="1:6">
      <c r="A842" s="63"/>
      <c r="B842" s="64"/>
      <c r="C842" s="52"/>
      <c r="D842" s="65"/>
      <c r="E842" s="53"/>
      <c r="F842" s="54"/>
    </row>
    <row r="843" spans="1:6">
      <c r="A843" s="63"/>
      <c r="B843" s="64"/>
      <c r="C843" s="52"/>
      <c r="D843" s="65"/>
      <c r="E843" s="53"/>
      <c r="F843" s="54"/>
    </row>
    <row r="844" spans="1:6">
      <c r="A844" s="63"/>
      <c r="B844" s="64"/>
      <c r="C844" s="52"/>
      <c r="D844" s="65"/>
      <c r="E844" s="53"/>
      <c r="F844" s="54"/>
    </row>
    <row r="845" spans="1:6">
      <c r="A845" s="63"/>
      <c r="B845" s="64"/>
      <c r="C845" s="52"/>
      <c r="D845" s="65"/>
      <c r="E845" s="53"/>
      <c r="F845" s="54"/>
    </row>
    <row r="846" spans="1:6">
      <c r="A846" s="63"/>
      <c r="B846" s="64"/>
      <c r="C846" s="52"/>
      <c r="D846" s="65"/>
      <c r="E846" s="53"/>
      <c r="F846" s="54"/>
    </row>
    <row r="847" spans="1:6">
      <c r="A847" s="63"/>
      <c r="B847" s="64"/>
      <c r="C847" s="52"/>
      <c r="D847" s="65"/>
      <c r="E847" s="53"/>
      <c r="F847" s="54"/>
    </row>
    <row r="848" spans="1:6">
      <c r="A848" s="63"/>
      <c r="B848" s="64"/>
      <c r="C848" s="52"/>
      <c r="D848" s="65"/>
      <c r="E848" s="53"/>
      <c r="F848" s="54"/>
    </row>
    <row r="849" spans="1:6">
      <c r="A849" s="63"/>
      <c r="B849" s="64"/>
      <c r="C849" s="52"/>
      <c r="D849" s="65"/>
      <c r="E849" s="53"/>
      <c r="F849" s="54"/>
    </row>
    <row r="850" spans="1:6">
      <c r="A850" s="63"/>
      <c r="B850" s="64"/>
      <c r="C850" s="52"/>
      <c r="D850" s="65"/>
      <c r="E850" s="53"/>
      <c r="F850" s="54"/>
    </row>
    <row r="851" spans="1:6">
      <c r="A851" s="63"/>
      <c r="B851" s="64"/>
      <c r="C851" s="52"/>
      <c r="D851" s="65"/>
      <c r="E851" s="53"/>
      <c r="F851" s="54"/>
    </row>
    <row r="852" spans="1:6">
      <c r="A852" s="63"/>
      <c r="B852" s="64"/>
      <c r="C852" s="52"/>
      <c r="D852" s="65"/>
      <c r="E852" s="53"/>
      <c r="F852" s="54"/>
    </row>
    <row r="853" spans="1:6">
      <c r="A853" s="63"/>
      <c r="B853" s="64"/>
      <c r="C853" s="52"/>
      <c r="D853" s="65"/>
      <c r="E853" s="53"/>
      <c r="F853" s="54"/>
    </row>
    <row r="854" spans="1:6">
      <c r="A854" s="63"/>
      <c r="B854" s="64"/>
      <c r="C854" s="52"/>
      <c r="D854" s="65"/>
      <c r="E854" s="53"/>
      <c r="F854" s="54"/>
    </row>
    <row r="855" spans="1:6">
      <c r="A855" s="63"/>
      <c r="B855" s="64"/>
      <c r="C855" s="52"/>
      <c r="D855" s="65"/>
      <c r="E855" s="53"/>
      <c r="F855" s="54"/>
    </row>
    <row r="856" spans="1:6">
      <c r="A856" s="63"/>
      <c r="B856" s="64"/>
      <c r="C856" s="52"/>
      <c r="D856" s="65"/>
      <c r="E856" s="53"/>
      <c r="F856" s="54"/>
    </row>
    <row r="857" spans="1:6">
      <c r="A857" s="63"/>
      <c r="B857" s="64"/>
      <c r="C857" s="52"/>
      <c r="D857" s="65"/>
      <c r="E857" s="53"/>
      <c r="F857" s="54"/>
    </row>
    <row r="858" spans="1:6">
      <c r="A858" s="63"/>
      <c r="B858" s="64"/>
      <c r="C858" s="52"/>
      <c r="D858" s="65"/>
      <c r="E858" s="53"/>
      <c r="F858" s="54"/>
    </row>
    <row r="859" spans="1:6">
      <c r="A859" s="63"/>
      <c r="B859" s="64"/>
      <c r="C859" s="52"/>
      <c r="D859" s="65"/>
      <c r="E859" s="53"/>
      <c r="F859" s="54"/>
    </row>
    <row r="860" spans="1:6">
      <c r="A860" s="63"/>
      <c r="B860" s="64"/>
      <c r="C860" s="52"/>
      <c r="D860" s="65"/>
      <c r="E860" s="53"/>
      <c r="F860" s="54"/>
    </row>
    <row r="861" spans="1:6">
      <c r="A861" s="63"/>
      <c r="B861" s="64"/>
      <c r="C861" s="52"/>
      <c r="D861" s="65"/>
      <c r="E861" s="53"/>
      <c r="F861" s="54"/>
    </row>
    <row r="862" spans="1:6">
      <c r="A862" s="63"/>
      <c r="B862" s="64"/>
      <c r="C862" s="52"/>
      <c r="D862" s="65"/>
      <c r="E862" s="53"/>
      <c r="F862" s="54"/>
    </row>
    <row r="863" spans="1:6">
      <c r="A863" s="63"/>
      <c r="B863" s="64"/>
      <c r="C863" s="52"/>
      <c r="D863" s="65"/>
      <c r="E863" s="53"/>
      <c r="F863" s="54"/>
    </row>
    <row r="864" spans="1:6">
      <c r="A864" s="63"/>
      <c r="B864" s="64"/>
      <c r="C864" s="52"/>
      <c r="D864" s="65"/>
      <c r="E864" s="53"/>
      <c r="F864" s="54"/>
    </row>
    <row r="865" spans="1:6">
      <c r="A865" s="63"/>
      <c r="B865" s="64"/>
      <c r="C865" s="52"/>
      <c r="D865" s="65"/>
      <c r="E865" s="53"/>
      <c r="F865" s="54"/>
    </row>
    <row r="866" spans="1:6">
      <c r="A866" s="63"/>
      <c r="B866" s="64"/>
      <c r="C866" s="52"/>
      <c r="D866" s="65"/>
      <c r="E866" s="53"/>
      <c r="F866" s="54"/>
    </row>
    <row r="867" spans="1:6">
      <c r="A867" s="63"/>
      <c r="B867" s="64"/>
      <c r="C867" s="52"/>
      <c r="D867" s="65"/>
      <c r="E867" s="53"/>
      <c r="F867" s="54"/>
    </row>
    <row r="868" spans="1:6">
      <c r="A868" s="63"/>
      <c r="B868" s="64"/>
      <c r="C868" s="52"/>
      <c r="D868" s="65"/>
      <c r="E868" s="53"/>
      <c r="F868" s="54"/>
    </row>
    <row r="869" spans="1:6">
      <c r="A869" s="63"/>
      <c r="B869" s="64"/>
      <c r="C869" s="52"/>
      <c r="D869" s="65"/>
      <c r="E869" s="53"/>
      <c r="F869" s="54"/>
    </row>
    <row r="870" spans="1:6">
      <c r="A870" s="63"/>
      <c r="B870" s="64"/>
      <c r="C870" s="52"/>
      <c r="D870" s="65"/>
      <c r="E870" s="53"/>
      <c r="F870" s="54"/>
    </row>
    <row r="871" spans="1:6">
      <c r="A871" s="63"/>
      <c r="B871" s="64"/>
      <c r="C871" s="52"/>
      <c r="D871" s="65"/>
      <c r="E871" s="53"/>
      <c r="F871" s="54"/>
    </row>
    <row r="872" spans="1:6">
      <c r="A872" s="63"/>
      <c r="B872" s="64"/>
      <c r="C872" s="52"/>
      <c r="D872" s="65"/>
      <c r="E872" s="53"/>
      <c r="F872" s="54"/>
    </row>
    <row r="873" spans="1:6">
      <c r="A873" s="63"/>
      <c r="B873" s="64"/>
      <c r="C873" s="52"/>
      <c r="D873" s="65"/>
      <c r="E873" s="53"/>
      <c r="F873" s="54"/>
    </row>
    <row r="874" spans="1:6">
      <c r="A874" s="63"/>
      <c r="B874" s="64"/>
      <c r="C874" s="52"/>
      <c r="D874" s="65"/>
      <c r="E874" s="53"/>
      <c r="F874" s="54"/>
    </row>
    <row r="875" spans="1:6">
      <c r="A875" s="63"/>
      <c r="B875" s="64"/>
      <c r="C875" s="52"/>
      <c r="D875" s="65"/>
      <c r="E875" s="53"/>
      <c r="F875" s="54"/>
    </row>
    <row r="876" spans="1:6">
      <c r="A876" s="63"/>
      <c r="B876" s="64"/>
      <c r="C876" s="52"/>
      <c r="D876" s="65"/>
      <c r="E876" s="53"/>
      <c r="F876" s="54"/>
    </row>
    <row r="877" spans="1:6">
      <c r="A877" s="63"/>
      <c r="B877" s="64"/>
      <c r="C877" s="52"/>
      <c r="D877" s="65"/>
      <c r="E877" s="53"/>
      <c r="F877" s="54"/>
    </row>
    <row r="878" spans="1:6">
      <c r="A878" s="63"/>
      <c r="B878" s="64"/>
      <c r="C878" s="52"/>
      <c r="D878" s="65"/>
      <c r="E878" s="53"/>
      <c r="F878" s="54"/>
    </row>
    <row r="879" spans="1:6">
      <c r="A879" s="63"/>
      <c r="B879" s="64"/>
      <c r="C879" s="52"/>
      <c r="D879" s="65"/>
      <c r="E879" s="53"/>
      <c r="F879" s="54"/>
    </row>
    <row r="880" spans="1:6">
      <c r="A880" s="63"/>
      <c r="B880" s="64"/>
      <c r="C880" s="52"/>
      <c r="D880" s="65"/>
      <c r="E880" s="53"/>
      <c r="F880" s="54"/>
    </row>
    <row r="881" spans="1:6">
      <c r="A881" s="63"/>
      <c r="B881" s="64"/>
      <c r="C881" s="52"/>
      <c r="D881" s="65"/>
      <c r="E881" s="53"/>
      <c r="F881" s="54"/>
    </row>
    <row r="882" spans="1:6">
      <c r="A882" s="63"/>
      <c r="B882" s="64"/>
      <c r="C882" s="52"/>
      <c r="D882" s="65"/>
      <c r="E882" s="53"/>
      <c r="F882" s="54"/>
    </row>
    <row r="883" spans="1:6">
      <c r="A883" s="63"/>
      <c r="B883" s="64"/>
      <c r="C883" s="52"/>
      <c r="D883" s="65"/>
      <c r="E883" s="53"/>
      <c r="F883" s="54"/>
    </row>
    <row r="884" spans="1:6">
      <c r="A884" s="63"/>
      <c r="B884" s="64"/>
      <c r="C884" s="52"/>
      <c r="D884" s="65"/>
      <c r="E884" s="53"/>
      <c r="F884" s="54"/>
    </row>
    <row r="885" spans="1:6">
      <c r="A885" s="63"/>
      <c r="B885" s="64"/>
      <c r="C885" s="52"/>
      <c r="D885" s="65"/>
      <c r="E885" s="53"/>
      <c r="F885" s="54"/>
    </row>
    <row r="886" spans="1:6">
      <c r="A886" s="63"/>
      <c r="B886" s="64"/>
      <c r="C886" s="52"/>
      <c r="D886" s="65"/>
      <c r="E886" s="53"/>
      <c r="F886" s="54"/>
    </row>
    <row r="887" spans="1:6">
      <c r="A887" s="63"/>
      <c r="B887" s="64"/>
      <c r="C887" s="52"/>
      <c r="D887" s="65"/>
      <c r="E887" s="53"/>
      <c r="F887" s="54"/>
    </row>
    <row r="888" spans="1:6">
      <c r="A888" s="63"/>
      <c r="B888" s="64"/>
      <c r="C888" s="52"/>
      <c r="D888" s="65"/>
      <c r="E888" s="53"/>
      <c r="F888" s="54"/>
    </row>
    <row r="889" spans="1:6">
      <c r="A889" s="63"/>
      <c r="B889" s="64"/>
      <c r="C889" s="52"/>
      <c r="D889" s="65"/>
      <c r="E889" s="53"/>
      <c r="F889" s="54"/>
    </row>
    <row r="890" spans="1:6">
      <c r="A890" s="63"/>
      <c r="B890" s="64"/>
      <c r="C890" s="52"/>
      <c r="D890" s="65"/>
      <c r="E890" s="53"/>
      <c r="F890" s="54"/>
    </row>
    <row r="891" spans="1:6">
      <c r="A891" s="63"/>
      <c r="B891" s="64"/>
      <c r="C891" s="52"/>
      <c r="D891" s="65"/>
      <c r="E891" s="53"/>
      <c r="F891" s="54"/>
    </row>
    <row r="892" spans="1:6">
      <c r="A892" s="63"/>
      <c r="B892" s="64"/>
      <c r="C892" s="52"/>
      <c r="D892" s="65"/>
      <c r="E892" s="53"/>
      <c r="F892" s="54"/>
    </row>
    <row r="893" spans="1:6">
      <c r="A893" s="63"/>
      <c r="B893" s="64"/>
      <c r="C893" s="52"/>
      <c r="D893" s="65"/>
      <c r="E893" s="53"/>
      <c r="F893" s="54"/>
    </row>
    <row r="894" spans="1:6">
      <c r="A894" s="63"/>
      <c r="B894" s="64"/>
      <c r="C894" s="52"/>
      <c r="D894" s="65"/>
      <c r="E894" s="53"/>
      <c r="F894" s="54"/>
    </row>
    <row r="895" spans="1:6">
      <c r="A895" s="63"/>
      <c r="B895" s="64"/>
      <c r="C895" s="52"/>
      <c r="D895" s="65"/>
      <c r="E895" s="53"/>
      <c r="F895" s="54"/>
    </row>
    <row r="896" spans="1:6">
      <c r="A896" s="63"/>
      <c r="B896" s="64"/>
      <c r="C896" s="52"/>
      <c r="D896" s="65"/>
      <c r="E896" s="53"/>
      <c r="F896" s="54"/>
    </row>
    <row r="897" spans="1:6">
      <c r="A897" s="63"/>
      <c r="B897" s="64"/>
      <c r="C897" s="52"/>
      <c r="D897" s="65"/>
      <c r="E897" s="53"/>
      <c r="F897" s="54"/>
    </row>
    <row r="898" spans="1:6">
      <c r="A898" s="63"/>
      <c r="B898" s="64"/>
      <c r="C898" s="52"/>
      <c r="D898" s="65"/>
      <c r="E898" s="53"/>
      <c r="F898" s="54"/>
    </row>
    <row r="899" spans="1:6">
      <c r="A899" s="63"/>
      <c r="B899" s="64"/>
      <c r="C899" s="52"/>
      <c r="D899" s="65"/>
      <c r="E899" s="53"/>
      <c r="F899" s="54"/>
    </row>
    <row r="900" spans="1:6">
      <c r="A900" s="63"/>
      <c r="B900" s="64"/>
      <c r="C900" s="52"/>
      <c r="D900" s="65"/>
      <c r="E900" s="53"/>
      <c r="F900" s="54"/>
    </row>
    <row r="901" spans="1:6">
      <c r="A901" s="63"/>
      <c r="B901" s="64"/>
      <c r="C901" s="52"/>
      <c r="D901" s="65"/>
      <c r="E901" s="53"/>
      <c r="F901" s="54"/>
    </row>
    <row r="902" spans="1:6">
      <c r="A902" s="63"/>
      <c r="B902" s="64"/>
      <c r="C902" s="52"/>
      <c r="D902" s="65"/>
      <c r="E902" s="53"/>
      <c r="F902" s="54"/>
    </row>
    <row r="903" spans="1:6">
      <c r="A903" s="63"/>
      <c r="B903" s="64"/>
      <c r="C903" s="52"/>
      <c r="D903" s="65"/>
      <c r="E903" s="53"/>
      <c r="F903" s="54"/>
    </row>
    <row r="904" spans="1:6">
      <c r="A904" s="63"/>
      <c r="B904" s="64"/>
      <c r="C904" s="52"/>
      <c r="D904" s="65"/>
      <c r="E904" s="53"/>
      <c r="F904" s="54"/>
    </row>
    <row r="905" spans="1:6">
      <c r="A905" s="63"/>
      <c r="B905" s="64"/>
      <c r="C905" s="52"/>
      <c r="D905" s="65"/>
      <c r="E905" s="53"/>
      <c r="F905" s="54"/>
    </row>
    <row r="906" spans="1:6">
      <c r="A906" s="63"/>
      <c r="B906" s="64"/>
      <c r="C906" s="52"/>
      <c r="D906" s="65"/>
      <c r="E906" s="53"/>
      <c r="F906" s="54"/>
    </row>
    <row r="907" spans="1:6">
      <c r="A907" s="63"/>
      <c r="B907" s="64"/>
      <c r="C907" s="52"/>
      <c r="D907" s="65"/>
      <c r="E907" s="53"/>
      <c r="F907" s="54"/>
    </row>
    <row r="908" spans="1:6">
      <c r="A908" s="63"/>
      <c r="B908" s="64"/>
      <c r="C908" s="52"/>
      <c r="D908" s="65"/>
      <c r="E908" s="53"/>
      <c r="F908" s="54"/>
    </row>
    <row r="909" spans="1:6">
      <c r="A909" s="63"/>
      <c r="B909" s="64"/>
      <c r="C909" s="52"/>
      <c r="D909" s="65"/>
      <c r="E909" s="53"/>
      <c r="F909" s="54"/>
    </row>
    <row r="910" spans="1:6">
      <c r="A910" s="63"/>
      <c r="B910" s="64"/>
      <c r="C910" s="52"/>
      <c r="D910" s="65"/>
      <c r="E910" s="53"/>
      <c r="F910" s="54"/>
    </row>
    <row r="911" spans="1:6">
      <c r="A911" s="63"/>
      <c r="B911" s="64"/>
      <c r="C911" s="52"/>
      <c r="D911" s="65"/>
      <c r="E911" s="53"/>
      <c r="F911" s="54"/>
    </row>
    <row r="912" spans="1:6">
      <c r="A912" s="63"/>
      <c r="B912" s="64"/>
      <c r="C912" s="52"/>
      <c r="D912" s="65"/>
      <c r="E912" s="53"/>
      <c r="F912" s="54"/>
    </row>
    <row r="913" spans="1:6">
      <c r="A913" s="63"/>
      <c r="B913" s="64"/>
      <c r="C913" s="52"/>
      <c r="D913" s="65"/>
      <c r="E913" s="53"/>
      <c r="F913" s="54"/>
    </row>
    <row r="914" spans="1:6">
      <c r="A914" s="63"/>
      <c r="B914" s="64"/>
      <c r="C914" s="52"/>
      <c r="D914" s="65"/>
      <c r="E914" s="53"/>
      <c r="F914" s="54"/>
    </row>
    <row r="915" spans="1:6">
      <c r="A915" s="63"/>
      <c r="B915" s="64"/>
      <c r="C915" s="52"/>
      <c r="D915" s="65"/>
      <c r="E915" s="53"/>
      <c r="F915" s="54"/>
    </row>
    <row r="916" spans="1:6">
      <c r="A916" s="63"/>
      <c r="B916" s="64"/>
      <c r="C916" s="52"/>
      <c r="D916" s="65"/>
      <c r="E916" s="53"/>
      <c r="F916" s="54"/>
    </row>
    <row r="917" spans="1:6">
      <c r="A917" s="63"/>
      <c r="B917" s="64"/>
      <c r="C917" s="52"/>
      <c r="D917" s="65"/>
      <c r="E917" s="53"/>
      <c r="F917" s="54"/>
    </row>
    <row r="918" spans="1:6">
      <c r="A918" s="63"/>
      <c r="B918" s="64"/>
      <c r="C918" s="52"/>
      <c r="D918" s="65"/>
      <c r="E918" s="53"/>
      <c r="F918" s="54"/>
    </row>
    <row r="919" spans="1:6">
      <c r="A919" s="63"/>
      <c r="B919" s="64"/>
      <c r="C919" s="52"/>
      <c r="D919" s="65"/>
      <c r="E919" s="53"/>
      <c r="F919" s="54"/>
    </row>
    <row r="920" spans="1:6">
      <c r="A920" s="63"/>
      <c r="B920" s="64"/>
      <c r="C920" s="52"/>
      <c r="D920" s="65"/>
      <c r="E920" s="53"/>
      <c r="F920" s="54"/>
    </row>
    <row r="921" spans="1:6">
      <c r="A921" s="63"/>
      <c r="B921" s="64"/>
      <c r="C921" s="52"/>
      <c r="D921" s="65"/>
      <c r="E921" s="53"/>
      <c r="F921" s="54"/>
    </row>
    <row r="922" spans="1:6">
      <c r="A922" s="63"/>
      <c r="B922" s="64"/>
      <c r="C922" s="52"/>
      <c r="D922" s="65"/>
      <c r="E922" s="53"/>
      <c r="F922" s="54"/>
    </row>
    <row r="923" spans="1:6">
      <c r="A923" s="63"/>
      <c r="B923" s="64"/>
      <c r="C923" s="52"/>
      <c r="D923" s="65"/>
      <c r="E923" s="53"/>
      <c r="F923" s="54"/>
    </row>
    <row r="924" spans="1:6">
      <c r="A924" s="63"/>
      <c r="B924" s="64"/>
      <c r="C924" s="52"/>
      <c r="D924" s="65"/>
      <c r="E924" s="53"/>
      <c r="F924" s="54"/>
    </row>
    <row r="925" spans="1:6">
      <c r="A925" s="63"/>
      <c r="B925" s="64"/>
      <c r="C925" s="52"/>
      <c r="D925" s="65"/>
      <c r="E925" s="53"/>
      <c r="F925" s="54"/>
    </row>
    <row r="926" spans="1:6">
      <c r="A926" s="63"/>
      <c r="B926" s="64"/>
      <c r="C926" s="52"/>
      <c r="D926" s="65"/>
      <c r="E926" s="53"/>
      <c r="F926" s="54"/>
    </row>
    <row r="927" spans="1:6">
      <c r="A927" s="63"/>
      <c r="B927" s="64"/>
      <c r="C927" s="52"/>
      <c r="D927" s="65"/>
      <c r="E927" s="53"/>
      <c r="F927" s="54"/>
    </row>
    <row r="928" spans="1:6">
      <c r="A928" s="63"/>
      <c r="B928" s="64"/>
      <c r="C928" s="52"/>
      <c r="D928" s="65"/>
      <c r="E928" s="53"/>
      <c r="F928" s="54"/>
    </row>
    <row r="929" spans="1:6">
      <c r="A929" s="63"/>
      <c r="B929" s="64"/>
      <c r="C929" s="52"/>
      <c r="D929" s="65"/>
      <c r="E929" s="53"/>
      <c r="F929" s="54"/>
    </row>
    <row r="930" spans="1:6">
      <c r="A930" s="63"/>
      <c r="B930" s="64"/>
      <c r="C930" s="52"/>
      <c r="D930" s="65"/>
      <c r="E930" s="53"/>
      <c r="F930" s="54"/>
    </row>
    <row r="931" spans="1:6">
      <c r="A931" s="63"/>
      <c r="B931" s="64"/>
      <c r="C931" s="52"/>
      <c r="D931" s="65"/>
      <c r="E931" s="53"/>
      <c r="F931" s="54"/>
    </row>
    <row r="932" spans="1:6">
      <c r="A932" s="63"/>
      <c r="B932" s="64"/>
      <c r="C932" s="52"/>
      <c r="D932" s="65"/>
      <c r="E932" s="53"/>
      <c r="F932" s="54"/>
    </row>
    <row r="933" spans="1:6">
      <c r="A933" s="63"/>
      <c r="B933" s="64"/>
      <c r="C933" s="52"/>
      <c r="D933" s="65"/>
      <c r="E933" s="53"/>
      <c r="F933" s="54"/>
    </row>
    <row r="934" spans="1:6">
      <c r="A934" s="63"/>
      <c r="B934" s="64"/>
      <c r="C934" s="52"/>
      <c r="D934" s="65"/>
      <c r="E934" s="53"/>
      <c r="F934" s="54"/>
    </row>
    <row r="935" spans="1:6">
      <c r="A935" s="63"/>
      <c r="B935" s="64"/>
      <c r="C935" s="52"/>
      <c r="D935" s="65"/>
      <c r="E935" s="53"/>
      <c r="F935" s="54"/>
    </row>
    <row r="936" spans="1:6">
      <c r="A936" s="63"/>
      <c r="B936" s="64"/>
      <c r="C936" s="52"/>
      <c r="D936" s="65"/>
      <c r="E936" s="53"/>
      <c r="F936" s="54"/>
    </row>
    <row r="937" spans="1:6">
      <c r="A937" s="63"/>
      <c r="B937" s="64"/>
      <c r="C937" s="52"/>
      <c r="D937" s="65"/>
      <c r="E937" s="53"/>
      <c r="F937" s="54"/>
    </row>
    <row r="938" spans="1:6">
      <c r="A938" s="63"/>
      <c r="B938" s="64"/>
      <c r="C938" s="52"/>
      <c r="D938" s="65"/>
      <c r="E938" s="53"/>
      <c r="F938" s="54"/>
    </row>
    <row r="939" spans="1:6">
      <c r="A939" s="63"/>
      <c r="B939" s="64"/>
      <c r="C939" s="52"/>
      <c r="D939" s="65"/>
      <c r="E939" s="53"/>
      <c r="F939" s="54"/>
    </row>
    <row r="940" spans="1:6">
      <c r="A940" s="63"/>
      <c r="B940" s="64"/>
      <c r="C940" s="52"/>
      <c r="D940" s="65"/>
      <c r="E940" s="53"/>
      <c r="F940" s="54"/>
    </row>
    <row r="941" spans="1:6">
      <c r="A941" s="63"/>
      <c r="B941" s="64"/>
      <c r="C941" s="52"/>
      <c r="D941" s="65"/>
      <c r="E941" s="53"/>
      <c r="F941" s="54"/>
    </row>
    <row r="942" spans="1:6">
      <c r="A942" s="63"/>
      <c r="B942" s="64"/>
      <c r="C942" s="52"/>
      <c r="D942" s="65"/>
      <c r="E942" s="53"/>
      <c r="F942" s="54"/>
    </row>
    <row r="943" spans="1:6">
      <c r="A943" s="63"/>
      <c r="B943" s="64"/>
      <c r="C943" s="52"/>
      <c r="D943" s="65"/>
      <c r="E943" s="53"/>
      <c r="F943" s="54"/>
    </row>
    <row r="944" spans="1:6">
      <c r="A944" s="63"/>
      <c r="B944" s="64"/>
      <c r="C944" s="52"/>
      <c r="D944" s="65"/>
      <c r="E944" s="53"/>
      <c r="F944" s="54"/>
    </row>
    <row r="945" spans="1:6">
      <c r="A945" s="63"/>
      <c r="B945" s="64"/>
      <c r="C945" s="52"/>
      <c r="D945" s="65"/>
      <c r="E945" s="53"/>
      <c r="F945" s="54"/>
    </row>
    <row r="946" spans="1:6">
      <c r="A946" s="63"/>
      <c r="B946" s="64"/>
      <c r="C946" s="52"/>
      <c r="D946" s="65"/>
      <c r="E946" s="53"/>
      <c r="F946" s="54"/>
    </row>
    <row r="947" spans="1:6">
      <c r="A947" s="63"/>
      <c r="B947" s="64"/>
      <c r="C947" s="52"/>
      <c r="D947" s="65"/>
      <c r="E947" s="53"/>
      <c r="F947" s="54"/>
    </row>
    <row r="948" spans="1:6">
      <c r="A948" s="63"/>
      <c r="B948" s="64"/>
      <c r="C948" s="52"/>
      <c r="D948" s="65"/>
      <c r="E948" s="53"/>
      <c r="F948" s="54"/>
    </row>
    <row r="949" spans="1:6">
      <c r="A949" s="63"/>
      <c r="B949" s="64"/>
      <c r="C949" s="52"/>
      <c r="D949" s="65"/>
      <c r="E949" s="53"/>
      <c r="F949" s="54"/>
    </row>
    <row r="950" spans="1:6">
      <c r="A950" s="63"/>
      <c r="B950" s="64"/>
      <c r="C950" s="52"/>
      <c r="D950" s="65"/>
      <c r="E950" s="53"/>
      <c r="F950" s="54"/>
    </row>
    <row r="951" spans="1:6">
      <c r="A951" s="63"/>
      <c r="B951" s="64"/>
      <c r="C951" s="52"/>
      <c r="D951" s="65"/>
      <c r="E951" s="53"/>
      <c r="F951" s="54"/>
    </row>
    <row r="952" spans="1:6">
      <c r="A952" s="63"/>
      <c r="B952" s="64"/>
      <c r="C952" s="52"/>
      <c r="D952" s="65"/>
      <c r="E952" s="53"/>
      <c r="F952" s="54"/>
    </row>
    <row r="953" spans="1:6">
      <c r="A953" s="63"/>
      <c r="B953" s="64"/>
      <c r="C953" s="52"/>
      <c r="D953" s="65"/>
      <c r="E953" s="53"/>
      <c r="F953" s="54"/>
    </row>
    <row r="954" spans="1:6">
      <c r="A954" s="63"/>
      <c r="B954" s="64"/>
      <c r="C954" s="52"/>
      <c r="D954" s="65"/>
      <c r="E954" s="53"/>
      <c r="F954" s="54"/>
    </row>
    <row r="955" spans="1:6">
      <c r="A955" s="63"/>
      <c r="B955" s="64"/>
      <c r="C955" s="52"/>
      <c r="D955" s="65"/>
      <c r="E955" s="53"/>
      <c r="F955" s="54"/>
    </row>
    <row r="956" spans="1:6">
      <c r="A956" s="63"/>
      <c r="B956" s="64"/>
      <c r="C956" s="52"/>
      <c r="D956" s="65"/>
      <c r="E956" s="53"/>
      <c r="F956" s="54"/>
    </row>
    <row r="957" spans="1:6">
      <c r="A957" s="63"/>
      <c r="B957" s="64"/>
      <c r="C957" s="52"/>
      <c r="D957" s="65"/>
      <c r="E957" s="53"/>
      <c r="F957" s="54"/>
    </row>
    <row r="958" spans="1:6">
      <c r="A958" s="63"/>
      <c r="B958" s="64"/>
      <c r="C958" s="52"/>
      <c r="D958" s="65"/>
      <c r="E958" s="53"/>
      <c r="F958" s="54"/>
    </row>
    <row r="959" spans="1:6">
      <c r="A959" s="63"/>
      <c r="B959" s="64"/>
      <c r="C959" s="52"/>
      <c r="D959" s="65"/>
      <c r="E959" s="53"/>
      <c r="F959" s="54"/>
    </row>
    <row r="960" spans="1:6">
      <c r="A960" s="63"/>
      <c r="B960" s="64"/>
      <c r="C960" s="52"/>
      <c r="D960" s="65"/>
      <c r="E960" s="53"/>
      <c r="F960" s="54"/>
    </row>
    <row r="961" spans="1:6">
      <c r="A961" s="63"/>
      <c r="B961" s="64"/>
      <c r="C961" s="52"/>
      <c r="D961" s="65"/>
      <c r="E961" s="53"/>
      <c r="F961" s="54"/>
    </row>
    <row r="962" spans="1:6">
      <c r="A962" s="63"/>
      <c r="B962" s="64"/>
      <c r="C962" s="52"/>
      <c r="D962" s="65"/>
      <c r="E962" s="53"/>
      <c r="F962" s="54"/>
    </row>
    <row r="963" spans="1:6">
      <c r="A963" s="63"/>
      <c r="B963" s="64"/>
      <c r="C963" s="52"/>
      <c r="D963" s="65"/>
      <c r="E963" s="53"/>
      <c r="F963" s="54"/>
    </row>
    <row r="964" spans="1:6">
      <c r="A964" s="63"/>
      <c r="B964" s="64"/>
      <c r="C964" s="52"/>
      <c r="D964" s="65"/>
      <c r="E964" s="53"/>
      <c r="F964" s="54"/>
    </row>
    <row r="965" spans="1:6">
      <c r="A965" s="63"/>
      <c r="B965" s="64"/>
      <c r="C965" s="52"/>
      <c r="D965" s="65"/>
      <c r="E965" s="53"/>
      <c r="F965" s="54"/>
    </row>
    <row r="966" spans="1:6">
      <c r="A966" s="63"/>
      <c r="B966" s="64"/>
      <c r="C966" s="52"/>
      <c r="D966" s="65"/>
      <c r="E966" s="53"/>
      <c r="F966" s="54"/>
    </row>
    <row r="967" spans="1:6">
      <c r="A967" s="63"/>
      <c r="B967" s="64"/>
      <c r="C967" s="52"/>
      <c r="D967" s="65"/>
      <c r="E967" s="53"/>
      <c r="F967" s="54"/>
    </row>
    <row r="968" spans="1:6">
      <c r="A968" s="63"/>
      <c r="B968" s="64"/>
      <c r="C968" s="52"/>
      <c r="D968" s="65"/>
      <c r="E968" s="53"/>
      <c r="F968" s="54"/>
    </row>
    <row r="969" spans="1:6">
      <c r="A969" s="63"/>
      <c r="B969" s="64"/>
      <c r="C969" s="52"/>
      <c r="D969" s="65"/>
      <c r="E969" s="53"/>
      <c r="F969" s="54"/>
    </row>
    <row r="970" spans="1:6">
      <c r="A970" s="63"/>
      <c r="B970" s="64"/>
      <c r="C970" s="52"/>
      <c r="D970" s="65"/>
      <c r="E970" s="53"/>
      <c r="F970" s="54"/>
    </row>
    <row r="971" spans="1:6">
      <c r="A971" s="63"/>
      <c r="B971" s="64"/>
      <c r="C971" s="52"/>
      <c r="D971" s="65"/>
      <c r="E971" s="53"/>
      <c r="F971" s="54"/>
    </row>
    <row r="972" spans="1:6">
      <c r="A972" s="63"/>
      <c r="B972" s="64"/>
      <c r="C972" s="52"/>
      <c r="D972" s="65"/>
      <c r="E972" s="53"/>
      <c r="F972" s="54"/>
    </row>
    <row r="973" spans="1:6">
      <c r="A973" s="63"/>
      <c r="B973" s="64"/>
      <c r="C973" s="52"/>
      <c r="D973" s="65"/>
      <c r="E973" s="53"/>
      <c r="F973" s="54"/>
    </row>
    <row r="974" spans="1:6">
      <c r="A974" s="63"/>
      <c r="B974" s="64"/>
      <c r="C974" s="52"/>
      <c r="D974" s="65"/>
      <c r="E974" s="53"/>
      <c r="F974" s="54"/>
    </row>
    <row r="975" spans="1:6">
      <c r="A975" s="63"/>
      <c r="B975" s="64"/>
      <c r="C975" s="52"/>
      <c r="D975" s="65"/>
      <c r="E975" s="53"/>
      <c r="F975" s="54"/>
    </row>
    <row r="976" spans="1:6">
      <c r="A976" s="63"/>
      <c r="B976" s="64"/>
      <c r="C976" s="52"/>
      <c r="D976" s="65"/>
      <c r="E976" s="53"/>
      <c r="F976" s="54"/>
    </row>
    <row r="977" spans="1:6">
      <c r="A977" s="63"/>
      <c r="B977" s="64"/>
      <c r="C977" s="52"/>
      <c r="D977" s="65"/>
      <c r="E977" s="53"/>
      <c r="F977" s="54"/>
    </row>
    <row r="978" spans="1:6">
      <c r="A978" s="63"/>
      <c r="B978" s="64"/>
      <c r="C978" s="52"/>
      <c r="D978" s="65"/>
      <c r="E978" s="53"/>
      <c r="F978" s="54"/>
    </row>
    <row r="979" spans="1:6">
      <c r="A979" s="63"/>
      <c r="B979" s="64"/>
      <c r="C979" s="52"/>
      <c r="D979" s="65"/>
      <c r="E979" s="53"/>
      <c r="F979" s="54"/>
    </row>
    <row r="980" spans="1:6">
      <c r="A980" s="63"/>
      <c r="B980" s="64"/>
      <c r="C980" s="52"/>
      <c r="D980" s="65"/>
      <c r="E980" s="53"/>
      <c r="F980" s="54"/>
    </row>
    <row r="981" spans="1:6">
      <c r="A981" s="63"/>
      <c r="B981" s="64"/>
      <c r="C981" s="52"/>
      <c r="D981" s="65"/>
      <c r="E981" s="53"/>
      <c r="F981" s="54"/>
    </row>
    <row r="982" spans="1:6">
      <c r="A982" s="63"/>
      <c r="B982" s="64"/>
      <c r="C982" s="52"/>
      <c r="D982" s="65"/>
      <c r="E982" s="53"/>
      <c r="F982" s="54"/>
    </row>
    <row r="983" spans="1:6">
      <c r="A983" s="63"/>
      <c r="B983" s="64"/>
      <c r="C983" s="52"/>
      <c r="D983" s="65"/>
      <c r="E983" s="53"/>
      <c r="F983" s="54"/>
    </row>
    <row r="984" spans="1:6">
      <c r="A984" s="63"/>
      <c r="B984" s="64"/>
      <c r="C984" s="52"/>
      <c r="D984" s="65"/>
      <c r="E984" s="53"/>
      <c r="F984" s="54"/>
    </row>
    <row r="985" spans="1:6">
      <c r="A985" s="63"/>
      <c r="B985" s="64"/>
      <c r="C985" s="52"/>
      <c r="D985" s="65"/>
      <c r="E985" s="53"/>
      <c r="F985" s="54"/>
    </row>
    <row r="986" spans="1:6">
      <c r="A986" s="63"/>
      <c r="B986" s="64"/>
      <c r="C986" s="52"/>
      <c r="D986" s="65"/>
      <c r="E986" s="53"/>
      <c r="F986" s="54"/>
    </row>
    <row r="987" spans="1:6">
      <c r="A987" s="63"/>
      <c r="B987" s="64"/>
      <c r="C987" s="52"/>
      <c r="D987" s="65"/>
      <c r="E987" s="53"/>
      <c r="F987" s="54"/>
    </row>
    <row r="988" spans="1:6">
      <c r="A988" s="63"/>
      <c r="B988" s="64"/>
      <c r="C988" s="52"/>
      <c r="D988" s="65"/>
      <c r="E988" s="53"/>
      <c r="F988" s="54"/>
    </row>
    <row r="989" spans="1:6">
      <c r="A989" s="63"/>
      <c r="B989" s="64"/>
      <c r="C989" s="52"/>
      <c r="D989" s="65"/>
      <c r="E989" s="53"/>
      <c r="F989" s="54"/>
    </row>
    <row r="990" spans="1:6">
      <c r="A990" s="63"/>
      <c r="B990" s="64"/>
      <c r="C990" s="52"/>
      <c r="D990" s="65"/>
      <c r="E990" s="53"/>
      <c r="F990" s="54"/>
    </row>
    <row r="991" spans="1:6">
      <c r="A991" s="63"/>
      <c r="B991" s="64"/>
      <c r="C991" s="52"/>
      <c r="D991" s="65"/>
      <c r="E991" s="53"/>
      <c r="F991" s="54"/>
    </row>
    <row r="992" spans="1:6">
      <c r="A992" s="63"/>
      <c r="B992" s="64"/>
      <c r="C992" s="52"/>
      <c r="D992" s="65"/>
      <c r="E992" s="53"/>
      <c r="F992" s="54"/>
    </row>
    <row r="993" spans="1:6">
      <c r="A993" s="63"/>
      <c r="B993" s="64"/>
      <c r="C993" s="52"/>
      <c r="D993" s="65"/>
      <c r="E993" s="53"/>
      <c r="F993" s="54"/>
    </row>
    <row r="994" spans="1:6">
      <c r="A994" s="63"/>
      <c r="B994" s="64"/>
      <c r="C994" s="52"/>
      <c r="D994" s="65"/>
      <c r="E994" s="53"/>
      <c r="F994" s="54"/>
    </row>
    <row r="995" spans="1:6">
      <c r="A995" s="63"/>
      <c r="B995" s="64"/>
      <c r="C995" s="52"/>
      <c r="D995" s="65"/>
      <c r="E995" s="53"/>
      <c r="F995" s="54"/>
    </row>
    <row r="996" spans="1:6">
      <c r="A996" s="63"/>
      <c r="B996" s="64"/>
      <c r="C996" s="52"/>
      <c r="D996" s="65"/>
      <c r="E996" s="53"/>
      <c r="F996" s="54"/>
    </row>
    <row r="997" spans="1:6">
      <c r="A997" s="63"/>
      <c r="B997" s="64"/>
      <c r="C997" s="52"/>
      <c r="D997" s="65"/>
      <c r="E997" s="53"/>
      <c r="F997" s="54"/>
    </row>
    <row r="998" spans="1:6">
      <c r="A998" s="63"/>
      <c r="B998" s="64"/>
      <c r="C998" s="52"/>
      <c r="D998" s="65"/>
      <c r="E998" s="53"/>
      <c r="F998" s="54"/>
    </row>
    <row r="999" spans="1:6">
      <c r="A999" s="63"/>
      <c r="B999" s="64"/>
      <c r="C999" s="52"/>
      <c r="D999" s="65"/>
      <c r="E999" s="53"/>
      <c r="F999" s="54"/>
    </row>
    <row r="1000" spans="1:6">
      <c r="A1000" s="63"/>
      <c r="B1000" s="64"/>
      <c r="C1000" s="52"/>
      <c r="D1000" s="65"/>
      <c r="E1000" s="53"/>
      <c r="F1000" s="54"/>
    </row>
    <row r="1001" spans="1:6">
      <c r="A1001" s="63"/>
      <c r="B1001" s="64"/>
      <c r="C1001" s="52"/>
      <c r="D1001" s="65"/>
      <c r="E1001" s="53"/>
      <c r="F1001" s="54"/>
    </row>
    <row r="1002" spans="1:6">
      <c r="A1002" s="63"/>
      <c r="B1002" s="64"/>
      <c r="C1002" s="52"/>
      <c r="D1002" s="65"/>
      <c r="E1002" s="53"/>
      <c r="F1002" s="54"/>
    </row>
    <row r="1003" spans="1:6">
      <c r="A1003" s="63"/>
      <c r="B1003" s="64"/>
      <c r="C1003" s="52"/>
      <c r="D1003" s="65"/>
      <c r="E1003" s="53"/>
      <c r="F1003" s="54"/>
    </row>
    <row r="1004" spans="1:6">
      <c r="A1004" s="63"/>
      <c r="B1004" s="64"/>
      <c r="C1004" s="52"/>
      <c r="D1004" s="65"/>
      <c r="E1004" s="53"/>
      <c r="F1004" s="54"/>
    </row>
    <row r="1005" spans="1:6">
      <c r="A1005" s="63"/>
      <c r="B1005" s="64"/>
      <c r="C1005" s="52"/>
      <c r="D1005" s="65"/>
      <c r="E1005" s="53"/>
      <c r="F1005" s="54"/>
    </row>
    <row r="1006" spans="1:6">
      <c r="A1006" s="63"/>
      <c r="B1006" s="64"/>
      <c r="C1006" s="52"/>
      <c r="D1006" s="65"/>
      <c r="E1006" s="53"/>
      <c r="F1006" s="54"/>
    </row>
    <row r="1007" spans="1:6">
      <c r="A1007" s="63"/>
      <c r="B1007" s="64"/>
      <c r="C1007" s="52"/>
      <c r="D1007" s="65"/>
      <c r="E1007" s="53"/>
      <c r="F1007" s="54"/>
    </row>
    <row r="1008" spans="1:6">
      <c r="A1008" s="63"/>
      <c r="B1008" s="64"/>
      <c r="C1008" s="52"/>
      <c r="D1008" s="65"/>
      <c r="E1008" s="53"/>
      <c r="F1008" s="54"/>
    </row>
    <row r="1009" spans="1:6">
      <c r="A1009" s="63"/>
      <c r="B1009" s="64"/>
      <c r="C1009" s="52"/>
      <c r="D1009" s="65"/>
      <c r="E1009" s="53"/>
      <c r="F1009" s="54"/>
    </row>
    <row r="1010" spans="1:6">
      <c r="A1010" s="63"/>
      <c r="B1010" s="64"/>
      <c r="C1010" s="52"/>
      <c r="D1010" s="65"/>
      <c r="E1010" s="53"/>
      <c r="F1010" s="54"/>
    </row>
    <row r="1011" spans="1:6">
      <c r="A1011" s="63"/>
      <c r="B1011" s="64"/>
      <c r="C1011" s="52"/>
      <c r="D1011" s="65"/>
      <c r="E1011" s="53"/>
      <c r="F1011" s="54"/>
    </row>
    <row r="1012" spans="1:6">
      <c r="A1012" s="63"/>
      <c r="B1012" s="64"/>
      <c r="C1012" s="52"/>
      <c r="D1012" s="65"/>
      <c r="E1012" s="53"/>
      <c r="F1012" s="54"/>
    </row>
    <row r="1013" spans="1:6">
      <c r="A1013" s="63"/>
      <c r="B1013" s="64"/>
      <c r="C1013" s="52"/>
      <c r="D1013" s="65"/>
      <c r="E1013" s="53"/>
      <c r="F1013" s="54"/>
    </row>
    <row r="1014" spans="1:6">
      <c r="A1014" s="63"/>
      <c r="B1014" s="64"/>
      <c r="C1014" s="52"/>
      <c r="D1014" s="65"/>
      <c r="E1014" s="53"/>
      <c r="F1014" s="54"/>
    </row>
    <row r="1015" spans="1:6">
      <c r="A1015" s="63"/>
      <c r="B1015" s="64"/>
      <c r="C1015" s="52"/>
      <c r="D1015" s="65"/>
      <c r="E1015" s="53"/>
      <c r="F1015" s="54"/>
    </row>
    <row r="1016" spans="1:6">
      <c r="A1016" s="63"/>
      <c r="B1016" s="64"/>
      <c r="C1016" s="52"/>
      <c r="D1016" s="65"/>
      <c r="E1016" s="53"/>
      <c r="F1016" s="54"/>
    </row>
    <row r="1017" spans="1:6">
      <c r="A1017" s="63"/>
      <c r="B1017" s="64"/>
      <c r="C1017" s="52"/>
      <c r="D1017" s="65"/>
      <c r="E1017" s="53"/>
      <c r="F1017" s="54"/>
    </row>
    <row r="1018" spans="1:6">
      <c r="A1018" s="63"/>
      <c r="B1018" s="64"/>
      <c r="C1018" s="52"/>
      <c r="D1018" s="65"/>
      <c r="E1018" s="53"/>
      <c r="F1018" s="54"/>
    </row>
    <row r="1019" spans="1:6">
      <c r="A1019" s="63"/>
      <c r="B1019" s="64"/>
      <c r="C1019" s="52"/>
      <c r="D1019" s="65"/>
      <c r="E1019" s="53"/>
      <c r="F1019" s="54"/>
    </row>
    <row r="1020" spans="1:6">
      <c r="A1020" s="63"/>
      <c r="B1020" s="64"/>
      <c r="C1020" s="52"/>
      <c r="D1020" s="65"/>
      <c r="E1020" s="53"/>
      <c r="F1020" s="54"/>
    </row>
    <row r="1021" spans="1:6">
      <c r="A1021" s="63"/>
      <c r="B1021" s="64"/>
      <c r="C1021" s="52"/>
      <c r="D1021" s="65"/>
      <c r="E1021" s="53"/>
      <c r="F1021" s="54"/>
    </row>
    <row r="1022" spans="1:6">
      <c r="A1022" s="63"/>
      <c r="B1022" s="64"/>
      <c r="C1022" s="52"/>
      <c r="D1022" s="65"/>
      <c r="E1022" s="53"/>
      <c r="F1022" s="54"/>
    </row>
    <row r="1023" spans="1:6">
      <c r="A1023" s="63"/>
      <c r="B1023" s="64"/>
      <c r="C1023" s="52"/>
      <c r="D1023" s="65"/>
      <c r="E1023" s="53"/>
      <c r="F1023" s="54"/>
    </row>
    <row r="1024" spans="1:6">
      <c r="A1024" s="63"/>
      <c r="B1024" s="64"/>
      <c r="C1024" s="52"/>
      <c r="D1024" s="65"/>
      <c r="E1024" s="53"/>
      <c r="F1024" s="54"/>
    </row>
    <row r="1025" spans="1:6">
      <c r="A1025" s="63"/>
      <c r="B1025" s="64"/>
      <c r="C1025" s="52"/>
      <c r="D1025" s="65"/>
      <c r="E1025" s="53"/>
      <c r="F1025" s="54"/>
    </row>
    <row r="1026" spans="1:6">
      <c r="A1026" s="63"/>
      <c r="B1026" s="64"/>
      <c r="C1026" s="52"/>
      <c r="D1026" s="65"/>
      <c r="E1026" s="53"/>
      <c r="F1026" s="54"/>
    </row>
    <row r="1027" spans="1:6">
      <c r="A1027" s="63"/>
      <c r="B1027" s="64"/>
      <c r="C1027" s="52"/>
      <c r="D1027" s="65"/>
      <c r="E1027" s="53"/>
      <c r="F1027" s="54"/>
    </row>
    <row r="1028" spans="1:6">
      <c r="A1028" s="63"/>
      <c r="B1028" s="64"/>
      <c r="C1028" s="52"/>
      <c r="D1028" s="65"/>
      <c r="E1028" s="53"/>
      <c r="F1028" s="54"/>
    </row>
    <row r="1029" spans="1:6">
      <c r="A1029" s="63"/>
      <c r="B1029" s="64"/>
      <c r="C1029" s="52"/>
      <c r="D1029" s="65"/>
      <c r="E1029" s="53"/>
      <c r="F1029" s="54"/>
    </row>
    <row r="1030" spans="1:6">
      <c r="A1030" s="63"/>
      <c r="B1030" s="64"/>
      <c r="C1030" s="52"/>
      <c r="D1030" s="65"/>
      <c r="E1030" s="53"/>
      <c r="F1030" s="54"/>
    </row>
    <row r="1031" spans="1:6">
      <c r="A1031" s="63"/>
      <c r="B1031" s="64"/>
      <c r="C1031" s="52"/>
      <c r="D1031" s="65"/>
      <c r="E1031" s="53"/>
      <c r="F1031" s="54"/>
    </row>
    <row r="1032" spans="1:6">
      <c r="A1032" s="63"/>
      <c r="B1032" s="64"/>
      <c r="C1032" s="52"/>
      <c r="D1032" s="65"/>
      <c r="E1032" s="53"/>
      <c r="F1032" s="54"/>
    </row>
    <row r="1033" spans="1:6">
      <c r="A1033" s="63"/>
      <c r="B1033" s="64"/>
      <c r="C1033" s="52"/>
      <c r="D1033" s="65"/>
      <c r="E1033" s="53"/>
      <c r="F1033" s="54"/>
    </row>
    <row r="1034" spans="1:6">
      <c r="A1034" s="63"/>
      <c r="B1034" s="64"/>
      <c r="C1034" s="52"/>
      <c r="D1034" s="65"/>
      <c r="E1034" s="53"/>
      <c r="F1034" s="54"/>
    </row>
    <row r="1035" spans="1:6">
      <c r="A1035" s="63"/>
      <c r="B1035" s="64"/>
      <c r="C1035" s="52"/>
      <c r="D1035" s="65"/>
      <c r="E1035" s="53"/>
      <c r="F1035" s="54"/>
    </row>
    <row r="1036" spans="1:6">
      <c r="A1036" s="63"/>
      <c r="B1036" s="64"/>
      <c r="C1036" s="52"/>
      <c r="D1036" s="65"/>
      <c r="E1036" s="53"/>
      <c r="F1036" s="54"/>
    </row>
    <row r="1037" spans="1:6">
      <c r="A1037" s="63"/>
      <c r="B1037" s="64"/>
      <c r="C1037" s="52"/>
      <c r="D1037" s="65"/>
      <c r="E1037" s="53"/>
      <c r="F1037" s="54"/>
    </row>
    <row r="1038" spans="1:6">
      <c r="A1038" s="63"/>
      <c r="B1038" s="64"/>
      <c r="C1038" s="52"/>
      <c r="D1038" s="65"/>
      <c r="E1038" s="53"/>
      <c r="F1038" s="54"/>
    </row>
    <row r="1039" spans="1:6">
      <c r="A1039" s="63"/>
      <c r="B1039" s="64"/>
      <c r="C1039" s="52"/>
      <c r="D1039" s="65"/>
      <c r="E1039" s="53"/>
      <c r="F1039" s="54"/>
    </row>
    <row r="1040" spans="1:6">
      <c r="A1040" s="63"/>
      <c r="B1040" s="64"/>
      <c r="C1040" s="52"/>
      <c r="D1040" s="65"/>
      <c r="E1040" s="53"/>
      <c r="F1040" s="54"/>
    </row>
    <row r="1041" spans="1:6">
      <c r="A1041" s="63"/>
      <c r="B1041" s="64"/>
      <c r="C1041" s="52"/>
      <c r="D1041" s="65"/>
      <c r="E1041" s="53"/>
      <c r="F1041" s="54"/>
    </row>
    <row r="1042" spans="1:6">
      <c r="A1042" s="63"/>
      <c r="B1042" s="64"/>
      <c r="C1042" s="52"/>
      <c r="D1042" s="65"/>
      <c r="E1042" s="53"/>
      <c r="F1042" s="54"/>
    </row>
    <row r="1043" spans="1:6">
      <c r="A1043" s="63"/>
      <c r="B1043" s="64"/>
      <c r="C1043" s="52"/>
      <c r="D1043" s="65"/>
      <c r="E1043" s="53"/>
      <c r="F1043" s="54"/>
    </row>
    <row r="1044" spans="1:6">
      <c r="A1044" s="63"/>
      <c r="B1044" s="64"/>
      <c r="C1044" s="52"/>
      <c r="D1044" s="65"/>
      <c r="E1044" s="53"/>
      <c r="F1044" s="54"/>
    </row>
    <row r="1045" spans="1:6">
      <c r="A1045" s="63"/>
      <c r="B1045" s="64"/>
      <c r="C1045" s="52"/>
      <c r="D1045" s="65"/>
      <c r="E1045" s="53"/>
      <c r="F1045" s="54"/>
    </row>
    <row r="1046" spans="1:6">
      <c r="A1046" s="63"/>
      <c r="B1046" s="64"/>
      <c r="C1046" s="52"/>
      <c r="D1046" s="65"/>
      <c r="E1046" s="53"/>
      <c r="F1046" s="54"/>
    </row>
    <row r="1047" spans="1:6">
      <c r="A1047" s="63"/>
      <c r="B1047" s="64"/>
      <c r="C1047" s="52"/>
      <c r="D1047" s="65"/>
      <c r="E1047" s="53"/>
      <c r="F1047" s="54"/>
    </row>
    <row r="1048" spans="1:6">
      <c r="A1048" s="63"/>
      <c r="B1048" s="64"/>
      <c r="C1048" s="52"/>
      <c r="D1048" s="65"/>
      <c r="E1048" s="53"/>
      <c r="F1048" s="54"/>
    </row>
    <row r="1049" spans="1:6">
      <c r="A1049" s="63"/>
      <c r="B1049" s="64"/>
      <c r="C1049" s="52"/>
      <c r="D1049" s="65"/>
      <c r="E1049" s="53"/>
      <c r="F1049" s="54"/>
    </row>
    <row r="1050" spans="1:6">
      <c r="A1050" s="63"/>
      <c r="B1050" s="64"/>
      <c r="C1050" s="52"/>
      <c r="D1050" s="65"/>
      <c r="E1050" s="53"/>
      <c r="F1050" s="54"/>
    </row>
    <row r="1051" spans="1:6">
      <c r="A1051" s="63"/>
      <c r="B1051" s="64"/>
      <c r="C1051" s="52"/>
      <c r="D1051" s="65"/>
      <c r="E1051" s="53"/>
      <c r="F1051" s="54"/>
    </row>
    <row r="1052" spans="1:6">
      <c r="A1052" s="63"/>
      <c r="B1052" s="64"/>
      <c r="C1052" s="52"/>
      <c r="D1052" s="65"/>
      <c r="E1052" s="53"/>
      <c r="F1052" s="54"/>
    </row>
    <row r="1053" spans="1:6">
      <c r="A1053" s="63"/>
      <c r="B1053" s="64"/>
      <c r="C1053" s="52"/>
      <c r="D1053" s="65"/>
      <c r="E1053" s="53"/>
      <c r="F1053" s="54"/>
    </row>
    <row r="1054" spans="1:6">
      <c r="A1054" s="63"/>
      <c r="B1054" s="64"/>
      <c r="C1054" s="52"/>
      <c r="D1054" s="65"/>
      <c r="E1054" s="53"/>
      <c r="F1054" s="54"/>
    </row>
    <row r="1055" spans="1:6">
      <c r="A1055" s="63"/>
      <c r="B1055" s="64"/>
      <c r="C1055" s="52"/>
      <c r="D1055" s="65"/>
      <c r="E1055" s="53"/>
      <c r="F1055" s="54"/>
    </row>
    <row r="1056" spans="1:6">
      <c r="A1056" s="63"/>
      <c r="B1056" s="64"/>
      <c r="C1056" s="52"/>
      <c r="D1056" s="65"/>
      <c r="E1056" s="53"/>
      <c r="F1056" s="54"/>
    </row>
    <row r="1057" spans="1:6">
      <c r="A1057" s="63"/>
      <c r="B1057" s="64"/>
      <c r="C1057" s="52"/>
      <c r="D1057" s="65"/>
      <c r="E1057" s="53"/>
      <c r="F1057" s="54"/>
    </row>
    <row r="1058" spans="1:6">
      <c r="A1058" s="63"/>
      <c r="B1058" s="64"/>
      <c r="C1058" s="52"/>
      <c r="D1058" s="65"/>
      <c r="E1058" s="53"/>
      <c r="F1058" s="54"/>
    </row>
    <row r="1059" spans="1:6">
      <c r="A1059" s="63"/>
      <c r="B1059" s="64"/>
      <c r="C1059" s="52"/>
      <c r="D1059" s="65"/>
      <c r="E1059" s="53"/>
      <c r="F1059" s="54"/>
    </row>
    <row r="1060" spans="1:6">
      <c r="A1060" s="63"/>
      <c r="B1060" s="64"/>
      <c r="C1060" s="52"/>
      <c r="D1060" s="65"/>
      <c r="E1060" s="53"/>
      <c r="F1060" s="54"/>
    </row>
    <row r="1061" spans="1:6">
      <c r="A1061" s="63"/>
      <c r="B1061" s="64"/>
      <c r="C1061" s="52"/>
      <c r="D1061" s="65"/>
      <c r="E1061" s="53"/>
      <c r="F1061" s="54"/>
    </row>
    <row r="1062" spans="1:6">
      <c r="A1062" s="63"/>
      <c r="B1062" s="64"/>
      <c r="C1062" s="52"/>
      <c r="D1062" s="65"/>
      <c r="E1062" s="53"/>
      <c r="F1062" s="54"/>
    </row>
    <row r="1063" spans="1:6">
      <c r="A1063" s="63"/>
      <c r="B1063" s="64"/>
      <c r="C1063" s="52"/>
      <c r="D1063" s="65"/>
      <c r="E1063" s="53"/>
      <c r="F1063" s="54"/>
    </row>
    <row r="1064" spans="1:6">
      <c r="A1064" s="63"/>
      <c r="B1064" s="64"/>
      <c r="C1064" s="52"/>
      <c r="D1064" s="65"/>
      <c r="E1064" s="53"/>
      <c r="F1064" s="54"/>
    </row>
    <row r="1065" spans="1:6">
      <c r="A1065" s="63"/>
      <c r="B1065" s="64"/>
      <c r="C1065" s="52"/>
      <c r="D1065" s="65"/>
      <c r="E1065" s="53"/>
      <c r="F1065" s="54"/>
    </row>
    <row r="1066" spans="1:6">
      <c r="A1066" s="63"/>
      <c r="B1066" s="64"/>
      <c r="C1066" s="52"/>
      <c r="D1066" s="65"/>
      <c r="E1066" s="53"/>
      <c r="F1066" s="54"/>
    </row>
    <row r="1067" spans="1:6">
      <c r="A1067" s="63"/>
      <c r="B1067" s="64"/>
      <c r="C1067" s="52"/>
      <c r="D1067" s="65"/>
      <c r="E1067" s="53"/>
      <c r="F1067" s="54"/>
    </row>
    <row r="1068" spans="1:6">
      <c r="A1068" s="63"/>
      <c r="B1068" s="64"/>
      <c r="C1068" s="52"/>
      <c r="D1068" s="65"/>
      <c r="E1068" s="53"/>
      <c r="F1068" s="54"/>
    </row>
    <row r="1069" spans="1:6">
      <c r="A1069" s="63"/>
      <c r="B1069" s="64"/>
      <c r="C1069" s="52"/>
      <c r="D1069" s="65"/>
      <c r="E1069" s="53"/>
      <c r="F1069" s="54"/>
    </row>
    <row r="1070" spans="1:6">
      <c r="A1070" s="63"/>
      <c r="B1070" s="64"/>
      <c r="C1070" s="52"/>
      <c r="D1070" s="65"/>
      <c r="E1070" s="53"/>
      <c r="F1070" s="54"/>
    </row>
    <row r="1071" spans="1:6">
      <c r="A1071" s="63"/>
      <c r="B1071" s="64"/>
      <c r="C1071" s="52"/>
      <c r="D1071" s="65"/>
      <c r="E1071" s="53"/>
      <c r="F1071" s="54"/>
    </row>
    <row r="1072" spans="1:6">
      <c r="A1072" s="63"/>
      <c r="B1072" s="64"/>
      <c r="C1072" s="52"/>
      <c r="D1072" s="65"/>
      <c r="E1072" s="53"/>
      <c r="F1072" s="54"/>
    </row>
    <row r="1073" spans="1:6">
      <c r="A1073" s="63"/>
      <c r="B1073" s="64"/>
      <c r="C1073" s="52"/>
      <c r="D1073" s="65"/>
      <c r="E1073" s="53"/>
      <c r="F1073" s="54"/>
    </row>
    <row r="1074" spans="1:6">
      <c r="A1074" s="63"/>
      <c r="B1074" s="64"/>
      <c r="C1074" s="52"/>
      <c r="D1074" s="65"/>
      <c r="E1074" s="53"/>
      <c r="F1074" s="54"/>
    </row>
    <row r="1075" spans="1:6">
      <c r="A1075" s="63"/>
      <c r="B1075" s="64"/>
      <c r="C1075" s="52"/>
      <c r="D1075" s="65"/>
      <c r="E1075" s="53"/>
      <c r="F1075" s="54"/>
    </row>
    <row r="1076" spans="1:6">
      <c r="A1076" s="63"/>
      <c r="B1076" s="64"/>
      <c r="C1076" s="52"/>
      <c r="D1076" s="65"/>
      <c r="E1076" s="53"/>
      <c r="F1076" s="54"/>
    </row>
    <row r="1077" spans="1:6">
      <c r="A1077" s="63"/>
      <c r="B1077" s="64"/>
      <c r="C1077" s="52"/>
      <c r="D1077" s="65"/>
      <c r="E1077" s="53"/>
      <c r="F1077" s="54"/>
    </row>
    <row r="1078" spans="1:6">
      <c r="A1078" s="63"/>
      <c r="B1078" s="64"/>
      <c r="C1078" s="52"/>
      <c r="D1078" s="65"/>
      <c r="E1078" s="53"/>
      <c r="F1078" s="54"/>
    </row>
    <row r="1079" spans="1:6">
      <c r="A1079" s="63"/>
      <c r="B1079" s="64"/>
      <c r="C1079" s="52"/>
      <c r="D1079" s="65"/>
      <c r="E1079" s="53"/>
      <c r="F1079" s="54"/>
    </row>
    <row r="1080" spans="1:6">
      <c r="A1080" s="63"/>
      <c r="B1080" s="64"/>
      <c r="C1080" s="52"/>
      <c r="D1080" s="65"/>
      <c r="E1080" s="53"/>
      <c r="F1080" s="54"/>
    </row>
    <row r="1081" spans="1:6">
      <c r="A1081" s="63"/>
      <c r="B1081" s="64"/>
      <c r="C1081" s="52"/>
      <c r="D1081" s="65"/>
      <c r="E1081" s="53"/>
      <c r="F1081" s="54"/>
    </row>
    <row r="1082" spans="1:6">
      <c r="A1082" s="63"/>
      <c r="B1082" s="64"/>
      <c r="C1082" s="52"/>
      <c r="D1082" s="65"/>
      <c r="E1082" s="53"/>
      <c r="F1082" s="54"/>
    </row>
    <row r="1083" spans="1:6">
      <c r="A1083" s="63"/>
      <c r="B1083" s="64"/>
      <c r="C1083" s="52"/>
      <c r="D1083" s="65"/>
      <c r="E1083" s="53"/>
      <c r="F1083" s="54"/>
    </row>
    <row r="1084" spans="1:6">
      <c r="A1084" s="63"/>
      <c r="B1084" s="64"/>
      <c r="C1084" s="52"/>
      <c r="D1084" s="65"/>
      <c r="E1084" s="53"/>
      <c r="F1084" s="54"/>
    </row>
    <row r="1085" spans="1:6">
      <c r="A1085" s="63"/>
      <c r="B1085" s="64"/>
      <c r="C1085" s="52"/>
      <c r="D1085" s="65"/>
      <c r="E1085" s="53"/>
      <c r="F1085" s="54"/>
    </row>
    <row r="1086" spans="1:6">
      <c r="A1086" s="63"/>
      <c r="B1086" s="64"/>
      <c r="C1086" s="52"/>
      <c r="D1086" s="65"/>
      <c r="E1086" s="53"/>
      <c r="F1086" s="54"/>
    </row>
    <row r="1087" spans="1:6">
      <c r="A1087" s="63"/>
      <c r="B1087" s="64"/>
      <c r="C1087" s="52"/>
      <c r="D1087" s="65"/>
      <c r="E1087" s="53"/>
      <c r="F1087" s="54"/>
    </row>
    <row r="1088" spans="1:6">
      <c r="A1088" s="63"/>
      <c r="B1088" s="64"/>
      <c r="C1088" s="52"/>
      <c r="D1088" s="65"/>
      <c r="E1088" s="53"/>
      <c r="F1088" s="54"/>
    </row>
    <row r="1089" spans="1:6">
      <c r="A1089" s="63"/>
      <c r="B1089" s="64"/>
      <c r="C1089" s="52"/>
      <c r="D1089" s="65"/>
      <c r="E1089" s="53"/>
      <c r="F1089" s="54"/>
    </row>
    <row r="1090" spans="1:6">
      <c r="A1090" s="63"/>
      <c r="B1090" s="64"/>
      <c r="C1090" s="52"/>
      <c r="D1090" s="65"/>
      <c r="E1090" s="53"/>
      <c r="F1090" s="54"/>
    </row>
    <row r="1091" spans="1:6">
      <c r="A1091" s="63"/>
      <c r="B1091" s="64"/>
      <c r="C1091" s="52"/>
      <c r="D1091" s="65"/>
      <c r="E1091" s="53"/>
      <c r="F1091" s="54"/>
    </row>
    <row r="1092" spans="1:6">
      <c r="A1092" s="63"/>
      <c r="B1092" s="64"/>
      <c r="C1092" s="52"/>
      <c r="D1092" s="65"/>
      <c r="E1092" s="53"/>
      <c r="F1092" s="54"/>
    </row>
    <row r="1093" spans="1:6">
      <c r="A1093" s="63"/>
      <c r="B1093" s="64"/>
      <c r="C1093" s="52"/>
      <c r="D1093" s="65"/>
      <c r="E1093" s="53"/>
      <c r="F1093" s="54"/>
    </row>
    <row r="1094" spans="1:6">
      <c r="A1094" s="63"/>
      <c r="B1094" s="64"/>
      <c r="C1094" s="52"/>
      <c r="D1094" s="65"/>
      <c r="E1094" s="53"/>
      <c r="F1094" s="54"/>
    </row>
    <row r="1095" spans="1:6">
      <c r="A1095" s="63"/>
      <c r="B1095" s="64"/>
      <c r="C1095" s="52"/>
      <c r="D1095" s="65"/>
      <c r="E1095" s="53"/>
      <c r="F1095" s="54"/>
    </row>
    <row r="1096" spans="1:6">
      <c r="A1096" s="63"/>
      <c r="B1096" s="64"/>
      <c r="C1096" s="52"/>
      <c r="D1096" s="65"/>
      <c r="E1096" s="53"/>
      <c r="F1096" s="54"/>
    </row>
    <row r="1097" spans="1:6">
      <c r="A1097" s="63"/>
      <c r="B1097" s="64"/>
      <c r="C1097" s="52"/>
      <c r="D1097" s="65"/>
      <c r="E1097" s="53"/>
      <c r="F1097" s="54"/>
    </row>
    <row r="1098" spans="1:6">
      <c r="A1098" s="63"/>
      <c r="B1098" s="64"/>
      <c r="C1098" s="52"/>
      <c r="D1098" s="65"/>
      <c r="E1098" s="53"/>
      <c r="F1098" s="54"/>
    </row>
    <row r="1099" spans="1:6">
      <c r="A1099" s="63"/>
      <c r="B1099" s="64"/>
      <c r="C1099" s="52"/>
      <c r="D1099" s="65"/>
      <c r="E1099" s="53"/>
      <c r="F1099" s="54"/>
    </row>
    <row r="1100" spans="1:6">
      <c r="A1100" s="63"/>
      <c r="B1100" s="64"/>
      <c r="C1100" s="52"/>
      <c r="D1100" s="65"/>
      <c r="E1100" s="53"/>
      <c r="F1100" s="54"/>
    </row>
    <row r="1101" spans="1:6">
      <c r="A1101" s="63"/>
      <c r="B1101" s="64"/>
      <c r="C1101" s="52"/>
      <c r="D1101" s="65"/>
      <c r="E1101" s="53"/>
      <c r="F1101" s="54"/>
    </row>
    <row r="1102" spans="1:6">
      <c r="A1102" s="63"/>
      <c r="B1102" s="64"/>
      <c r="C1102" s="52"/>
      <c r="D1102" s="65"/>
      <c r="E1102" s="53"/>
      <c r="F1102" s="54"/>
    </row>
    <row r="1103" spans="1:6">
      <c r="A1103" s="63"/>
      <c r="B1103" s="64"/>
      <c r="C1103" s="52"/>
      <c r="D1103" s="65"/>
      <c r="E1103" s="53"/>
      <c r="F1103" s="54"/>
    </row>
    <row r="1104" spans="1:6">
      <c r="A1104" s="63"/>
      <c r="B1104" s="64"/>
      <c r="C1104" s="52"/>
      <c r="D1104" s="65"/>
      <c r="E1104" s="53"/>
      <c r="F1104" s="54"/>
    </row>
    <row r="1105" spans="1:6">
      <c r="A1105" s="63"/>
      <c r="B1105" s="64"/>
      <c r="C1105" s="52"/>
      <c r="D1105" s="65"/>
      <c r="E1105" s="53"/>
      <c r="F1105" s="54"/>
    </row>
    <row r="1106" spans="1:6">
      <c r="A1106" s="63"/>
      <c r="B1106" s="64"/>
      <c r="C1106" s="52"/>
      <c r="D1106" s="65"/>
      <c r="E1106" s="53"/>
      <c r="F1106" s="54"/>
    </row>
    <row r="1107" spans="1:6">
      <c r="A1107" s="63"/>
      <c r="B1107" s="64"/>
      <c r="C1107" s="52"/>
      <c r="D1107" s="65"/>
      <c r="E1107" s="53"/>
      <c r="F1107" s="54"/>
    </row>
    <row r="1108" spans="1:6">
      <c r="A1108" s="63"/>
      <c r="B1108" s="64"/>
      <c r="C1108" s="52"/>
      <c r="D1108" s="65"/>
      <c r="E1108" s="53"/>
      <c r="F1108" s="54"/>
    </row>
    <row r="1109" spans="1:6">
      <c r="A1109" s="63"/>
      <c r="B1109" s="64"/>
      <c r="C1109" s="52"/>
      <c r="D1109" s="65"/>
      <c r="E1109" s="53"/>
      <c r="F1109" s="54"/>
    </row>
    <row r="1110" spans="1:6">
      <c r="A1110" s="63"/>
      <c r="B1110" s="64"/>
      <c r="C1110" s="52"/>
      <c r="D1110" s="65"/>
      <c r="E1110" s="53"/>
      <c r="F1110" s="54"/>
    </row>
    <row r="1111" spans="1:6">
      <c r="A1111" s="63"/>
      <c r="B1111" s="64"/>
      <c r="C1111" s="52"/>
      <c r="D1111" s="65"/>
      <c r="E1111" s="53"/>
      <c r="F1111" s="54"/>
    </row>
    <row r="1112" spans="1:6">
      <c r="A1112" s="63"/>
      <c r="B1112" s="64"/>
      <c r="C1112" s="52"/>
      <c r="D1112" s="65"/>
      <c r="E1112" s="53"/>
      <c r="F1112" s="54"/>
    </row>
    <row r="1113" spans="1:6">
      <c r="A1113" s="63"/>
      <c r="B1113" s="64"/>
      <c r="C1113" s="52"/>
      <c r="D1113" s="65"/>
      <c r="E1113" s="53"/>
      <c r="F1113" s="54"/>
    </row>
    <row r="1114" spans="1:6">
      <c r="A1114" s="63"/>
      <c r="B1114" s="64"/>
      <c r="C1114" s="52"/>
      <c r="D1114" s="65"/>
      <c r="E1114" s="53"/>
      <c r="F1114" s="54"/>
    </row>
    <row r="1115" spans="1:6">
      <c r="A1115" s="63"/>
      <c r="B1115" s="64"/>
      <c r="C1115" s="52"/>
      <c r="D1115" s="65"/>
      <c r="E1115" s="53"/>
      <c r="F1115" s="54"/>
    </row>
    <row r="1116" spans="1:6">
      <c r="A1116" s="63"/>
      <c r="B1116" s="64"/>
      <c r="C1116" s="52"/>
      <c r="D1116" s="65"/>
      <c r="E1116" s="53"/>
      <c r="F1116" s="54"/>
    </row>
    <row r="1117" spans="1:6">
      <c r="A1117" s="63"/>
      <c r="B1117" s="64"/>
      <c r="C1117" s="52"/>
      <c r="D1117" s="65"/>
      <c r="E1117" s="53"/>
      <c r="F1117" s="54"/>
    </row>
    <row r="1118" spans="1:6">
      <c r="A1118" s="63"/>
      <c r="B1118" s="64"/>
      <c r="C1118" s="52"/>
      <c r="D1118" s="65"/>
      <c r="E1118" s="53"/>
      <c r="F1118" s="54"/>
    </row>
    <row r="1119" spans="1:6">
      <c r="A1119" s="63"/>
      <c r="B1119" s="64"/>
      <c r="C1119" s="52"/>
      <c r="D1119" s="65"/>
      <c r="E1119" s="53"/>
      <c r="F1119" s="54"/>
    </row>
    <row r="1120" spans="1:6">
      <c r="A1120" s="63"/>
      <c r="B1120" s="64"/>
      <c r="C1120" s="52"/>
      <c r="D1120" s="65"/>
      <c r="E1120" s="53"/>
      <c r="F1120" s="54"/>
    </row>
    <row r="1121" spans="1:6">
      <c r="A1121" s="63"/>
      <c r="B1121" s="64"/>
      <c r="C1121" s="52"/>
      <c r="D1121" s="65"/>
      <c r="E1121" s="53"/>
      <c r="F1121" s="54"/>
    </row>
    <row r="1122" spans="1:6">
      <c r="A1122" s="63"/>
      <c r="B1122" s="64"/>
      <c r="C1122" s="52"/>
      <c r="D1122" s="65"/>
      <c r="E1122" s="53"/>
      <c r="F1122" s="54"/>
    </row>
    <row r="1123" spans="1:6">
      <c r="A1123" s="63"/>
      <c r="B1123" s="64"/>
      <c r="C1123" s="52"/>
      <c r="D1123" s="65"/>
      <c r="E1123" s="53"/>
      <c r="F1123" s="54"/>
    </row>
    <row r="1124" spans="1:6">
      <c r="A1124" s="63"/>
      <c r="B1124" s="64"/>
      <c r="C1124" s="52"/>
      <c r="D1124" s="65"/>
      <c r="E1124" s="53"/>
      <c r="F1124" s="54"/>
    </row>
    <row r="1125" spans="1:6">
      <c r="A1125" s="63"/>
      <c r="B1125" s="64"/>
      <c r="C1125" s="52"/>
      <c r="D1125" s="65"/>
      <c r="E1125" s="53"/>
      <c r="F1125" s="54"/>
    </row>
    <row r="1126" spans="1:6">
      <c r="A1126" s="63"/>
      <c r="B1126" s="64"/>
      <c r="C1126" s="52"/>
      <c r="D1126" s="65"/>
      <c r="E1126" s="53"/>
      <c r="F1126" s="54"/>
    </row>
    <row r="1127" spans="1:6">
      <c r="A1127" s="63"/>
      <c r="B1127" s="64"/>
      <c r="C1127" s="52"/>
      <c r="D1127" s="65"/>
      <c r="E1127" s="53"/>
      <c r="F1127" s="54"/>
    </row>
    <row r="1128" spans="1:6">
      <c r="A1128" s="63"/>
      <c r="B1128" s="64"/>
      <c r="C1128" s="52"/>
      <c r="D1128" s="65"/>
      <c r="E1128" s="53"/>
      <c r="F1128" s="54"/>
    </row>
    <row r="1129" spans="1:6">
      <c r="A1129" s="63"/>
      <c r="B1129" s="64"/>
      <c r="C1129" s="52"/>
      <c r="D1129" s="65"/>
      <c r="E1129" s="53"/>
      <c r="F1129" s="54"/>
    </row>
    <row r="1130" spans="1:6">
      <c r="A1130" s="63"/>
      <c r="B1130" s="64"/>
      <c r="C1130" s="52"/>
      <c r="D1130" s="65"/>
      <c r="E1130" s="53"/>
      <c r="F1130" s="54"/>
    </row>
    <row r="1131" spans="1:6">
      <c r="A1131" s="63"/>
      <c r="B1131" s="64"/>
      <c r="C1131" s="52"/>
      <c r="D1131" s="65"/>
      <c r="E1131" s="53"/>
      <c r="F1131" s="54"/>
    </row>
    <row r="1132" spans="1:6">
      <c r="A1132" s="63"/>
      <c r="B1132" s="64"/>
      <c r="C1132" s="52"/>
      <c r="D1132" s="65"/>
      <c r="E1132" s="53"/>
      <c r="F1132" s="54"/>
    </row>
    <row r="1133" spans="1:6">
      <c r="A1133" s="63"/>
      <c r="B1133" s="64"/>
      <c r="C1133" s="52"/>
      <c r="D1133" s="65"/>
      <c r="E1133" s="53"/>
      <c r="F1133" s="54"/>
    </row>
    <row r="1134" spans="1:6">
      <c r="A1134" s="63"/>
      <c r="B1134" s="64"/>
      <c r="C1134" s="52"/>
      <c r="D1134" s="65"/>
      <c r="E1134" s="53"/>
      <c r="F1134" s="54"/>
    </row>
    <row r="1135" spans="1:6">
      <c r="A1135" s="63"/>
      <c r="B1135" s="64"/>
      <c r="C1135" s="52"/>
      <c r="D1135" s="65"/>
      <c r="E1135" s="53"/>
      <c r="F1135" s="54"/>
    </row>
    <row r="1136" spans="1:6">
      <c r="A1136" s="63"/>
      <c r="B1136" s="64"/>
      <c r="C1136" s="52"/>
      <c r="D1136" s="65"/>
      <c r="E1136" s="53"/>
      <c r="F1136" s="54"/>
    </row>
    <row r="1137" spans="1:6">
      <c r="A1137" s="63"/>
      <c r="B1137" s="64"/>
      <c r="C1137" s="52"/>
      <c r="D1137" s="65"/>
      <c r="E1137" s="53"/>
      <c r="F1137" s="54"/>
    </row>
    <row r="1138" spans="1:6">
      <c r="A1138" s="63"/>
      <c r="B1138" s="64"/>
      <c r="C1138" s="52"/>
      <c r="D1138" s="65"/>
      <c r="E1138" s="53"/>
      <c r="F1138" s="54"/>
    </row>
    <row r="1139" spans="1:6">
      <c r="A1139" s="63"/>
      <c r="B1139" s="64"/>
      <c r="C1139" s="52"/>
      <c r="D1139" s="65"/>
      <c r="E1139" s="53"/>
      <c r="F1139" s="54"/>
    </row>
    <row r="1140" spans="1:6">
      <c r="A1140" s="63"/>
      <c r="B1140" s="64"/>
      <c r="C1140" s="52"/>
      <c r="D1140" s="65"/>
      <c r="E1140" s="53"/>
      <c r="F1140" s="54"/>
    </row>
    <row r="1141" spans="1:6">
      <c r="A1141" s="63"/>
      <c r="B1141" s="64"/>
      <c r="C1141" s="52"/>
      <c r="D1141" s="65"/>
      <c r="E1141" s="53"/>
      <c r="F1141" s="54"/>
    </row>
    <row r="1142" spans="1:6">
      <c r="A1142" s="63"/>
      <c r="B1142" s="64"/>
      <c r="C1142" s="52"/>
      <c r="D1142" s="65"/>
      <c r="E1142" s="53"/>
      <c r="F1142" s="54"/>
    </row>
    <row r="1143" spans="1:6">
      <c r="A1143" s="63"/>
      <c r="B1143" s="64"/>
      <c r="C1143" s="52"/>
      <c r="D1143" s="65"/>
      <c r="E1143" s="53"/>
      <c r="F1143" s="54"/>
    </row>
    <row r="1144" spans="1:6">
      <c r="A1144" s="63"/>
      <c r="B1144" s="64"/>
      <c r="C1144" s="52"/>
      <c r="D1144" s="65"/>
      <c r="E1144" s="53"/>
      <c r="F1144" s="54"/>
    </row>
    <row r="1145" spans="1:6">
      <c r="A1145" s="63"/>
      <c r="B1145" s="64"/>
      <c r="C1145" s="52"/>
      <c r="D1145" s="65"/>
      <c r="E1145" s="53"/>
      <c r="F1145" s="54"/>
    </row>
    <row r="1146" spans="1:6">
      <c r="A1146" s="63"/>
      <c r="B1146" s="64"/>
      <c r="C1146" s="52"/>
      <c r="D1146" s="65"/>
      <c r="E1146" s="53"/>
      <c r="F1146" s="54"/>
    </row>
    <row r="1147" spans="1:6">
      <c r="A1147" s="63"/>
      <c r="B1147" s="64"/>
      <c r="C1147" s="52"/>
      <c r="D1147" s="65"/>
      <c r="E1147" s="53"/>
      <c r="F1147" s="54"/>
    </row>
    <row r="1148" spans="1:6">
      <c r="A1148" s="63"/>
      <c r="B1148" s="64"/>
      <c r="C1148" s="52"/>
      <c r="D1148" s="65"/>
      <c r="E1148" s="53"/>
      <c r="F1148" s="54"/>
    </row>
    <row r="1149" spans="1:6">
      <c r="A1149" s="63"/>
      <c r="B1149" s="64"/>
      <c r="C1149" s="52"/>
      <c r="D1149" s="65"/>
      <c r="E1149" s="53"/>
      <c r="F1149" s="54"/>
    </row>
    <row r="1150" spans="1:6">
      <c r="A1150" s="63"/>
      <c r="B1150" s="64"/>
      <c r="C1150" s="52"/>
      <c r="D1150" s="65"/>
      <c r="E1150" s="53"/>
      <c r="F1150" s="54"/>
    </row>
    <row r="1151" spans="1:6">
      <c r="A1151" s="63"/>
      <c r="B1151" s="64"/>
      <c r="C1151" s="52"/>
      <c r="D1151" s="65"/>
      <c r="E1151" s="53"/>
      <c r="F1151" s="54"/>
    </row>
    <row r="1152" spans="1:6">
      <c r="A1152" s="63"/>
      <c r="B1152" s="64"/>
      <c r="C1152" s="52"/>
      <c r="D1152" s="65"/>
      <c r="E1152" s="53"/>
      <c r="F1152" s="54"/>
    </row>
    <row r="1153" spans="1:6">
      <c r="A1153" s="63"/>
      <c r="B1153" s="64"/>
      <c r="C1153" s="52"/>
      <c r="D1153" s="65"/>
      <c r="E1153" s="53"/>
      <c r="F1153" s="54"/>
    </row>
    <row r="1154" spans="1:6">
      <c r="A1154" s="63"/>
      <c r="B1154" s="64"/>
      <c r="C1154" s="52"/>
      <c r="D1154" s="65"/>
      <c r="E1154" s="53"/>
      <c r="F1154" s="54"/>
    </row>
    <row r="1155" spans="1:6">
      <c r="A1155" s="63"/>
      <c r="B1155" s="64"/>
      <c r="C1155" s="52"/>
      <c r="D1155" s="65"/>
      <c r="E1155" s="53"/>
      <c r="F1155" s="54"/>
    </row>
    <row r="1156" spans="1:6">
      <c r="A1156" s="63"/>
      <c r="B1156" s="64"/>
      <c r="C1156" s="52"/>
      <c r="D1156" s="65"/>
      <c r="E1156" s="53"/>
      <c r="F1156" s="54"/>
    </row>
    <row r="1157" spans="1:6">
      <c r="A1157" s="63"/>
      <c r="B1157" s="64"/>
      <c r="C1157" s="52"/>
      <c r="D1157" s="65"/>
      <c r="E1157" s="53"/>
      <c r="F1157" s="54"/>
    </row>
    <row r="1158" spans="1:6">
      <c r="A1158" s="63"/>
      <c r="B1158" s="64"/>
      <c r="C1158" s="52"/>
      <c r="D1158" s="65"/>
      <c r="E1158" s="53"/>
      <c r="F1158" s="54"/>
    </row>
    <row r="1159" spans="1:6">
      <c r="A1159" s="63"/>
      <c r="B1159" s="64"/>
      <c r="C1159" s="52"/>
      <c r="D1159" s="65"/>
      <c r="E1159" s="53"/>
      <c r="F1159" s="54"/>
    </row>
    <row r="1160" spans="1:6">
      <c r="A1160" s="63"/>
      <c r="B1160" s="64"/>
      <c r="C1160" s="52"/>
      <c r="D1160" s="65"/>
      <c r="E1160" s="53"/>
      <c r="F1160" s="54"/>
    </row>
    <row r="1161" spans="1:6">
      <c r="A1161" s="63"/>
      <c r="B1161" s="64"/>
      <c r="C1161" s="52"/>
      <c r="D1161" s="65"/>
      <c r="E1161" s="53"/>
      <c r="F1161" s="54"/>
    </row>
    <row r="1162" spans="1:6">
      <c r="A1162" s="63"/>
      <c r="B1162" s="64"/>
      <c r="C1162" s="52"/>
      <c r="D1162" s="65"/>
      <c r="E1162" s="53"/>
      <c r="F1162" s="54"/>
    </row>
    <row r="1163" spans="1:6">
      <c r="A1163" s="63"/>
      <c r="B1163" s="64"/>
      <c r="C1163" s="52"/>
      <c r="D1163" s="65"/>
      <c r="E1163" s="53"/>
      <c r="F1163" s="54"/>
    </row>
    <row r="1164" spans="1:6">
      <c r="A1164" s="63"/>
      <c r="B1164" s="64"/>
      <c r="C1164" s="52"/>
      <c r="D1164" s="65"/>
      <c r="E1164" s="53"/>
      <c r="F1164" s="54"/>
    </row>
    <row r="1165" spans="1:6">
      <c r="A1165" s="63"/>
      <c r="B1165" s="64"/>
      <c r="C1165" s="52"/>
      <c r="D1165" s="65"/>
      <c r="E1165" s="53"/>
      <c r="F1165" s="54"/>
    </row>
    <row r="1166" spans="1:6">
      <c r="A1166" s="63"/>
      <c r="B1166" s="64"/>
      <c r="C1166" s="52"/>
      <c r="D1166" s="65"/>
      <c r="E1166" s="53"/>
      <c r="F1166" s="54"/>
    </row>
    <row r="1167" spans="1:6">
      <c r="A1167" s="63"/>
      <c r="B1167" s="64"/>
      <c r="C1167" s="52"/>
      <c r="D1167" s="65"/>
      <c r="E1167" s="53"/>
      <c r="F1167" s="54"/>
    </row>
    <row r="1168" spans="1:6">
      <c r="A1168" s="63"/>
      <c r="B1168" s="64"/>
      <c r="C1168" s="52"/>
      <c r="D1168" s="65"/>
      <c r="E1168" s="53"/>
      <c r="F1168" s="54"/>
    </row>
    <row r="1169" spans="1:6">
      <c r="A1169" s="63"/>
      <c r="B1169" s="64"/>
      <c r="C1169" s="52"/>
      <c r="D1169" s="65"/>
      <c r="E1169" s="53"/>
      <c r="F1169" s="54"/>
    </row>
    <row r="1170" spans="1:6">
      <c r="A1170" s="63"/>
      <c r="B1170" s="64"/>
      <c r="C1170" s="52"/>
      <c r="D1170" s="65"/>
      <c r="E1170" s="53"/>
      <c r="F1170" s="54"/>
    </row>
    <row r="1171" spans="1:6">
      <c r="A1171" s="63"/>
      <c r="B1171" s="64"/>
      <c r="C1171" s="52"/>
      <c r="D1171" s="65"/>
      <c r="E1171" s="53"/>
      <c r="F1171" s="54"/>
    </row>
    <row r="1172" spans="1:6">
      <c r="A1172" s="63"/>
      <c r="B1172" s="64"/>
      <c r="C1172" s="52"/>
      <c r="D1172" s="65"/>
      <c r="E1172" s="53"/>
      <c r="F1172" s="54"/>
    </row>
    <row r="1173" spans="1:6">
      <c r="A1173" s="63"/>
      <c r="B1173" s="64"/>
      <c r="C1173" s="52"/>
      <c r="D1173" s="65"/>
      <c r="E1173" s="53"/>
      <c r="F1173" s="54"/>
    </row>
    <row r="1174" spans="1:6">
      <c r="A1174" s="63"/>
      <c r="B1174" s="64"/>
      <c r="C1174" s="52"/>
      <c r="D1174" s="65"/>
      <c r="E1174" s="53"/>
      <c r="F1174" s="54"/>
    </row>
    <row r="1175" spans="1:6">
      <c r="A1175" s="63"/>
      <c r="B1175" s="64"/>
      <c r="C1175" s="52"/>
      <c r="D1175" s="65"/>
      <c r="E1175" s="53"/>
      <c r="F1175" s="54"/>
    </row>
    <row r="1176" spans="1:6">
      <c r="A1176" s="63"/>
      <c r="B1176" s="64"/>
      <c r="C1176" s="52"/>
      <c r="D1176" s="65"/>
      <c r="E1176" s="53"/>
      <c r="F1176" s="54"/>
    </row>
    <row r="1177" spans="1:6">
      <c r="B1177" s="64"/>
      <c r="C1177" s="52"/>
      <c r="D1177" s="65"/>
      <c r="E1177" s="53"/>
      <c r="F1177" s="54"/>
    </row>
    <row r="1178" spans="1:6">
      <c r="B1178" s="64"/>
      <c r="C1178" s="52"/>
      <c r="D1178" s="65"/>
      <c r="E1178" s="53"/>
      <c r="F1178" s="54"/>
    </row>
    <row r="1179" spans="1:6">
      <c r="B1179" s="64"/>
      <c r="C1179" s="52"/>
      <c r="D1179" s="65"/>
      <c r="E1179" s="53"/>
      <c r="F1179" s="54"/>
    </row>
    <row r="1180" spans="1:6">
      <c r="B1180" s="64"/>
      <c r="C1180" s="52"/>
      <c r="D1180" s="65"/>
      <c r="E1180" s="53"/>
      <c r="F1180" s="54"/>
    </row>
    <row r="1181" spans="1:6">
      <c r="B1181" s="64"/>
      <c r="C1181" s="52"/>
      <c r="D1181" s="65"/>
      <c r="E1181" s="53"/>
      <c r="F1181" s="54"/>
    </row>
    <row r="1182" spans="1:6">
      <c r="B1182" s="64"/>
      <c r="C1182" s="52"/>
      <c r="D1182" s="65"/>
      <c r="E1182" s="53"/>
      <c r="F1182" s="54"/>
    </row>
    <row r="1183" spans="1:6">
      <c r="B1183" s="64"/>
      <c r="C1183" s="52"/>
      <c r="D1183" s="65"/>
      <c r="E1183" s="53"/>
      <c r="F1183" s="54"/>
    </row>
    <row r="1184" spans="1:6">
      <c r="B1184" s="64"/>
      <c r="C1184" s="52"/>
      <c r="D1184" s="65"/>
      <c r="E1184" s="53"/>
      <c r="F1184" s="54"/>
    </row>
    <row r="1185" spans="2:6">
      <c r="B1185" s="64"/>
      <c r="C1185" s="52"/>
      <c r="D1185" s="65"/>
      <c r="E1185" s="53"/>
      <c r="F1185" s="54"/>
    </row>
    <row r="1186" spans="2:6">
      <c r="B1186" s="64"/>
      <c r="C1186" s="52"/>
      <c r="D1186" s="65"/>
      <c r="E1186" s="53"/>
      <c r="F1186" s="54"/>
    </row>
    <row r="1187" spans="2:6">
      <c r="B1187" s="64"/>
      <c r="C1187" s="52"/>
      <c r="D1187" s="65"/>
      <c r="E1187" s="53"/>
      <c r="F1187" s="54"/>
    </row>
    <row r="1188" spans="2:6">
      <c r="B1188" s="64"/>
      <c r="C1188" s="52"/>
      <c r="D1188" s="65"/>
      <c r="E1188" s="53"/>
      <c r="F1188" s="54"/>
    </row>
    <row r="1189" spans="2:6">
      <c r="B1189" s="64"/>
      <c r="C1189" s="52"/>
      <c r="D1189" s="65"/>
      <c r="E1189" s="53"/>
      <c r="F1189" s="54"/>
    </row>
    <row r="1190" spans="2:6">
      <c r="B1190" s="64"/>
      <c r="C1190" s="52"/>
      <c r="D1190" s="65"/>
      <c r="E1190" s="53"/>
      <c r="F1190" s="54"/>
    </row>
    <row r="1191" spans="2:6">
      <c r="B1191" s="64"/>
      <c r="C1191" s="52"/>
      <c r="D1191" s="65"/>
      <c r="E1191" s="53"/>
      <c r="F1191" s="54"/>
    </row>
    <row r="1192" spans="2:6">
      <c r="B1192" s="64"/>
      <c r="C1192" s="52"/>
      <c r="D1192" s="65"/>
      <c r="E1192" s="53"/>
      <c r="F1192" s="54"/>
    </row>
    <row r="1193" spans="2:6">
      <c r="B1193" s="64"/>
      <c r="C1193" s="52"/>
      <c r="D1193" s="65"/>
      <c r="E1193" s="53"/>
      <c r="F1193" s="54"/>
    </row>
    <row r="1194" spans="2:6">
      <c r="B1194" s="64"/>
      <c r="C1194" s="52"/>
      <c r="D1194" s="65"/>
      <c r="E1194" s="53"/>
      <c r="F1194" s="54"/>
    </row>
    <row r="1195" spans="2:6">
      <c r="B1195" s="64"/>
      <c r="C1195" s="52"/>
      <c r="D1195" s="65"/>
      <c r="E1195" s="53"/>
      <c r="F1195" s="54"/>
    </row>
    <row r="1196" spans="2:6">
      <c r="B1196" s="64"/>
      <c r="C1196" s="52"/>
      <c r="D1196" s="65"/>
      <c r="E1196" s="53"/>
      <c r="F1196" s="54"/>
    </row>
    <row r="1197" spans="2:6">
      <c r="B1197" s="64"/>
      <c r="C1197" s="52"/>
      <c r="D1197" s="65"/>
      <c r="E1197" s="53"/>
      <c r="F1197" s="54"/>
    </row>
    <row r="1198" spans="2:6">
      <c r="B1198" s="64"/>
      <c r="C1198" s="52"/>
      <c r="D1198" s="65"/>
      <c r="E1198" s="53"/>
      <c r="F1198" s="54"/>
    </row>
    <row r="1199" spans="2:6">
      <c r="B1199" s="64"/>
      <c r="C1199" s="52"/>
      <c r="D1199" s="65"/>
      <c r="E1199" s="53"/>
      <c r="F1199" s="54"/>
    </row>
    <row r="1200" spans="2:6">
      <c r="B1200" s="64"/>
      <c r="C1200" s="52"/>
      <c r="D1200" s="65"/>
      <c r="E1200" s="53"/>
      <c r="F1200" s="54"/>
    </row>
    <row r="1201" spans="2:6">
      <c r="B1201" s="64"/>
      <c r="C1201" s="52"/>
      <c r="D1201" s="65"/>
      <c r="E1201" s="53"/>
      <c r="F1201" s="54"/>
    </row>
    <row r="1202" spans="2:6">
      <c r="B1202" s="64"/>
      <c r="C1202" s="52"/>
      <c r="D1202" s="65"/>
      <c r="E1202" s="53"/>
      <c r="F1202" s="54"/>
    </row>
    <row r="1203" spans="2:6">
      <c r="B1203" s="64"/>
      <c r="C1203" s="52"/>
      <c r="D1203" s="65"/>
      <c r="E1203" s="53"/>
      <c r="F1203" s="54"/>
    </row>
    <row r="1204" spans="2:6">
      <c r="B1204" s="64"/>
      <c r="C1204" s="52"/>
      <c r="D1204" s="65"/>
      <c r="E1204" s="53"/>
      <c r="F1204" s="54"/>
    </row>
    <row r="1205" spans="2:6">
      <c r="B1205" s="64"/>
      <c r="C1205" s="52"/>
      <c r="D1205" s="65"/>
      <c r="E1205" s="53"/>
      <c r="F1205" s="54"/>
    </row>
    <row r="1206" spans="2:6">
      <c r="B1206" s="64"/>
      <c r="C1206" s="52"/>
      <c r="D1206" s="65"/>
      <c r="E1206" s="53"/>
      <c r="F1206" s="54"/>
    </row>
    <row r="1207" spans="2:6">
      <c r="B1207" s="64"/>
      <c r="C1207" s="52"/>
      <c r="D1207" s="65"/>
      <c r="E1207" s="53"/>
      <c r="F1207" s="54"/>
    </row>
    <row r="1208" spans="2:6">
      <c r="B1208" s="64"/>
      <c r="C1208" s="52"/>
      <c r="D1208" s="65"/>
      <c r="E1208" s="53"/>
      <c r="F1208" s="54"/>
    </row>
    <row r="1209" spans="2:6">
      <c r="B1209" s="64"/>
      <c r="C1209" s="52"/>
      <c r="D1209" s="65"/>
      <c r="E1209" s="53"/>
      <c r="F1209" s="54"/>
    </row>
    <row r="1210" spans="2:6">
      <c r="B1210" s="64"/>
      <c r="C1210" s="52"/>
      <c r="D1210" s="65"/>
      <c r="E1210" s="53"/>
      <c r="F1210" s="54"/>
    </row>
    <row r="1211" spans="2:6">
      <c r="B1211" s="64"/>
      <c r="C1211" s="52"/>
      <c r="D1211" s="65"/>
      <c r="E1211" s="53"/>
      <c r="F1211" s="54"/>
    </row>
    <row r="1212" spans="2:6">
      <c r="B1212" s="64"/>
      <c r="C1212" s="52"/>
      <c r="D1212" s="65"/>
      <c r="E1212" s="53"/>
      <c r="F1212" s="54"/>
    </row>
    <row r="1213" spans="2:6">
      <c r="B1213" s="64"/>
      <c r="C1213" s="52"/>
      <c r="D1213" s="65"/>
      <c r="E1213" s="53"/>
      <c r="F1213" s="54"/>
    </row>
    <row r="1214" spans="2:6">
      <c r="B1214" s="64"/>
      <c r="C1214" s="52"/>
      <c r="D1214" s="65"/>
      <c r="E1214" s="53"/>
      <c r="F1214" s="54"/>
    </row>
    <row r="1215" spans="2:6">
      <c r="B1215" s="64"/>
      <c r="C1215" s="52"/>
      <c r="D1215" s="65"/>
      <c r="E1215" s="53"/>
      <c r="F1215" s="54"/>
    </row>
    <row r="1216" spans="2:6">
      <c r="B1216" s="64"/>
      <c r="C1216" s="52"/>
      <c r="D1216" s="65"/>
      <c r="E1216" s="53"/>
      <c r="F1216" s="54"/>
    </row>
    <row r="1217" spans="2:6">
      <c r="B1217" s="64"/>
      <c r="C1217" s="52"/>
      <c r="D1217" s="65"/>
      <c r="E1217" s="53"/>
      <c r="F1217" s="54"/>
    </row>
    <row r="1218" spans="2:6">
      <c r="B1218" s="64"/>
      <c r="C1218" s="52"/>
      <c r="D1218" s="65"/>
      <c r="E1218" s="53"/>
      <c r="F1218" s="54"/>
    </row>
    <row r="1219" spans="2:6">
      <c r="B1219" s="64"/>
      <c r="C1219" s="52"/>
      <c r="D1219" s="65"/>
      <c r="E1219" s="53"/>
      <c r="F1219" s="54"/>
    </row>
    <row r="1220" spans="2:6">
      <c r="B1220" s="64"/>
      <c r="C1220" s="52"/>
      <c r="D1220" s="65"/>
      <c r="E1220" s="53"/>
      <c r="F1220" s="54"/>
    </row>
    <row r="1221" spans="2:6">
      <c r="B1221" s="64"/>
      <c r="C1221" s="52"/>
      <c r="D1221" s="65"/>
      <c r="E1221" s="53"/>
      <c r="F1221" s="54"/>
    </row>
    <row r="1222" spans="2:6">
      <c r="B1222" s="64"/>
      <c r="C1222" s="52"/>
      <c r="D1222" s="65"/>
      <c r="E1222" s="53"/>
      <c r="F1222" s="54"/>
    </row>
    <row r="1223" spans="2:6">
      <c r="B1223" s="64"/>
      <c r="C1223" s="52"/>
      <c r="D1223" s="65"/>
      <c r="E1223" s="53"/>
      <c r="F1223" s="54"/>
    </row>
    <row r="1224" spans="2:6">
      <c r="B1224" s="64"/>
      <c r="C1224" s="52"/>
      <c r="D1224" s="65"/>
      <c r="E1224" s="53"/>
      <c r="F1224" s="54"/>
    </row>
    <row r="1225" spans="2:6">
      <c r="B1225" s="64"/>
      <c r="C1225" s="52"/>
      <c r="D1225" s="65"/>
      <c r="E1225" s="53"/>
      <c r="F1225" s="54"/>
    </row>
    <row r="1226" spans="2:6">
      <c r="B1226" s="64"/>
      <c r="C1226" s="52"/>
      <c r="D1226" s="65"/>
      <c r="E1226" s="53"/>
      <c r="F1226" s="54"/>
    </row>
    <row r="1227" spans="2:6">
      <c r="B1227" s="64"/>
      <c r="C1227" s="52"/>
      <c r="D1227" s="65"/>
      <c r="E1227" s="53"/>
      <c r="F1227" s="54"/>
    </row>
    <row r="1228" spans="2:6">
      <c r="B1228" s="64"/>
      <c r="C1228" s="52"/>
      <c r="D1228" s="65"/>
      <c r="E1228" s="53"/>
      <c r="F1228" s="54"/>
    </row>
    <row r="1229" spans="2:6">
      <c r="B1229" s="64"/>
      <c r="C1229" s="52"/>
      <c r="D1229" s="65"/>
      <c r="E1229" s="53"/>
      <c r="F1229" s="54"/>
    </row>
    <row r="1230" spans="2:6">
      <c r="B1230" s="64"/>
      <c r="C1230" s="52"/>
      <c r="D1230" s="65"/>
      <c r="E1230" s="53"/>
      <c r="F1230" s="54"/>
    </row>
    <row r="1231" spans="2:6">
      <c r="B1231" s="64"/>
      <c r="C1231" s="52"/>
      <c r="D1231" s="65"/>
      <c r="E1231" s="53"/>
      <c r="F1231" s="54"/>
    </row>
    <row r="1232" spans="2:6">
      <c r="B1232" s="64"/>
      <c r="C1232" s="52"/>
      <c r="D1232" s="65"/>
      <c r="E1232" s="53"/>
      <c r="F1232" s="54"/>
    </row>
    <row r="1233" spans="2:6">
      <c r="B1233" s="64"/>
      <c r="C1233" s="52"/>
      <c r="D1233" s="65"/>
      <c r="E1233" s="53"/>
      <c r="F1233" s="54"/>
    </row>
    <row r="1234" spans="2:6">
      <c r="B1234" s="64"/>
      <c r="C1234" s="52"/>
      <c r="D1234" s="65"/>
      <c r="E1234" s="53"/>
      <c r="F1234" s="54"/>
    </row>
    <row r="1235" spans="2:6">
      <c r="B1235" s="64"/>
      <c r="C1235" s="52"/>
      <c r="D1235" s="65"/>
      <c r="E1235" s="53"/>
      <c r="F1235" s="54"/>
    </row>
    <row r="1236" spans="2:6">
      <c r="B1236" s="64"/>
      <c r="C1236" s="52"/>
      <c r="D1236" s="65"/>
      <c r="E1236" s="53"/>
      <c r="F1236" s="54"/>
    </row>
    <row r="1237" spans="2:6">
      <c r="B1237" s="64"/>
      <c r="C1237" s="52"/>
      <c r="D1237" s="65"/>
      <c r="E1237" s="53"/>
      <c r="F1237" s="54"/>
    </row>
    <row r="1238" spans="2:6">
      <c r="B1238" s="64"/>
      <c r="C1238" s="52"/>
      <c r="D1238" s="65"/>
      <c r="E1238" s="53"/>
      <c r="F1238" s="54"/>
    </row>
    <row r="1239" spans="2:6">
      <c r="B1239" s="64"/>
      <c r="C1239" s="52"/>
      <c r="D1239" s="65"/>
      <c r="E1239" s="53"/>
      <c r="F1239" s="54"/>
    </row>
    <row r="1240" spans="2:6">
      <c r="B1240" s="64"/>
      <c r="C1240" s="52"/>
      <c r="D1240" s="65"/>
      <c r="E1240" s="53"/>
      <c r="F1240" s="54"/>
    </row>
    <row r="1241" spans="2:6">
      <c r="B1241" s="64"/>
      <c r="C1241" s="52"/>
      <c r="D1241" s="65"/>
      <c r="E1241" s="53"/>
      <c r="F1241" s="54"/>
    </row>
    <row r="1242" spans="2:6">
      <c r="B1242" s="64"/>
      <c r="C1242" s="52"/>
      <c r="D1242" s="65"/>
      <c r="E1242" s="53"/>
      <c r="F1242" s="54"/>
    </row>
    <row r="1243" spans="2:6">
      <c r="B1243" s="64"/>
      <c r="C1243" s="52"/>
      <c r="D1243" s="65"/>
      <c r="E1243" s="53"/>
      <c r="F1243" s="54"/>
    </row>
    <row r="1244" spans="2:6">
      <c r="B1244" s="64"/>
      <c r="C1244" s="52"/>
      <c r="D1244" s="65"/>
      <c r="E1244" s="53"/>
      <c r="F1244" s="54"/>
    </row>
    <row r="1245" spans="2:6">
      <c r="B1245" s="64"/>
      <c r="C1245" s="52"/>
      <c r="D1245" s="65"/>
      <c r="E1245" s="53"/>
      <c r="F1245" s="54"/>
    </row>
    <row r="1246" spans="2:6">
      <c r="B1246" s="64"/>
      <c r="C1246" s="52"/>
      <c r="D1246" s="65"/>
      <c r="E1246" s="53"/>
      <c r="F1246" s="54"/>
    </row>
    <row r="1247" spans="2:6">
      <c r="B1247" s="64"/>
      <c r="C1247" s="52"/>
      <c r="D1247" s="65"/>
      <c r="E1247" s="53"/>
      <c r="F1247" s="54"/>
    </row>
    <row r="1248" spans="2:6">
      <c r="B1248" s="64"/>
      <c r="C1248" s="52"/>
      <c r="D1248" s="65"/>
      <c r="E1248" s="53"/>
      <c r="F1248" s="54"/>
    </row>
    <row r="1249" spans="2:6">
      <c r="B1249" s="64"/>
      <c r="C1249" s="52"/>
      <c r="D1249" s="65"/>
      <c r="E1249" s="53"/>
      <c r="F1249" s="54"/>
    </row>
    <row r="1250" spans="2:6">
      <c r="B1250" s="64"/>
      <c r="C1250" s="52"/>
      <c r="D1250" s="65"/>
      <c r="E1250" s="53"/>
      <c r="F1250" s="54"/>
    </row>
    <row r="1251" spans="2:6">
      <c r="B1251" s="64"/>
      <c r="C1251" s="52"/>
      <c r="D1251" s="65"/>
      <c r="E1251" s="53"/>
      <c r="F1251" s="54"/>
    </row>
    <row r="1252" spans="2:6">
      <c r="B1252" s="64"/>
      <c r="C1252" s="52"/>
      <c r="D1252" s="65"/>
      <c r="E1252" s="53"/>
      <c r="F1252" s="54"/>
    </row>
    <row r="1253" spans="2:6">
      <c r="B1253" s="64"/>
      <c r="C1253" s="52"/>
      <c r="D1253" s="65"/>
      <c r="E1253" s="53"/>
      <c r="F1253" s="54"/>
    </row>
    <row r="1254" spans="2:6">
      <c r="B1254" s="64"/>
      <c r="C1254" s="52"/>
      <c r="D1254" s="65"/>
      <c r="E1254" s="53"/>
      <c r="F1254" s="54"/>
    </row>
    <row r="1255" spans="2:6">
      <c r="B1255" s="64"/>
      <c r="C1255" s="52"/>
      <c r="D1255" s="65"/>
      <c r="E1255" s="53"/>
      <c r="F1255" s="54"/>
    </row>
    <row r="1256" spans="2:6">
      <c r="B1256" s="64"/>
      <c r="C1256" s="52"/>
      <c r="D1256" s="65"/>
      <c r="E1256" s="53"/>
      <c r="F1256" s="54"/>
    </row>
    <row r="1257" spans="2:6">
      <c r="B1257" s="64"/>
      <c r="C1257" s="52"/>
      <c r="D1257" s="65"/>
      <c r="E1257" s="53"/>
      <c r="F1257" s="54"/>
    </row>
    <row r="1258" spans="2:6">
      <c r="B1258" s="64"/>
      <c r="C1258" s="52"/>
      <c r="D1258" s="65"/>
      <c r="E1258" s="53"/>
      <c r="F1258" s="54"/>
    </row>
    <row r="1259" spans="2:6">
      <c r="B1259" s="64"/>
      <c r="C1259" s="52"/>
      <c r="D1259" s="65"/>
      <c r="E1259" s="53"/>
      <c r="F1259" s="54"/>
    </row>
    <row r="1260" spans="2:6">
      <c r="B1260" s="64"/>
      <c r="C1260" s="52"/>
      <c r="D1260" s="65"/>
      <c r="E1260" s="53"/>
      <c r="F1260" s="54"/>
    </row>
    <row r="1261" spans="2:6">
      <c r="B1261" s="64"/>
      <c r="C1261" s="52"/>
      <c r="D1261" s="65"/>
      <c r="E1261" s="53"/>
      <c r="F1261" s="54"/>
    </row>
    <row r="1262" spans="2:6">
      <c r="B1262" s="64"/>
      <c r="C1262" s="52"/>
      <c r="D1262" s="65"/>
      <c r="E1262" s="53"/>
      <c r="F1262" s="54"/>
    </row>
    <row r="1263" spans="2:6">
      <c r="B1263" s="64"/>
      <c r="C1263" s="52"/>
      <c r="D1263" s="65"/>
      <c r="E1263" s="53"/>
      <c r="F1263" s="54"/>
    </row>
    <row r="1264" spans="2:6">
      <c r="B1264" s="64"/>
      <c r="C1264" s="52"/>
      <c r="D1264" s="65"/>
      <c r="E1264" s="53"/>
      <c r="F1264" s="54"/>
    </row>
    <row r="1265" spans="2:6">
      <c r="B1265" s="64"/>
      <c r="C1265" s="52"/>
      <c r="D1265" s="65"/>
      <c r="E1265" s="53"/>
      <c r="F1265" s="54"/>
    </row>
    <row r="1266" spans="2:6">
      <c r="B1266" s="64"/>
      <c r="C1266" s="52"/>
      <c r="D1266" s="65"/>
      <c r="E1266" s="53"/>
      <c r="F1266" s="54"/>
    </row>
    <row r="1267" spans="2:6">
      <c r="B1267" s="64"/>
      <c r="C1267" s="52"/>
      <c r="D1267" s="65"/>
      <c r="E1267" s="53"/>
      <c r="F1267" s="54"/>
    </row>
    <row r="1268" spans="2:6">
      <c r="B1268" s="64"/>
      <c r="C1268" s="52"/>
      <c r="D1268" s="65"/>
      <c r="E1268" s="53"/>
      <c r="F1268" s="54"/>
    </row>
    <row r="1269" spans="2:6">
      <c r="B1269" s="64"/>
      <c r="C1269" s="52"/>
      <c r="D1269" s="65"/>
      <c r="E1269" s="53"/>
      <c r="F1269" s="54"/>
    </row>
    <row r="1270" spans="2:6">
      <c r="B1270" s="64"/>
      <c r="C1270" s="52"/>
      <c r="D1270" s="65"/>
      <c r="E1270" s="53"/>
      <c r="F1270" s="54"/>
    </row>
    <row r="1271" spans="2:6">
      <c r="B1271" s="64"/>
      <c r="C1271" s="52"/>
      <c r="D1271" s="65"/>
      <c r="E1271" s="53"/>
      <c r="F1271" s="54"/>
    </row>
    <row r="1272" spans="2:6">
      <c r="B1272" s="64"/>
      <c r="C1272" s="52"/>
      <c r="D1272" s="65"/>
      <c r="E1272" s="53"/>
      <c r="F1272" s="54"/>
    </row>
    <row r="1273" spans="2:6">
      <c r="B1273" s="64"/>
      <c r="C1273" s="52"/>
      <c r="D1273" s="65"/>
      <c r="E1273" s="53"/>
      <c r="F1273" s="54"/>
    </row>
    <row r="1274" spans="2:6">
      <c r="B1274" s="64"/>
      <c r="C1274" s="52"/>
      <c r="D1274" s="65"/>
      <c r="E1274" s="53"/>
      <c r="F1274" s="54"/>
    </row>
    <row r="1275" spans="2:6">
      <c r="B1275" s="64"/>
      <c r="C1275" s="52"/>
      <c r="D1275" s="65"/>
      <c r="E1275" s="53"/>
      <c r="F1275" s="54"/>
    </row>
    <row r="1276" spans="2:6">
      <c r="B1276" s="64"/>
      <c r="C1276" s="52"/>
      <c r="D1276" s="65"/>
      <c r="E1276" s="53"/>
      <c r="F1276" s="54"/>
    </row>
    <row r="1277" spans="2:6">
      <c r="B1277" s="64"/>
      <c r="C1277" s="52"/>
      <c r="D1277" s="65"/>
      <c r="E1277" s="53"/>
      <c r="F1277" s="54"/>
    </row>
    <row r="1278" spans="2:6">
      <c r="B1278" s="64"/>
      <c r="C1278" s="52"/>
      <c r="D1278" s="65"/>
      <c r="E1278" s="53"/>
      <c r="F1278" s="54"/>
    </row>
    <row r="1279" spans="2:6">
      <c r="B1279" s="64"/>
      <c r="C1279" s="52"/>
      <c r="D1279" s="65"/>
      <c r="E1279" s="53"/>
      <c r="F1279" s="54"/>
    </row>
    <row r="1280" spans="2:6">
      <c r="B1280" s="64"/>
      <c r="C1280" s="52"/>
      <c r="D1280" s="65"/>
      <c r="E1280" s="53"/>
      <c r="F1280" s="54"/>
    </row>
    <row r="1281" spans="2:6">
      <c r="B1281" s="64"/>
      <c r="C1281" s="52"/>
      <c r="D1281" s="65"/>
      <c r="E1281" s="53"/>
      <c r="F1281" s="54"/>
    </row>
    <row r="1282" spans="2:6">
      <c r="B1282" s="64"/>
      <c r="C1282" s="52"/>
      <c r="D1282" s="65"/>
      <c r="E1282" s="53"/>
      <c r="F1282" s="54"/>
    </row>
    <row r="1283" spans="2:6">
      <c r="B1283" s="64"/>
      <c r="C1283" s="52"/>
      <c r="D1283" s="65"/>
      <c r="E1283" s="53"/>
      <c r="F1283" s="54"/>
    </row>
    <row r="1284" spans="2:6">
      <c r="B1284" s="64"/>
      <c r="C1284" s="52"/>
      <c r="D1284" s="65"/>
      <c r="E1284" s="53"/>
      <c r="F1284" s="54"/>
    </row>
    <row r="1285" spans="2:6">
      <c r="B1285" s="64"/>
      <c r="C1285" s="52"/>
      <c r="D1285" s="65"/>
      <c r="E1285" s="53"/>
      <c r="F1285" s="54"/>
    </row>
    <row r="1286" spans="2:6">
      <c r="B1286" s="64"/>
      <c r="C1286" s="52"/>
      <c r="D1286" s="65"/>
      <c r="E1286" s="53"/>
      <c r="F1286" s="54"/>
    </row>
    <row r="1287" spans="2:6">
      <c r="B1287" s="64"/>
      <c r="C1287" s="52"/>
      <c r="D1287" s="65"/>
      <c r="E1287" s="53"/>
      <c r="F1287" s="54"/>
    </row>
    <row r="1288" spans="2:6">
      <c r="B1288" s="64"/>
      <c r="C1288" s="52"/>
      <c r="D1288" s="65"/>
      <c r="E1288" s="53"/>
      <c r="F1288" s="54"/>
    </row>
    <row r="1289" spans="2:6">
      <c r="B1289" s="64"/>
      <c r="C1289" s="52"/>
      <c r="D1289" s="65"/>
      <c r="E1289" s="53"/>
      <c r="F1289" s="54"/>
    </row>
    <row r="1290" spans="2:6">
      <c r="B1290" s="64"/>
      <c r="C1290" s="52"/>
      <c r="D1290" s="65"/>
      <c r="E1290" s="53"/>
      <c r="F1290" s="54"/>
    </row>
    <row r="1291" spans="2:6">
      <c r="B1291" s="64"/>
      <c r="C1291" s="52"/>
      <c r="D1291" s="65"/>
      <c r="E1291" s="53"/>
      <c r="F1291" s="54"/>
    </row>
    <row r="1292" spans="2:6">
      <c r="B1292" s="64"/>
      <c r="C1292" s="52"/>
      <c r="D1292" s="65"/>
      <c r="E1292" s="53"/>
      <c r="F1292" s="54"/>
    </row>
    <row r="1293" spans="2:6">
      <c r="B1293" s="64"/>
      <c r="C1293" s="52"/>
      <c r="D1293" s="65"/>
      <c r="E1293" s="53"/>
      <c r="F1293" s="54"/>
    </row>
    <row r="1294" spans="2:6">
      <c r="B1294" s="64"/>
      <c r="C1294" s="52"/>
      <c r="D1294" s="65"/>
      <c r="E1294" s="53"/>
      <c r="F1294" s="54"/>
    </row>
    <row r="1295" spans="2:6">
      <c r="B1295" s="64"/>
      <c r="C1295" s="52"/>
      <c r="D1295" s="65"/>
      <c r="E1295" s="53"/>
      <c r="F1295" s="54"/>
    </row>
    <row r="1296" spans="2:6">
      <c r="B1296" s="64"/>
      <c r="C1296" s="52"/>
      <c r="D1296" s="65"/>
      <c r="E1296" s="53"/>
      <c r="F1296" s="54"/>
    </row>
    <row r="1297" spans="2:6">
      <c r="B1297" s="64"/>
      <c r="C1297" s="52"/>
      <c r="D1297" s="65"/>
      <c r="E1297" s="53"/>
      <c r="F1297" s="54"/>
    </row>
    <row r="1298" spans="2:6">
      <c r="B1298" s="64"/>
      <c r="C1298" s="52"/>
      <c r="D1298" s="65"/>
      <c r="E1298" s="53"/>
      <c r="F1298" s="54"/>
    </row>
    <row r="1299" spans="2:6">
      <c r="B1299" s="64"/>
      <c r="C1299" s="52"/>
      <c r="D1299" s="65"/>
      <c r="E1299" s="53"/>
      <c r="F1299" s="54"/>
    </row>
    <row r="1300" spans="2:6">
      <c r="B1300" s="64"/>
      <c r="C1300" s="52"/>
      <c r="D1300" s="65"/>
      <c r="E1300" s="53"/>
      <c r="F1300" s="54"/>
    </row>
    <row r="1301" spans="2:6">
      <c r="B1301" s="64"/>
      <c r="C1301" s="52"/>
      <c r="D1301" s="65"/>
      <c r="E1301" s="53"/>
      <c r="F1301" s="54"/>
    </row>
    <row r="1302" spans="2:6">
      <c r="B1302" s="64"/>
      <c r="C1302" s="52"/>
      <c r="D1302" s="65"/>
      <c r="E1302" s="53"/>
      <c r="F1302" s="54"/>
    </row>
    <row r="1303" spans="2:6">
      <c r="B1303" s="64"/>
      <c r="C1303" s="52"/>
      <c r="D1303" s="65"/>
      <c r="E1303" s="53"/>
      <c r="F1303" s="54"/>
    </row>
    <row r="1304" spans="2:6">
      <c r="B1304" s="64"/>
      <c r="C1304" s="52"/>
      <c r="D1304" s="65"/>
      <c r="E1304" s="53"/>
      <c r="F1304" s="54"/>
    </row>
    <row r="1305" spans="2:6">
      <c r="B1305" s="64"/>
      <c r="C1305" s="52"/>
      <c r="D1305" s="65"/>
      <c r="E1305" s="53"/>
      <c r="F1305" s="54"/>
    </row>
    <row r="1306" spans="2:6">
      <c r="B1306" s="64"/>
      <c r="C1306" s="52"/>
      <c r="D1306" s="65"/>
      <c r="E1306" s="53"/>
      <c r="F1306" s="54"/>
    </row>
    <row r="1307" spans="2:6">
      <c r="B1307" s="64"/>
      <c r="C1307" s="52"/>
      <c r="D1307" s="65"/>
      <c r="E1307" s="53"/>
      <c r="F1307" s="54"/>
    </row>
    <row r="1308" spans="2:6">
      <c r="B1308" s="64"/>
      <c r="C1308" s="52"/>
      <c r="D1308" s="65"/>
      <c r="E1308" s="53"/>
      <c r="F1308" s="54"/>
    </row>
    <row r="1309" spans="2:6">
      <c r="B1309" s="64"/>
      <c r="C1309" s="52"/>
      <c r="D1309" s="65"/>
      <c r="E1309" s="53"/>
      <c r="F1309" s="54"/>
    </row>
    <row r="1310" spans="2:6">
      <c r="B1310" s="64"/>
      <c r="C1310" s="52"/>
      <c r="D1310" s="65"/>
      <c r="E1310" s="53"/>
      <c r="F1310" s="54"/>
    </row>
    <row r="1311" spans="2:6">
      <c r="B1311" s="64"/>
      <c r="C1311" s="52"/>
      <c r="D1311" s="65"/>
      <c r="E1311" s="53"/>
      <c r="F1311" s="54"/>
    </row>
    <row r="1312" spans="2:6">
      <c r="B1312" s="64"/>
      <c r="C1312" s="52"/>
      <c r="D1312" s="65"/>
      <c r="E1312" s="53"/>
      <c r="F1312" s="54"/>
    </row>
    <row r="1313" spans="2:6">
      <c r="B1313" s="64"/>
      <c r="C1313" s="52"/>
      <c r="D1313" s="65"/>
      <c r="E1313" s="53"/>
      <c r="F1313" s="54"/>
    </row>
    <row r="1314" spans="2:6">
      <c r="B1314" s="64"/>
      <c r="C1314" s="52"/>
      <c r="D1314" s="65"/>
      <c r="E1314" s="53"/>
      <c r="F1314" s="54"/>
    </row>
    <row r="1315" spans="2:6">
      <c r="B1315" s="64"/>
      <c r="C1315" s="52"/>
      <c r="D1315" s="65"/>
      <c r="E1315" s="53"/>
      <c r="F1315" s="54"/>
    </row>
    <row r="1316" spans="2:6">
      <c r="B1316" s="64"/>
      <c r="C1316" s="52"/>
      <c r="D1316" s="65"/>
      <c r="E1316" s="53"/>
      <c r="F1316" s="54"/>
    </row>
    <row r="1317" spans="2:6">
      <c r="B1317" s="64"/>
      <c r="C1317" s="52"/>
      <c r="D1317" s="65"/>
      <c r="E1317" s="53"/>
      <c r="F1317" s="54"/>
    </row>
    <row r="1318" spans="2:6">
      <c r="B1318" s="64"/>
      <c r="C1318" s="52"/>
      <c r="D1318" s="65"/>
      <c r="E1318" s="53"/>
      <c r="F1318" s="54"/>
    </row>
    <row r="1319" spans="2:6">
      <c r="B1319" s="64"/>
      <c r="C1319" s="52"/>
      <c r="D1319" s="65"/>
      <c r="E1319" s="53"/>
      <c r="F1319" s="54"/>
    </row>
    <row r="1320" spans="2:6">
      <c r="B1320" s="64"/>
      <c r="C1320" s="52"/>
      <c r="D1320" s="65"/>
      <c r="E1320" s="53"/>
      <c r="F1320" s="54"/>
    </row>
    <row r="1321" spans="2:6">
      <c r="B1321" s="64"/>
      <c r="C1321" s="52"/>
      <c r="D1321" s="65"/>
      <c r="E1321" s="53"/>
      <c r="F1321" s="54"/>
    </row>
    <row r="1322" spans="2:6">
      <c r="B1322" s="64"/>
      <c r="C1322" s="52"/>
      <c r="D1322" s="65"/>
      <c r="E1322" s="53"/>
      <c r="F1322" s="54"/>
    </row>
    <row r="1323" spans="2:6">
      <c r="B1323" s="64"/>
      <c r="C1323" s="52"/>
      <c r="D1323" s="65"/>
      <c r="E1323" s="53"/>
      <c r="F1323" s="54"/>
    </row>
    <row r="1324" spans="2:6">
      <c r="B1324" s="64"/>
      <c r="C1324" s="52"/>
      <c r="D1324" s="65"/>
      <c r="E1324" s="53"/>
      <c r="F1324" s="54"/>
    </row>
    <row r="1325" spans="2:6">
      <c r="B1325" s="64"/>
      <c r="C1325" s="52"/>
      <c r="D1325" s="65"/>
      <c r="E1325" s="53"/>
      <c r="F1325" s="54"/>
    </row>
    <row r="1326" spans="2:6">
      <c r="B1326" s="64"/>
      <c r="C1326" s="52"/>
      <c r="D1326" s="65"/>
      <c r="E1326" s="53"/>
      <c r="F1326" s="54"/>
    </row>
    <row r="1327" spans="2:6">
      <c r="B1327" s="64"/>
      <c r="C1327" s="52"/>
      <c r="D1327" s="65"/>
      <c r="E1327" s="53"/>
      <c r="F1327" s="54"/>
    </row>
    <row r="1328" spans="2:6">
      <c r="B1328" s="64"/>
      <c r="C1328" s="52"/>
      <c r="D1328" s="65"/>
      <c r="E1328" s="53"/>
      <c r="F1328" s="54"/>
    </row>
    <row r="1329" spans="2:6">
      <c r="B1329" s="64"/>
      <c r="C1329" s="52"/>
      <c r="D1329" s="65"/>
      <c r="E1329" s="53"/>
      <c r="F1329" s="54"/>
    </row>
    <row r="1330" spans="2:6">
      <c r="B1330" s="64"/>
      <c r="C1330" s="52"/>
      <c r="D1330" s="65"/>
      <c r="E1330" s="53"/>
      <c r="F1330" s="54"/>
    </row>
    <row r="1331" spans="2:6">
      <c r="B1331" s="64"/>
      <c r="C1331" s="52"/>
      <c r="D1331" s="65"/>
      <c r="E1331" s="53"/>
      <c r="F1331" s="54"/>
    </row>
    <row r="1332" spans="2:6">
      <c r="B1332" s="64"/>
      <c r="C1332" s="52"/>
      <c r="D1332" s="65"/>
      <c r="E1332" s="53"/>
      <c r="F1332" s="54"/>
    </row>
    <row r="1333" spans="2:6">
      <c r="B1333" s="64"/>
      <c r="C1333" s="52"/>
      <c r="D1333" s="65"/>
      <c r="E1333" s="53"/>
      <c r="F1333" s="54"/>
    </row>
    <row r="1334" spans="2:6">
      <c r="B1334" s="64"/>
      <c r="C1334" s="52"/>
      <c r="D1334" s="65"/>
      <c r="E1334" s="53"/>
      <c r="F1334" s="54"/>
    </row>
    <row r="1335" spans="2:6">
      <c r="B1335" s="64"/>
      <c r="C1335" s="52"/>
      <c r="D1335" s="65"/>
      <c r="E1335" s="53"/>
      <c r="F1335" s="54"/>
    </row>
    <row r="1336" spans="2:6">
      <c r="B1336" s="64"/>
      <c r="C1336" s="52"/>
      <c r="D1336" s="65"/>
      <c r="E1336" s="53"/>
      <c r="F1336" s="54"/>
    </row>
    <row r="1337" spans="2:6">
      <c r="B1337" s="64"/>
      <c r="C1337" s="52"/>
      <c r="D1337" s="65"/>
      <c r="E1337" s="53"/>
      <c r="F1337" s="54"/>
    </row>
    <row r="1338" spans="2:6">
      <c r="B1338" s="64"/>
      <c r="C1338" s="52"/>
      <c r="D1338" s="65"/>
      <c r="E1338" s="53"/>
      <c r="F1338" s="54"/>
    </row>
    <row r="1339" spans="2:6">
      <c r="B1339" s="64"/>
      <c r="C1339" s="52"/>
      <c r="D1339" s="65"/>
      <c r="E1339" s="53"/>
      <c r="F1339" s="54"/>
    </row>
    <row r="1340" spans="2:6">
      <c r="B1340" s="64"/>
      <c r="C1340" s="52"/>
      <c r="D1340" s="65"/>
      <c r="E1340" s="53"/>
      <c r="F1340" s="54"/>
    </row>
    <row r="1341" spans="2:6">
      <c r="B1341" s="64"/>
      <c r="C1341" s="52"/>
      <c r="D1341" s="65"/>
      <c r="E1341" s="53"/>
      <c r="F1341" s="54"/>
    </row>
    <row r="1342" spans="2:6">
      <c r="B1342" s="64"/>
      <c r="C1342" s="52"/>
      <c r="D1342" s="65"/>
      <c r="E1342" s="53"/>
      <c r="F1342" s="54"/>
    </row>
    <row r="1343" spans="2:6">
      <c r="B1343" s="64"/>
      <c r="C1343" s="52"/>
      <c r="D1343" s="65"/>
      <c r="E1343" s="53"/>
      <c r="F1343" s="54"/>
    </row>
    <row r="1344" spans="2:6">
      <c r="B1344" s="64"/>
      <c r="C1344" s="52"/>
      <c r="D1344" s="65"/>
      <c r="E1344" s="53"/>
      <c r="F1344" s="54"/>
    </row>
    <row r="1345" spans="2:6">
      <c r="B1345" s="64"/>
      <c r="C1345" s="52"/>
      <c r="D1345" s="65"/>
      <c r="E1345" s="53"/>
      <c r="F1345" s="54"/>
    </row>
    <row r="1346" spans="2:6">
      <c r="B1346" s="64"/>
      <c r="C1346" s="52"/>
      <c r="D1346" s="65"/>
      <c r="E1346" s="53"/>
      <c r="F1346" s="54"/>
    </row>
    <row r="1347" spans="2:6">
      <c r="B1347" s="64"/>
      <c r="C1347" s="52"/>
      <c r="D1347" s="65"/>
      <c r="E1347" s="53"/>
      <c r="F1347" s="54"/>
    </row>
    <row r="1348" spans="2:6">
      <c r="B1348" s="64"/>
      <c r="C1348" s="52"/>
      <c r="D1348" s="65"/>
      <c r="E1348" s="53"/>
      <c r="F1348" s="54"/>
    </row>
    <row r="1349" spans="2:6">
      <c r="B1349" s="64"/>
      <c r="C1349" s="52"/>
      <c r="D1349" s="65"/>
      <c r="E1349" s="53"/>
      <c r="F1349" s="54"/>
    </row>
    <row r="1350" spans="2:6">
      <c r="B1350" s="64"/>
      <c r="C1350" s="52"/>
      <c r="D1350" s="65"/>
      <c r="E1350" s="53"/>
      <c r="F1350" s="54"/>
    </row>
    <row r="1351" spans="2:6">
      <c r="B1351" s="64"/>
      <c r="C1351" s="52"/>
      <c r="D1351" s="65"/>
      <c r="E1351" s="53"/>
      <c r="F1351" s="54"/>
    </row>
    <row r="1352" spans="2:6">
      <c r="B1352" s="64"/>
      <c r="C1352" s="52"/>
      <c r="D1352" s="65"/>
      <c r="E1352" s="53"/>
      <c r="F1352" s="54"/>
    </row>
    <row r="1353" spans="2:6">
      <c r="B1353" s="64"/>
      <c r="C1353" s="52"/>
      <c r="D1353" s="65"/>
      <c r="E1353" s="53"/>
      <c r="F1353" s="54"/>
    </row>
    <row r="1354" spans="2:6">
      <c r="B1354" s="64"/>
      <c r="C1354" s="52"/>
      <c r="D1354" s="65"/>
      <c r="E1354" s="53"/>
      <c r="F1354" s="54"/>
    </row>
    <row r="1355" spans="2:6">
      <c r="B1355" s="64"/>
      <c r="C1355" s="52"/>
      <c r="D1355" s="65"/>
      <c r="E1355" s="53"/>
      <c r="F1355" s="54"/>
    </row>
    <row r="1356" spans="2:6">
      <c r="B1356" s="64"/>
      <c r="C1356" s="52"/>
      <c r="D1356" s="65"/>
      <c r="E1356" s="53"/>
      <c r="F1356" s="54"/>
    </row>
    <row r="1357" spans="2:6">
      <c r="B1357" s="64"/>
      <c r="C1357" s="52"/>
      <c r="D1357" s="65"/>
      <c r="E1357" s="53"/>
      <c r="F1357" s="54"/>
    </row>
    <row r="1358" spans="2:6">
      <c r="B1358" s="64"/>
      <c r="C1358" s="52"/>
      <c r="D1358" s="65"/>
      <c r="E1358" s="53"/>
      <c r="F1358" s="54"/>
    </row>
    <row r="1359" spans="2:6">
      <c r="B1359" s="64"/>
      <c r="C1359" s="52"/>
      <c r="D1359" s="65"/>
      <c r="E1359" s="53"/>
      <c r="F1359" s="54"/>
    </row>
    <row r="1360" spans="2:6">
      <c r="B1360" s="64"/>
      <c r="C1360" s="52"/>
      <c r="D1360" s="65"/>
      <c r="E1360" s="53"/>
      <c r="F1360" s="54"/>
    </row>
    <row r="1361" spans="2:6">
      <c r="B1361" s="64"/>
      <c r="C1361" s="52"/>
      <c r="D1361" s="65"/>
      <c r="E1361" s="53"/>
      <c r="F1361" s="54"/>
    </row>
    <row r="1362" spans="2:6">
      <c r="B1362" s="64"/>
      <c r="C1362" s="52"/>
      <c r="D1362" s="65"/>
      <c r="E1362" s="53"/>
      <c r="F1362" s="54"/>
    </row>
    <row r="1363" spans="2:6">
      <c r="B1363" s="64"/>
      <c r="C1363" s="52"/>
      <c r="D1363" s="65"/>
      <c r="E1363" s="53"/>
      <c r="F1363" s="54"/>
    </row>
    <row r="1364" spans="2:6">
      <c r="B1364" s="64"/>
      <c r="C1364" s="52"/>
      <c r="D1364" s="65"/>
      <c r="E1364" s="53"/>
      <c r="F1364" s="54"/>
    </row>
    <row r="1365" spans="2:6">
      <c r="B1365" s="64"/>
      <c r="C1365" s="52"/>
      <c r="D1365" s="65"/>
      <c r="E1365" s="53"/>
      <c r="F1365" s="54"/>
    </row>
    <row r="1366" spans="2:6">
      <c r="B1366" s="64"/>
      <c r="C1366" s="52"/>
      <c r="D1366" s="65"/>
      <c r="E1366" s="53"/>
      <c r="F1366" s="54"/>
    </row>
    <row r="1367" spans="2:6">
      <c r="B1367" s="64"/>
      <c r="C1367" s="52"/>
      <c r="D1367" s="65"/>
      <c r="E1367" s="53"/>
      <c r="F1367" s="54"/>
    </row>
    <row r="1368" spans="2:6">
      <c r="B1368" s="64"/>
      <c r="C1368" s="52"/>
      <c r="D1368" s="65"/>
      <c r="E1368" s="53"/>
      <c r="F1368" s="54"/>
    </row>
    <row r="1369" spans="2:6">
      <c r="B1369" s="64"/>
      <c r="C1369" s="52"/>
      <c r="D1369" s="65"/>
      <c r="E1369" s="53"/>
      <c r="F1369" s="54"/>
    </row>
    <row r="1370" spans="2:6">
      <c r="B1370" s="64"/>
      <c r="C1370" s="52"/>
      <c r="D1370" s="65"/>
      <c r="E1370" s="53"/>
      <c r="F1370" s="54"/>
    </row>
    <row r="1371" spans="2:6">
      <c r="B1371" s="64"/>
      <c r="C1371" s="52"/>
      <c r="D1371" s="65"/>
      <c r="E1371" s="53"/>
      <c r="F1371" s="54"/>
    </row>
    <row r="1372" spans="2:6">
      <c r="B1372" s="64"/>
      <c r="C1372" s="52"/>
      <c r="D1372" s="65"/>
      <c r="E1372" s="53"/>
      <c r="F1372" s="54"/>
    </row>
    <row r="1373" spans="2:6">
      <c r="B1373" s="64"/>
      <c r="C1373" s="52"/>
      <c r="D1373" s="65"/>
      <c r="E1373" s="53"/>
      <c r="F1373" s="54"/>
    </row>
    <row r="1374" spans="2:6">
      <c r="B1374" s="64"/>
      <c r="C1374" s="52"/>
      <c r="D1374" s="65"/>
      <c r="E1374" s="53"/>
      <c r="F1374" s="54"/>
    </row>
    <row r="1375" spans="2:6">
      <c r="B1375" s="64"/>
      <c r="C1375" s="52"/>
      <c r="D1375" s="65"/>
      <c r="E1375" s="53"/>
      <c r="F1375" s="54"/>
    </row>
    <row r="1376" spans="2:6">
      <c r="B1376" s="64"/>
      <c r="C1376" s="52"/>
      <c r="D1376" s="65"/>
      <c r="E1376" s="53"/>
      <c r="F1376" s="54"/>
    </row>
    <row r="1377" spans="2:6">
      <c r="B1377" s="64"/>
      <c r="C1377" s="52"/>
      <c r="D1377" s="65"/>
      <c r="E1377" s="53"/>
      <c r="F1377" s="54"/>
    </row>
    <row r="1378" spans="2:6">
      <c r="B1378" s="64"/>
      <c r="C1378" s="52"/>
      <c r="D1378" s="65"/>
      <c r="E1378" s="53"/>
      <c r="F1378" s="54"/>
    </row>
    <row r="1379" spans="2:6">
      <c r="B1379" s="64"/>
      <c r="C1379" s="52"/>
      <c r="D1379" s="65"/>
      <c r="E1379" s="53"/>
      <c r="F1379" s="54"/>
    </row>
    <row r="1380" spans="2:6">
      <c r="B1380" s="64"/>
      <c r="C1380" s="52"/>
      <c r="D1380" s="65"/>
      <c r="E1380" s="53"/>
      <c r="F1380" s="54"/>
    </row>
    <row r="1381" spans="2:6">
      <c r="B1381" s="64"/>
      <c r="C1381" s="52"/>
      <c r="D1381" s="65"/>
      <c r="E1381" s="53"/>
      <c r="F1381" s="54"/>
    </row>
    <row r="1382" spans="2:6">
      <c r="B1382" s="64"/>
      <c r="C1382" s="52"/>
      <c r="D1382" s="65"/>
      <c r="E1382" s="53"/>
      <c r="F1382" s="54"/>
    </row>
    <row r="1383" spans="2:6">
      <c r="B1383" s="64"/>
      <c r="C1383" s="52"/>
      <c r="D1383" s="65"/>
      <c r="E1383" s="53"/>
      <c r="F1383" s="54"/>
    </row>
    <row r="1384" spans="2:6">
      <c r="B1384" s="64"/>
      <c r="C1384" s="52"/>
      <c r="D1384" s="65"/>
      <c r="E1384" s="53"/>
      <c r="F1384" s="54"/>
    </row>
    <row r="1385" spans="2:6">
      <c r="B1385" s="64"/>
      <c r="C1385" s="52"/>
      <c r="D1385" s="65"/>
      <c r="E1385" s="53"/>
      <c r="F1385" s="54"/>
    </row>
    <row r="1386" spans="2:6">
      <c r="B1386" s="64"/>
      <c r="C1386" s="52"/>
      <c r="D1386" s="65"/>
      <c r="E1386" s="53"/>
      <c r="F1386" s="54"/>
    </row>
    <row r="1387" spans="2:6">
      <c r="B1387" s="64"/>
      <c r="C1387" s="52"/>
      <c r="D1387" s="65"/>
      <c r="E1387" s="53"/>
      <c r="F1387" s="54"/>
    </row>
    <row r="1388" spans="2:6">
      <c r="B1388" s="64"/>
      <c r="C1388" s="52"/>
      <c r="D1388" s="65"/>
      <c r="E1388" s="53"/>
      <c r="F1388" s="54"/>
    </row>
    <row r="1389" spans="2:6">
      <c r="B1389" s="64"/>
      <c r="C1389" s="52"/>
      <c r="D1389" s="65"/>
      <c r="E1389" s="53"/>
      <c r="F1389" s="54"/>
    </row>
    <row r="1390" spans="2:6">
      <c r="B1390" s="64"/>
      <c r="C1390" s="52"/>
      <c r="D1390" s="65"/>
      <c r="E1390" s="53"/>
      <c r="F1390" s="54"/>
    </row>
    <row r="1391" spans="2:6">
      <c r="B1391" s="64"/>
      <c r="C1391" s="52"/>
      <c r="D1391" s="65"/>
      <c r="E1391" s="53"/>
      <c r="F1391" s="54"/>
    </row>
    <row r="1392" spans="2:6">
      <c r="B1392" s="64"/>
      <c r="C1392" s="52"/>
      <c r="D1392" s="65"/>
      <c r="E1392" s="53"/>
      <c r="F1392" s="54"/>
    </row>
    <row r="1393" spans="2:6">
      <c r="B1393" s="64"/>
      <c r="C1393" s="52"/>
      <c r="D1393" s="65"/>
      <c r="E1393" s="53"/>
      <c r="F1393" s="54"/>
    </row>
    <row r="1394" spans="2:6">
      <c r="B1394" s="64"/>
      <c r="C1394" s="52"/>
      <c r="D1394" s="65"/>
      <c r="E1394" s="53"/>
      <c r="F1394" s="54"/>
    </row>
    <row r="1395" spans="2:6">
      <c r="B1395" s="64"/>
      <c r="C1395" s="52"/>
      <c r="D1395" s="65"/>
      <c r="E1395" s="53"/>
      <c r="F1395" s="54"/>
    </row>
    <row r="1396" spans="2:6">
      <c r="B1396" s="64"/>
      <c r="C1396" s="52"/>
      <c r="D1396" s="65"/>
      <c r="E1396" s="53"/>
      <c r="F1396" s="54"/>
    </row>
    <row r="1397" spans="2:6">
      <c r="B1397" s="64"/>
      <c r="C1397" s="52"/>
      <c r="D1397" s="65"/>
      <c r="E1397" s="53"/>
      <c r="F1397" s="54"/>
    </row>
    <row r="1398" spans="2:6">
      <c r="B1398" s="64"/>
      <c r="C1398" s="52"/>
      <c r="D1398" s="65"/>
      <c r="E1398" s="53"/>
      <c r="F1398" s="54"/>
    </row>
    <row r="1399" spans="2:6">
      <c r="B1399" s="64"/>
      <c r="C1399" s="52"/>
      <c r="D1399" s="65"/>
      <c r="E1399" s="53"/>
      <c r="F1399" s="54"/>
    </row>
    <row r="1400" spans="2:6">
      <c r="B1400" s="64"/>
      <c r="C1400" s="52"/>
      <c r="D1400" s="65"/>
      <c r="E1400" s="53"/>
      <c r="F1400" s="54"/>
    </row>
    <row r="1401" spans="2:6">
      <c r="B1401" s="64"/>
      <c r="C1401" s="52"/>
      <c r="D1401" s="65"/>
      <c r="E1401" s="53"/>
      <c r="F1401" s="54"/>
    </row>
    <row r="1402" spans="2:6">
      <c r="B1402" s="64"/>
      <c r="C1402" s="52"/>
      <c r="D1402" s="65"/>
      <c r="E1402" s="53"/>
      <c r="F1402" s="54"/>
    </row>
    <row r="1403" spans="2:6">
      <c r="B1403" s="64"/>
      <c r="C1403" s="52"/>
      <c r="D1403" s="65"/>
      <c r="E1403" s="53"/>
      <c r="F1403" s="54"/>
    </row>
    <row r="1404" spans="2:6">
      <c r="B1404" s="64"/>
      <c r="C1404" s="52"/>
      <c r="D1404" s="65"/>
      <c r="E1404" s="53"/>
      <c r="F1404" s="54"/>
    </row>
    <row r="1405" spans="2:6">
      <c r="B1405" s="64"/>
      <c r="C1405" s="52"/>
      <c r="D1405" s="65"/>
      <c r="E1405" s="53"/>
      <c r="F1405" s="54"/>
    </row>
    <row r="1406" spans="2:6">
      <c r="B1406" s="64"/>
      <c r="C1406" s="52"/>
      <c r="D1406" s="65"/>
      <c r="E1406" s="53"/>
      <c r="F1406" s="54"/>
    </row>
    <row r="1407" spans="2:6">
      <c r="B1407" s="64"/>
      <c r="C1407" s="52"/>
      <c r="D1407" s="65"/>
      <c r="E1407" s="53"/>
      <c r="F1407" s="54"/>
    </row>
    <row r="1408" spans="2:6">
      <c r="B1408" s="64"/>
      <c r="C1408" s="52"/>
      <c r="D1408" s="65"/>
      <c r="E1408" s="53"/>
      <c r="F1408" s="54"/>
    </row>
    <row r="1409" spans="2:6">
      <c r="B1409" s="64"/>
      <c r="C1409" s="52"/>
      <c r="D1409" s="65"/>
      <c r="E1409" s="53"/>
      <c r="F1409" s="54"/>
    </row>
    <row r="1410" spans="2:6">
      <c r="B1410" s="64"/>
      <c r="C1410" s="52"/>
      <c r="D1410" s="65"/>
      <c r="E1410" s="53"/>
      <c r="F1410" s="54"/>
    </row>
    <row r="1411" spans="2:6">
      <c r="B1411" s="64"/>
      <c r="C1411" s="52"/>
      <c r="D1411" s="65"/>
      <c r="E1411" s="53"/>
      <c r="F1411" s="54"/>
    </row>
    <row r="1412" spans="2:6">
      <c r="B1412" s="64"/>
      <c r="C1412" s="52"/>
      <c r="D1412" s="65"/>
      <c r="E1412" s="53"/>
      <c r="F1412" s="54"/>
    </row>
    <row r="1413" spans="2:6">
      <c r="B1413" s="64"/>
      <c r="C1413" s="52"/>
      <c r="D1413" s="65"/>
      <c r="E1413" s="53"/>
      <c r="F1413" s="54"/>
    </row>
    <row r="1414" spans="2:6">
      <c r="B1414" s="64"/>
      <c r="C1414" s="52"/>
      <c r="D1414" s="65"/>
      <c r="E1414" s="53"/>
      <c r="F1414" s="54"/>
    </row>
    <row r="1415" spans="2:6">
      <c r="B1415" s="64"/>
      <c r="C1415" s="52"/>
      <c r="D1415" s="65"/>
      <c r="E1415" s="53"/>
      <c r="F1415" s="54"/>
    </row>
    <row r="1416" spans="2:6">
      <c r="B1416" s="64"/>
      <c r="C1416" s="52"/>
      <c r="D1416" s="65"/>
      <c r="E1416" s="53"/>
      <c r="F1416" s="54"/>
    </row>
    <row r="1417" spans="2:6">
      <c r="B1417" s="64"/>
      <c r="C1417" s="52"/>
      <c r="D1417" s="65"/>
      <c r="E1417" s="53"/>
      <c r="F1417" s="54"/>
    </row>
    <row r="1418" spans="2:6">
      <c r="B1418" s="64"/>
      <c r="C1418" s="52"/>
      <c r="D1418" s="65"/>
      <c r="E1418" s="53"/>
      <c r="F1418" s="54"/>
    </row>
    <row r="1419" spans="2:6">
      <c r="B1419" s="64"/>
      <c r="C1419" s="52"/>
      <c r="D1419" s="65"/>
      <c r="E1419" s="53"/>
      <c r="F1419" s="54"/>
    </row>
    <row r="1420" spans="2:6">
      <c r="B1420" s="64"/>
      <c r="C1420" s="52"/>
      <c r="D1420" s="65"/>
      <c r="E1420" s="53"/>
      <c r="F1420" s="54"/>
    </row>
    <row r="1421" spans="2:6">
      <c r="B1421" s="64"/>
      <c r="C1421" s="52"/>
      <c r="D1421" s="65"/>
      <c r="E1421" s="53"/>
      <c r="F1421" s="54"/>
    </row>
    <row r="1422" spans="2:6">
      <c r="B1422" s="64"/>
      <c r="C1422" s="52"/>
      <c r="D1422" s="65"/>
      <c r="E1422" s="53"/>
      <c r="F1422" s="54"/>
    </row>
    <row r="1423" spans="2:6">
      <c r="B1423" s="64"/>
      <c r="C1423" s="52"/>
      <c r="D1423" s="65"/>
      <c r="E1423" s="53"/>
      <c r="F1423" s="54"/>
    </row>
    <row r="1424" spans="2:6">
      <c r="B1424" s="64"/>
      <c r="C1424" s="52"/>
      <c r="D1424" s="65"/>
      <c r="E1424" s="53"/>
      <c r="F1424" s="54"/>
    </row>
    <row r="1425" spans="2:6">
      <c r="B1425" s="64"/>
      <c r="C1425" s="52"/>
      <c r="D1425" s="65"/>
      <c r="E1425" s="53"/>
      <c r="F1425" s="54"/>
    </row>
    <row r="1426" spans="2:6">
      <c r="B1426" s="64"/>
      <c r="C1426" s="52"/>
      <c r="D1426" s="65"/>
      <c r="E1426" s="53"/>
      <c r="F1426" s="54"/>
    </row>
    <row r="1427" spans="2:6">
      <c r="B1427" s="64"/>
      <c r="C1427" s="52"/>
      <c r="D1427" s="65"/>
      <c r="E1427" s="53"/>
      <c r="F1427" s="54"/>
    </row>
    <row r="1428" spans="2:6">
      <c r="B1428" s="64"/>
      <c r="C1428" s="52"/>
      <c r="D1428" s="65"/>
      <c r="E1428" s="53"/>
      <c r="F1428" s="54"/>
    </row>
    <row r="1429" spans="2:6">
      <c r="B1429" s="64"/>
      <c r="C1429" s="52"/>
      <c r="D1429" s="65"/>
      <c r="E1429" s="53"/>
      <c r="F1429" s="54"/>
    </row>
    <row r="1430" spans="2:6">
      <c r="B1430" s="64"/>
      <c r="C1430" s="52"/>
      <c r="D1430" s="65"/>
      <c r="E1430" s="53"/>
      <c r="F1430" s="54"/>
    </row>
    <row r="1431" spans="2:6">
      <c r="B1431" s="64"/>
      <c r="C1431" s="52"/>
      <c r="D1431" s="65"/>
      <c r="E1431" s="53"/>
      <c r="F1431" s="54"/>
    </row>
    <row r="1432" spans="2:6">
      <c r="B1432" s="64"/>
      <c r="C1432" s="52"/>
      <c r="D1432" s="65"/>
      <c r="E1432" s="53"/>
      <c r="F1432" s="54"/>
    </row>
    <row r="1433" spans="2:6">
      <c r="B1433" s="64"/>
      <c r="C1433" s="52"/>
      <c r="D1433" s="65"/>
      <c r="E1433" s="53"/>
      <c r="F1433" s="54"/>
    </row>
    <row r="1434" spans="2:6">
      <c r="B1434" s="64"/>
      <c r="C1434" s="52"/>
      <c r="D1434" s="65"/>
      <c r="E1434" s="53"/>
      <c r="F1434" s="54"/>
    </row>
    <row r="1435" spans="2:6">
      <c r="B1435" s="64"/>
      <c r="C1435" s="52"/>
      <c r="D1435" s="65"/>
      <c r="E1435" s="53"/>
      <c r="F1435" s="54"/>
    </row>
    <row r="1436" spans="2:6">
      <c r="B1436" s="64"/>
      <c r="C1436" s="52"/>
      <c r="D1436" s="65"/>
      <c r="E1436" s="53"/>
      <c r="F1436" s="54"/>
    </row>
    <row r="1437" spans="2:6">
      <c r="B1437" s="64"/>
      <c r="C1437" s="52"/>
      <c r="D1437" s="65"/>
      <c r="E1437" s="53"/>
      <c r="F1437" s="54"/>
    </row>
    <row r="1438" spans="2:6">
      <c r="B1438" s="64"/>
      <c r="C1438" s="52"/>
      <c r="D1438" s="65"/>
      <c r="E1438" s="53"/>
      <c r="F1438" s="54"/>
    </row>
    <row r="1439" spans="2:6">
      <c r="B1439" s="64"/>
      <c r="C1439" s="52"/>
      <c r="D1439" s="65"/>
      <c r="E1439" s="53"/>
      <c r="F1439" s="54"/>
    </row>
    <row r="1440" spans="2:6">
      <c r="B1440" s="64"/>
      <c r="C1440" s="52"/>
      <c r="D1440" s="65"/>
      <c r="E1440" s="53"/>
      <c r="F1440" s="54"/>
    </row>
    <row r="1441" spans="2:6">
      <c r="B1441" s="64"/>
      <c r="C1441" s="52"/>
      <c r="D1441" s="65"/>
      <c r="E1441" s="53"/>
      <c r="F1441" s="54"/>
    </row>
    <row r="1442" spans="2:6">
      <c r="B1442" s="64"/>
      <c r="C1442" s="52"/>
      <c r="D1442" s="65"/>
      <c r="E1442" s="53"/>
      <c r="F1442" s="54"/>
    </row>
    <row r="1443" spans="2:6">
      <c r="B1443" s="64"/>
      <c r="C1443" s="52"/>
      <c r="D1443" s="65"/>
      <c r="E1443" s="53"/>
      <c r="F1443" s="54"/>
    </row>
    <row r="1444" spans="2:6">
      <c r="B1444" s="64"/>
      <c r="C1444" s="52"/>
      <c r="D1444" s="65"/>
      <c r="E1444" s="53"/>
      <c r="F1444" s="54"/>
    </row>
    <row r="1445" spans="2:6">
      <c r="B1445" s="64"/>
      <c r="C1445" s="52"/>
      <c r="D1445" s="65"/>
      <c r="E1445" s="53"/>
      <c r="F1445" s="54"/>
    </row>
    <row r="1446" spans="2:6">
      <c r="B1446" s="64"/>
      <c r="C1446" s="52"/>
      <c r="D1446" s="65"/>
      <c r="E1446" s="53"/>
      <c r="F1446" s="54"/>
    </row>
    <row r="1447" spans="2:6">
      <c r="B1447" s="64"/>
      <c r="C1447" s="52"/>
      <c r="D1447" s="65"/>
      <c r="E1447" s="53"/>
      <c r="F1447" s="54"/>
    </row>
    <row r="1448" spans="2:6">
      <c r="B1448" s="64"/>
      <c r="C1448" s="52"/>
      <c r="D1448" s="65"/>
      <c r="E1448" s="53"/>
      <c r="F1448" s="54"/>
    </row>
    <row r="1449" spans="2:6">
      <c r="B1449" s="64"/>
      <c r="C1449" s="52"/>
      <c r="D1449" s="65"/>
      <c r="E1449" s="53"/>
      <c r="F1449" s="54"/>
    </row>
    <row r="1450" spans="2:6">
      <c r="B1450" s="64"/>
      <c r="C1450" s="52"/>
      <c r="D1450" s="65"/>
      <c r="E1450" s="53"/>
      <c r="F1450" s="54"/>
    </row>
    <row r="1451" spans="2:6">
      <c r="B1451" s="64"/>
      <c r="C1451" s="52"/>
      <c r="D1451" s="65"/>
      <c r="E1451" s="53"/>
      <c r="F1451" s="54"/>
    </row>
    <row r="1452" spans="2:6">
      <c r="B1452" s="64"/>
      <c r="C1452" s="52"/>
      <c r="D1452" s="65"/>
      <c r="E1452" s="53"/>
      <c r="F1452" s="54"/>
    </row>
    <row r="1453" spans="2:6">
      <c r="B1453" s="64"/>
      <c r="C1453" s="52"/>
      <c r="D1453" s="65"/>
      <c r="E1453" s="53"/>
      <c r="F1453" s="54"/>
    </row>
    <row r="1454" spans="2:6">
      <c r="B1454" s="64"/>
      <c r="C1454" s="52"/>
      <c r="D1454" s="65"/>
      <c r="E1454" s="53"/>
      <c r="F1454" s="54"/>
    </row>
    <row r="1455" spans="2:6">
      <c r="B1455" s="64"/>
      <c r="C1455" s="52"/>
      <c r="D1455" s="65"/>
      <c r="E1455" s="53"/>
      <c r="F1455" s="54"/>
    </row>
    <row r="1456" spans="2:6">
      <c r="B1456" s="64"/>
      <c r="C1456" s="52"/>
      <c r="D1456" s="65"/>
      <c r="E1456" s="53"/>
      <c r="F1456" s="54"/>
    </row>
    <row r="1457" spans="2:6">
      <c r="B1457" s="64"/>
      <c r="C1457" s="52"/>
      <c r="D1457" s="65"/>
      <c r="E1457" s="53"/>
      <c r="F1457" s="54"/>
    </row>
    <row r="1458" spans="2:6">
      <c r="B1458" s="64"/>
      <c r="C1458" s="52"/>
      <c r="D1458" s="65"/>
      <c r="E1458" s="53"/>
      <c r="F1458" s="54"/>
    </row>
    <row r="1459" spans="2:6">
      <c r="B1459" s="64"/>
      <c r="C1459" s="52"/>
      <c r="D1459" s="65"/>
      <c r="E1459" s="53"/>
      <c r="F1459" s="54"/>
    </row>
    <row r="1460" spans="2:6">
      <c r="B1460" s="64"/>
      <c r="C1460" s="52"/>
      <c r="D1460" s="65"/>
      <c r="E1460" s="53"/>
      <c r="F1460" s="54"/>
    </row>
    <row r="1461" spans="2:6">
      <c r="B1461" s="64"/>
      <c r="C1461" s="52"/>
      <c r="D1461" s="65"/>
      <c r="E1461" s="53"/>
      <c r="F1461" s="54"/>
    </row>
    <row r="1462" spans="2:6">
      <c r="B1462" s="64"/>
      <c r="C1462" s="52"/>
      <c r="D1462" s="65"/>
      <c r="E1462" s="53"/>
      <c r="F1462" s="54"/>
    </row>
    <row r="1463" spans="2:6">
      <c r="B1463" s="64"/>
      <c r="C1463" s="52"/>
      <c r="D1463" s="65"/>
      <c r="E1463" s="53"/>
      <c r="F1463" s="54"/>
    </row>
    <row r="1464" spans="2:6">
      <c r="B1464" s="64"/>
      <c r="C1464" s="52"/>
      <c r="D1464" s="65"/>
      <c r="E1464" s="53"/>
      <c r="F1464" s="54"/>
    </row>
    <row r="1465" spans="2:6">
      <c r="B1465" s="64"/>
      <c r="C1465" s="52"/>
      <c r="D1465" s="65"/>
      <c r="E1465" s="53"/>
      <c r="F1465" s="54"/>
    </row>
    <row r="1466" spans="2:6">
      <c r="B1466" s="64"/>
      <c r="C1466" s="52"/>
      <c r="D1466" s="65"/>
      <c r="E1466" s="53"/>
      <c r="F1466" s="54"/>
    </row>
    <row r="1467" spans="2:6">
      <c r="B1467" s="64"/>
      <c r="C1467" s="52"/>
      <c r="D1467" s="65"/>
      <c r="E1467" s="53"/>
      <c r="F1467" s="54"/>
    </row>
    <row r="1468" spans="2:6">
      <c r="B1468" s="64"/>
      <c r="C1468" s="52"/>
      <c r="D1468" s="65"/>
      <c r="E1468" s="53"/>
      <c r="F1468" s="54"/>
    </row>
    <row r="1469" spans="2:6">
      <c r="B1469" s="64"/>
      <c r="C1469" s="52"/>
      <c r="D1469" s="65"/>
      <c r="E1469" s="53"/>
      <c r="F1469" s="54"/>
    </row>
    <row r="1470" spans="2:6">
      <c r="B1470" s="64"/>
      <c r="C1470" s="52"/>
      <c r="D1470" s="65"/>
      <c r="E1470" s="53"/>
      <c r="F1470" s="54"/>
    </row>
    <row r="1471" spans="2:6">
      <c r="B1471" s="64"/>
      <c r="C1471" s="52"/>
      <c r="D1471" s="65"/>
      <c r="E1471" s="53"/>
      <c r="F1471" s="54"/>
    </row>
    <row r="1472" spans="2:6">
      <c r="B1472" s="64"/>
      <c r="C1472" s="52"/>
      <c r="D1472" s="65"/>
      <c r="E1472" s="53"/>
      <c r="F1472" s="54"/>
    </row>
    <row r="1473" spans="2:6">
      <c r="B1473" s="64"/>
      <c r="C1473" s="52"/>
      <c r="D1473" s="65"/>
      <c r="E1473" s="53"/>
      <c r="F1473" s="54"/>
    </row>
    <row r="1474" spans="2:6">
      <c r="B1474" s="64"/>
      <c r="C1474" s="52"/>
      <c r="D1474" s="65"/>
      <c r="E1474" s="53"/>
      <c r="F1474" s="54"/>
    </row>
    <row r="1475" spans="2:6">
      <c r="B1475" s="64"/>
      <c r="C1475" s="52"/>
      <c r="D1475" s="65"/>
      <c r="E1475" s="53"/>
      <c r="F1475" s="54"/>
    </row>
    <row r="1476" spans="2:6">
      <c r="B1476" s="64"/>
      <c r="C1476" s="52"/>
      <c r="D1476" s="65"/>
      <c r="E1476" s="53"/>
      <c r="F1476" s="54"/>
    </row>
    <row r="1477" spans="2:6">
      <c r="B1477" s="64"/>
      <c r="C1477" s="52"/>
      <c r="D1477" s="65"/>
      <c r="E1477" s="53"/>
      <c r="F1477" s="54"/>
    </row>
    <row r="1478" spans="2:6">
      <c r="B1478" s="64"/>
      <c r="C1478" s="52"/>
      <c r="D1478" s="65"/>
      <c r="E1478" s="53"/>
      <c r="F1478" s="54"/>
    </row>
    <row r="1479" spans="2:6">
      <c r="B1479" s="64"/>
      <c r="C1479" s="52"/>
      <c r="D1479" s="65"/>
      <c r="E1479" s="53"/>
      <c r="F1479" s="54"/>
    </row>
    <row r="1480" spans="2:6">
      <c r="B1480" s="64"/>
      <c r="C1480" s="52"/>
      <c r="D1480" s="65"/>
      <c r="E1480" s="53"/>
      <c r="F1480" s="54"/>
    </row>
    <row r="1481" spans="2:6">
      <c r="B1481" s="64"/>
      <c r="C1481" s="52"/>
      <c r="D1481" s="65"/>
      <c r="E1481" s="53"/>
      <c r="F1481" s="54"/>
    </row>
    <row r="1482" spans="2:6">
      <c r="B1482" s="64"/>
      <c r="C1482" s="52"/>
      <c r="D1482" s="65"/>
      <c r="E1482" s="53"/>
      <c r="F1482" s="54"/>
    </row>
    <row r="1483" spans="2:6">
      <c r="B1483" s="64"/>
      <c r="C1483" s="52"/>
      <c r="D1483" s="65"/>
      <c r="E1483" s="53"/>
      <c r="F1483" s="54"/>
    </row>
    <row r="1484" spans="2:6">
      <c r="B1484" s="64"/>
      <c r="C1484" s="52"/>
      <c r="D1484" s="65"/>
      <c r="E1484" s="53"/>
      <c r="F1484" s="54"/>
    </row>
    <row r="1485" spans="2:6">
      <c r="B1485" s="64"/>
      <c r="C1485" s="52"/>
      <c r="D1485" s="65"/>
      <c r="E1485" s="53"/>
      <c r="F1485" s="54"/>
    </row>
    <row r="1486" spans="2:6">
      <c r="B1486" s="64"/>
      <c r="C1486" s="52"/>
      <c r="D1486" s="65"/>
      <c r="E1486" s="53"/>
      <c r="F1486" s="54"/>
    </row>
    <row r="1487" spans="2:6">
      <c r="B1487" s="64"/>
      <c r="C1487" s="52"/>
      <c r="D1487" s="65"/>
      <c r="E1487" s="53"/>
      <c r="F1487" s="54"/>
    </row>
    <row r="1488" spans="2:6">
      <c r="B1488" s="64"/>
      <c r="C1488" s="52"/>
      <c r="D1488" s="65"/>
      <c r="E1488" s="53"/>
      <c r="F1488" s="54"/>
    </row>
    <row r="1489" spans="2:6">
      <c r="B1489" s="64"/>
      <c r="C1489" s="52"/>
      <c r="D1489" s="65"/>
      <c r="E1489" s="53"/>
      <c r="F1489" s="54"/>
    </row>
    <row r="1490" spans="2:6">
      <c r="B1490" s="64"/>
      <c r="C1490" s="52"/>
      <c r="D1490" s="65"/>
      <c r="E1490" s="53"/>
      <c r="F1490" s="54"/>
    </row>
    <row r="1491" spans="2:6">
      <c r="B1491" s="64"/>
      <c r="C1491" s="52"/>
      <c r="D1491" s="65"/>
      <c r="E1491" s="53"/>
      <c r="F1491" s="54"/>
    </row>
    <row r="1492" spans="2:6">
      <c r="B1492" s="64"/>
      <c r="C1492" s="52"/>
      <c r="D1492" s="65"/>
      <c r="E1492" s="53"/>
      <c r="F1492" s="54"/>
    </row>
    <row r="1493" spans="2:6">
      <c r="B1493" s="64"/>
      <c r="C1493" s="52"/>
      <c r="D1493" s="65"/>
      <c r="E1493" s="53"/>
      <c r="F1493" s="54"/>
    </row>
    <row r="1494" spans="2:6">
      <c r="B1494" s="64"/>
      <c r="C1494" s="52"/>
      <c r="D1494" s="65"/>
      <c r="E1494" s="53"/>
      <c r="F1494" s="54"/>
    </row>
    <row r="1495" spans="2:6">
      <c r="B1495" s="64"/>
      <c r="C1495" s="52"/>
      <c r="D1495" s="65"/>
      <c r="E1495" s="53"/>
      <c r="F1495" s="54"/>
    </row>
    <row r="1496" spans="2:6">
      <c r="B1496" s="64"/>
      <c r="C1496" s="52"/>
      <c r="D1496" s="65"/>
      <c r="E1496" s="53"/>
      <c r="F1496" s="54"/>
    </row>
    <row r="1497" spans="2:6">
      <c r="B1497" s="64"/>
      <c r="C1497" s="52"/>
      <c r="D1497" s="65"/>
      <c r="E1497" s="53"/>
      <c r="F1497" s="54"/>
    </row>
    <row r="1498" spans="2:6">
      <c r="B1498" s="64"/>
      <c r="C1498" s="52"/>
      <c r="D1498" s="65"/>
      <c r="E1498" s="53"/>
      <c r="F1498" s="54"/>
    </row>
    <row r="1499" spans="2:6">
      <c r="B1499" s="64"/>
      <c r="C1499" s="52"/>
      <c r="D1499" s="65"/>
      <c r="E1499" s="53"/>
      <c r="F1499" s="54"/>
    </row>
    <row r="1500" spans="2:6">
      <c r="B1500" s="64"/>
      <c r="C1500" s="52"/>
      <c r="D1500" s="65"/>
      <c r="E1500" s="53"/>
      <c r="F1500" s="54"/>
    </row>
    <row r="1501" spans="2:6">
      <c r="B1501" s="64"/>
      <c r="C1501" s="52"/>
      <c r="D1501" s="65"/>
      <c r="E1501" s="53"/>
      <c r="F1501" s="54"/>
    </row>
    <row r="1502" spans="2:6">
      <c r="B1502" s="64"/>
      <c r="C1502" s="52"/>
      <c r="D1502" s="65"/>
      <c r="E1502" s="53"/>
      <c r="F1502" s="54"/>
    </row>
    <row r="1503" spans="2:6">
      <c r="B1503" s="64"/>
      <c r="C1503" s="52"/>
      <c r="D1503" s="65"/>
      <c r="E1503" s="53"/>
      <c r="F1503" s="54"/>
    </row>
    <row r="1504" spans="2:6">
      <c r="B1504" s="64"/>
      <c r="C1504" s="52"/>
      <c r="D1504" s="65"/>
      <c r="E1504" s="53"/>
      <c r="F1504" s="54"/>
    </row>
    <row r="1505" spans="2:6">
      <c r="B1505" s="64"/>
      <c r="C1505" s="52"/>
      <c r="D1505" s="65"/>
      <c r="E1505" s="53"/>
      <c r="F1505" s="54"/>
    </row>
    <row r="1506" spans="2:6">
      <c r="B1506" s="64"/>
      <c r="C1506" s="52"/>
      <c r="D1506" s="65"/>
      <c r="E1506" s="53"/>
      <c r="F1506" s="54"/>
    </row>
    <row r="1507" spans="2:6">
      <c r="B1507" s="64"/>
      <c r="C1507" s="52"/>
      <c r="D1507" s="65"/>
      <c r="E1507" s="53"/>
      <c r="F1507" s="54"/>
    </row>
    <row r="1508" spans="2:6">
      <c r="B1508" s="64"/>
      <c r="C1508" s="52"/>
      <c r="D1508" s="65"/>
      <c r="E1508" s="53"/>
      <c r="F1508" s="54"/>
    </row>
    <row r="1509" spans="2:6">
      <c r="B1509" s="64"/>
      <c r="C1509" s="52"/>
      <c r="D1509" s="65"/>
      <c r="E1509" s="53"/>
      <c r="F1509" s="54"/>
    </row>
    <row r="1510" spans="2:6">
      <c r="B1510" s="64"/>
      <c r="C1510" s="52"/>
      <c r="D1510" s="65"/>
      <c r="E1510" s="53"/>
      <c r="F1510" s="54"/>
    </row>
    <row r="1511" spans="2:6">
      <c r="B1511" s="64"/>
      <c r="C1511" s="52"/>
      <c r="D1511" s="65"/>
      <c r="E1511" s="53"/>
      <c r="F1511" s="54"/>
    </row>
    <row r="1512" spans="2:6">
      <c r="B1512" s="64"/>
      <c r="C1512" s="52"/>
      <c r="D1512" s="65"/>
      <c r="E1512" s="53"/>
      <c r="F1512" s="54"/>
    </row>
    <row r="1513" spans="2:6">
      <c r="B1513" s="64"/>
      <c r="C1513" s="52"/>
      <c r="D1513" s="65"/>
      <c r="E1513" s="53"/>
      <c r="F1513" s="54"/>
    </row>
    <row r="1514" spans="2:6">
      <c r="B1514" s="64"/>
      <c r="C1514" s="52"/>
      <c r="D1514" s="65"/>
      <c r="E1514" s="53"/>
      <c r="F1514" s="54"/>
    </row>
    <row r="1515" spans="2:6">
      <c r="B1515" s="64"/>
      <c r="C1515" s="52"/>
      <c r="D1515" s="65"/>
      <c r="E1515" s="53"/>
      <c r="F1515" s="54"/>
    </row>
    <row r="1516" spans="2:6">
      <c r="B1516" s="64"/>
      <c r="C1516" s="52"/>
      <c r="D1516" s="65"/>
      <c r="E1516" s="53"/>
      <c r="F1516" s="54"/>
    </row>
    <row r="1517" spans="2:6">
      <c r="B1517" s="64"/>
      <c r="C1517" s="52"/>
      <c r="D1517" s="65"/>
      <c r="E1517" s="53"/>
      <c r="F1517" s="54"/>
    </row>
    <row r="1518" spans="2:6">
      <c r="B1518" s="64"/>
      <c r="C1518" s="52"/>
      <c r="D1518" s="65"/>
      <c r="E1518" s="53"/>
      <c r="F1518" s="54"/>
    </row>
    <row r="1519" spans="2:6">
      <c r="B1519" s="64"/>
      <c r="C1519" s="52"/>
      <c r="D1519" s="65"/>
      <c r="E1519" s="53"/>
      <c r="F1519" s="54"/>
    </row>
    <row r="1520" spans="2:6">
      <c r="B1520" s="64"/>
      <c r="C1520" s="52"/>
      <c r="D1520" s="65"/>
      <c r="E1520" s="53"/>
      <c r="F1520" s="54"/>
    </row>
    <row r="1521" spans="2:6">
      <c r="B1521" s="64"/>
      <c r="C1521" s="52"/>
      <c r="D1521" s="65"/>
      <c r="E1521" s="53"/>
      <c r="F1521" s="54"/>
    </row>
    <row r="1522" spans="2:6">
      <c r="B1522" s="64"/>
      <c r="C1522" s="52"/>
      <c r="D1522" s="65"/>
      <c r="E1522" s="53"/>
      <c r="F1522" s="54"/>
    </row>
    <row r="1523" spans="2:6">
      <c r="B1523" s="64"/>
      <c r="C1523" s="52"/>
      <c r="D1523" s="65"/>
      <c r="E1523" s="53"/>
      <c r="F1523" s="54"/>
    </row>
    <row r="1524" spans="2:6">
      <c r="B1524" s="64"/>
      <c r="C1524" s="52"/>
      <c r="D1524" s="65"/>
      <c r="E1524" s="53"/>
      <c r="F1524" s="54"/>
    </row>
    <row r="1525" spans="2:6">
      <c r="B1525" s="64"/>
      <c r="C1525" s="52"/>
      <c r="D1525" s="65"/>
      <c r="E1525" s="53"/>
      <c r="F1525" s="54"/>
    </row>
    <row r="1526" spans="2:6">
      <c r="B1526" s="64"/>
      <c r="C1526" s="52"/>
      <c r="D1526" s="65"/>
      <c r="E1526" s="53"/>
      <c r="F1526" s="54"/>
    </row>
    <row r="1527" spans="2:6">
      <c r="B1527" s="64"/>
      <c r="C1527" s="52"/>
      <c r="D1527" s="65"/>
      <c r="E1527" s="53"/>
      <c r="F1527" s="54"/>
    </row>
    <row r="1528" spans="2:6">
      <c r="B1528" s="64"/>
      <c r="C1528" s="52"/>
      <c r="D1528" s="65"/>
      <c r="E1528" s="53"/>
      <c r="F1528" s="54"/>
    </row>
    <row r="1529" spans="2:6">
      <c r="B1529" s="64"/>
      <c r="C1529" s="52"/>
      <c r="D1529" s="65"/>
      <c r="E1529" s="53"/>
      <c r="F1529" s="54"/>
    </row>
    <row r="1530" spans="2:6">
      <c r="B1530" s="64"/>
      <c r="C1530" s="52"/>
      <c r="D1530" s="65"/>
      <c r="E1530" s="53"/>
      <c r="F1530" s="54"/>
    </row>
    <row r="1531" spans="2:6">
      <c r="B1531" s="64"/>
      <c r="C1531" s="52"/>
      <c r="D1531" s="65"/>
      <c r="E1531" s="53"/>
      <c r="F1531" s="54"/>
    </row>
    <row r="1532" spans="2:6">
      <c r="B1532" s="64"/>
      <c r="C1532" s="52"/>
      <c r="D1532" s="65"/>
      <c r="E1532" s="53"/>
      <c r="F1532" s="54"/>
    </row>
    <row r="1533" spans="2:6">
      <c r="B1533" s="64"/>
      <c r="C1533" s="52"/>
      <c r="D1533" s="65"/>
      <c r="E1533" s="53"/>
      <c r="F1533" s="54"/>
    </row>
    <row r="1534" spans="2:6">
      <c r="B1534" s="64"/>
      <c r="C1534" s="52"/>
      <c r="D1534" s="65"/>
      <c r="E1534" s="53"/>
      <c r="F1534" s="54"/>
    </row>
    <row r="1535" spans="2:6">
      <c r="B1535" s="64"/>
      <c r="C1535" s="52"/>
      <c r="D1535" s="65"/>
      <c r="E1535" s="53"/>
      <c r="F1535" s="54"/>
    </row>
    <row r="1536" spans="2:6">
      <c r="B1536" s="64"/>
      <c r="C1536" s="52"/>
      <c r="D1536" s="65"/>
      <c r="E1536" s="53"/>
      <c r="F1536" s="54"/>
    </row>
    <row r="1537" spans="2:6">
      <c r="B1537" s="64"/>
      <c r="C1537" s="52"/>
      <c r="D1537" s="65"/>
      <c r="E1537" s="53"/>
      <c r="F1537" s="54"/>
    </row>
    <row r="1538" spans="2:6">
      <c r="B1538" s="64"/>
      <c r="C1538" s="52"/>
      <c r="D1538" s="65"/>
      <c r="E1538" s="53"/>
      <c r="F1538" s="54"/>
    </row>
    <row r="1539" spans="2:6">
      <c r="B1539" s="64"/>
      <c r="C1539" s="52"/>
      <c r="D1539" s="65"/>
      <c r="E1539" s="53"/>
      <c r="F1539" s="54"/>
    </row>
    <row r="1540" spans="2:6">
      <c r="B1540" s="64"/>
      <c r="C1540" s="52"/>
      <c r="D1540" s="65"/>
      <c r="E1540" s="53"/>
      <c r="F1540" s="54"/>
    </row>
    <row r="1541" spans="2:6">
      <c r="B1541" s="64"/>
      <c r="C1541" s="52"/>
      <c r="D1541" s="65"/>
      <c r="E1541" s="53"/>
      <c r="F1541" s="54"/>
    </row>
    <row r="1542" spans="2:6">
      <c r="B1542" s="64"/>
      <c r="C1542" s="52"/>
      <c r="D1542" s="65"/>
      <c r="E1542" s="53"/>
      <c r="F1542" s="54"/>
    </row>
    <row r="1543" spans="2:6">
      <c r="B1543" s="64"/>
      <c r="C1543" s="52"/>
      <c r="D1543" s="65"/>
      <c r="E1543" s="53"/>
      <c r="F1543" s="54"/>
    </row>
    <row r="1544" spans="2:6">
      <c r="B1544" s="64"/>
      <c r="C1544" s="52"/>
      <c r="D1544" s="65"/>
      <c r="E1544" s="53"/>
      <c r="F1544" s="54"/>
    </row>
    <row r="1545" spans="2:6">
      <c r="B1545" s="64"/>
      <c r="C1545" s="52"/>
      <c r="D1545" s="65"/>
      <c r="E1545" s="53"/>
      <c r="F1545" s="54"/>
    </row>
    <row r="1546" spans="2:6">
      <c r="B1546" s="64"/>
      <c r="C1546" s="52"/>
      <c r="D1546" s="65"/>
      <c r="E1546" s="53"/>
      <c r="F1546" s="54"/>
    </row>
    <row r="1547" spans="2:6">
      <c r="B1547" s="64"/>
      <c r="C1547" s="52"/>
      <c r="D1547" s="65"/>
      <c r="E1547" s="53"/>
      <c r="F1547" s="54"/>
    </row>
    <row r="1548" spans="2:6">
      <c r="B1548" s="64"/>
      <c r="C1548" s="52"/>
      <c r="D1548" s="65"/>
      <c r="E1548" s="53"/>
      <c r="F1548" s="54"/>
    </row>
    <row r="1549" spans="2:6">
      <c r="B1549" s="64"/>
      <c r="C1549" s="52"/>
      <c r="D1549" s="65"/>
      <c r="E1549" s="53"/>
      <c r="F1549" s="54"/>
    </row>
    <row r="1550" spans="2:6">
      <c r="B1550" s="64"/>
      <c r="C1550" s="52"/>
      <c r="D1550" s="65"/>
      <c r="E1550" s="53"/>
      <c r="F1550" s="54"/>
    </row>
    <row r="1551" spans="2:6">
      <c r="B1551" s="64"/>
      <c r="C1551" s="52"/>
      <c r="D1551" s="65"/>
      <c r="E1551" s="53"/>
      <c r="F1551" s="54"/>
    </row>
    <row r="1552" spans="2:6">
      <c r="B1552" s="64"/>
      <c r="C1552" s="52"/>
      <c r="D1552" s="65"/>
      <c r="E1552" s="53"/>
      <c r="F1552" s="54"/>
    </row>
    <row r="1553" spans="2:6">
      <c r="B1553" s="64"/>
      <c r="C1553" s="52"/>
      <c r="D1553" s="65"/>
      <c r="E1553" s="53"/>
      <c r="F1553" s="54"/>
    </row>
    <row r="1554" spans="2:6">
      <c r="B1554" s="64"/>
      <c r="C1554" s="52"/>
      <c r="D1554" s="65"/>
      <c r="E1554" s="53"/>
      <c r="F1554" s="54"/>
    </row>
    <row r="1555" spans="2:6">
      <c r="B1555" s="64"/>
      <c r="C1555" s="52"/>
      <c r="D1555" s="65"/>
      <c r="E1555" s="53"/>
      <c r="F1555" s="54"/>
    </row>
    <row r="1556" spans="2:6">
      <c r="B1556" s="64"/>
      <c r="C1556" s="52"/>
      <c r="D1556" s="65"/>
      <c r="E1556" s="53"/>
      <c r="F1556" s="54"/>
    </row>
    <row r="1557" spans="2:6">
      <c r="B1557" s="64"/>
      <c r="C1557" s="52"/>
      <c r="D1557" s="65"/>
      <c r="E1557" s="53"/>
      <c r="F1557" s="54"/>
    </row>
    <row r="1558" spans="2:6">
      <c r="B1558" s="64"/>
      <c r="C1558" s="52"/>
      <c r="D1558" s="65"/>
      <c r="E1558" s="53"/>
      <c r="F1558" s="54"/>
    </row>
    <row r="1559" spans="2:6">
      <c r="B1559" s="64"/>
      <c r="C1559" s="52"/>
      <c r="D1559" s="65"/>
      <c r="E1559" s="53"/>
      <c r="F1559" s="54"/>
    </row>
    <row r="1560" spans="2:6">
      <c r="B1560" s="64"/>
      <c r="C1560" s="52"/>
      <c r="D1560" s="65"/>
      <c r="E1560" s="53"/>
      <c r="F1560" s="54"/>
    </row>
    <row r="1561" spans="2:6">
      <c r="B1561" s="64"/>
      <c r="C1561" s="52"/>
      <c r="D1561" s="65"/>
      <c r="E1561" s="53"/>
      <c r="F1561" s="54"/>
    </row>
    <row r="1562" spans="2:6">
      <c r="B1562" s="64"/>
      <c r="C1562" s="52"/>
      <c r="D1562" s="65"/>
      <c r="E1562" s="53"/>
      <c r="F1562" s="54"/>
    </row>
    <row r="1563" spans="2:6">
      <c r="B1563" s="64"/>
      <c r="C1563" s="52"/>
      <c r="D1563" s="65"/>
      <c r="E1563" s="53"/>
      <c r="F1563" s="54"/>
    </row>
    <row r="1564" spans="2:6">
      <c r="B1564" s="64"/>
      <c r="C1564" s="52"/>
      <c r="D1564" s="65"/>
      <c r="E1564" s="53"/>
      <c r="F1564" s="54"/>
    </row>
    <row r="1565" spans="2:6">
      <c r="B1565" s="64"/>
      <c r="C1565" s="52"/>
      <c r="D1565" s="65"/>
      <c r="E1565" s="53"/>
      <c r="F1565" s="54"/>
    </row>
    <row r="1566" spans="2:6">
      <c r="B1566" s="64"/>
      <c r="C1566" s="52"/>
      <c r="D1566" s="65"/>
      <c r="E1566" s="53"/>
      <c r="F1566" s="54"/>
    </row>
    <row r="1567" spans="2:6">
      <c r="B1567" s="64"/>
      <c r="C1567" s="52"/>
      <c r="D1567" s="65"/>
      <c r="E1567" s="53"/>
      <c r="F1567" s="54"/>
    </row>
    <row r="1568" spans="2:6">
      <c r="B1568" s="64"/>
      <c r="C1568" s="52"/>
      <c r="D1568" s="65"/>
      <c r="E1568" s="53"/>
      <c r="F1568" s="54"/>
    </row>
    <row r="1569" spans="2:6">
      <c r="B1569" s="64"/>
      <c r="C1569" s="52"/>
      <c r="D1569" s="65"/>
      <c r="E1569" s="53"/>
      <c r="F1569" s="54"/>
    </row>
    <row r="1570" spans="2:6">
      <c r="B1570" s="64"/>
      <c r="C1570" s="52"/>
      <c r="D1570" s="65"/>
      <c r="E1570" s="53"/>
      <c r="F1570" s="54"/>
    </row>
    <row r="1571" spans="2:6">
      <c r="B1571" s="64"/>
      <c r="C1571" s="52"/>
      <c r="D1571" s="65"/>
      <c r="E1571" s="53"/>
      <c r="F1571" s="54"/>
    </row>
    <row r="1572" spans="2:6">
      <c r="B1572" s="64"/>
      <c r="C1572" s="52"/>
      <c r="D1572" s="65"/>
      <c r="E1572" s="53"/>
      <c r="F1572" s="54"/>
    </row>
    <row r="1573" spans="2:6">
      <c r="B1573" s="64"/>
      <c r="C1573" s="52"/>
      <c r="D1573" s="65"/>
      <c r="E1573" s="53"/>
      <c r="F1573" s="54"/>
    </row>
    <row r="1574" spans="2:6">
      <c r="B1574" s="64"/>
      <c r="C1574" s="52"/>
      <c r="D1574" s="65"/>
      <c r="E1574" s="53"/>
      <c r="F1574" s="54"/>
    </row>
    <row r="1575" spans="2:6">
      <c r="B1575" s="64"/>
      <c r="C1575" s="52"/>
      <c r="D1575" s="65"/>
      <c r="E1575" s="53"/>
      <c r="F1575" s="54"/>
    </row>
    <row r="1576" spans="2:6">
      <c r="B1576" s="64"/>
      <c r="C1576" s="52"/>
      <c r="D1576" s="65"/>
      <c r="E1576" s="53"/>
      <c r="F1576" s="54"/>
    </row>
    <row r="1577" spans="2:6">
      <c r="B1577" s="64"/>
      <c r="C1577" s="52"/>
      <c r="D1577" s="65"/>
      <c r="E1577" s="53"/>
      <c r="F1577" s="54"/>
    </row>
    <row r="1578" spans="2:6">
      <c r="B1578" s="64"/>
      <c r="C1578" s="52"/>
      <c r="D1578" s="65"/>
      <c r="E1578" s="53"/>
      <c r="F1578" s="54"/>
    </row>
    <row r="1579" spans="2:6">
      <c r="B1579" s="64"/>
      <c r="C1579" s="52"/>
      <c r="D1579" s="65"/>
      <c r="E1579" s="53"/>
      <c r="F1579" s="54"/>
    </row>
    <row r="1580" spans="2:6">
      <c r="B1580" s="64"/>
      <c r="C1580" s="52"/>
      <c r="D1580" s="65"/>
      <c r="E1580" s="53"/>
      <c r="F1580" s="54"/>
    </row>
    <row r="1581" spans="2:6">
      <c r="B1581" s="64"/>
      <c r="C1581" s="52"/>
      <c r="D1581" s="65"/>
      <c r="E1581" s="53"/>
      <c r="F1581" s="54"/>
    </row>
    <row r="1582" spans="2:6">
      <c r="B1582" s="64"/>
      <c r="C1582" s="52"/>
      <c r="D1582" s="65"/>
      <c r="E1582" s="53"/>
      <c r="F1582" s="54"/>
    </row>
    <row r="1583" spans="2:6">
      <c r="B1583" s="64"/>
      <c r="C1583" s="52"/>
      <c r="D1583" s="65"/>
      <c r="E1583" s="53"/>
      <c r="F1583" s="54"/>
    </row>
    <row r="1584" spans="2:6">
      <c r="B1584" s="64"/>
      <c r="C1584" s="52"/>
      <c r="D1584" s="65"/>
      <c r="E1584" s="53"/>
      <c r="F1584" s="54"/>
    </row>
    <row r="1585" spans="2:6">
      <c r="B1585" s="64"/>
      <c r="C1585" s="52"/>
      <c r="D1585" s="65"/>
      <c r="E1585" s="53"/>
      <c r="F1585" s="54"/>
    </row>
    <row r="1586" spans="2:6">
      <c r="B1586" s="64"/>
      <c r="C1586" s="52"/>
      <c r="D1586" s="65"/>
      <c r="E1586" s="53"/>
      <c r="F1586" s="54"/>
    </row>
    <row r="1587" spans="2:6">
      <c r="B1587" s="64"/>
      <c r="C1587" s="52"/>
      <c r="D1587" s="65"/>
      <c r="E1587" s="53"/>
      <c r="F1587" s="54"/>
    </row>
    <row r="1588" spans="2:6">
      <c r="B1588" s="64"/>
      <c r="C1588" s="52"/>
      <c r="D1588" s="65"/>
      <c r="E1588" s="53"/>
      <c r="F1588" s="54"/>
    </row>
    <row r="1589" spans="2:6">
      <c r="B1589" s="64"/>
      <c r="C1589" s="52"/>
      <c r="D1589" s="65"/>
      <c r="E1589" s="53"/>
      <c r="F1589" s="54"/>
    </row>
    <row r="1590" spans="2:6">
      <c r="B1590" s="64"/>
      <c r="C1590" s="52"/>
      <c r="D1590" s="65"/>
      <c r="E1590" s="53"/>
      <c r="F1590" s="54"/>
    </row>
    <row r="1591" spans="2:6">
      <c r="B1591" s="64"/>
      <c r="C1591" s="52"/>
      <c r="D1591" s="65"/>
      <c r="E1591" s="53"/>
      <c r="F1591" s="54"/>
    </row>
    <row r="1592" spans="2:6">
      <c r="B1592" s="64"/>
      <c r="C1592" s="52"/>
      <c r="D1592" s="65"/>
      <c r="E1592" s="53"/>
      <c r="F1592" s="54"/>
    </row>
    <row r="1593" spans="2:6">
      <c r="B1593" s="64"/>
      <c r="C1593" s="52"/>
      <c r="D1593" s="65"/>
      <c r="E1593" s="53"/>
      <c r="F1593" s="54"/>
    </row>
    <row r="1594" spans="2:6">
      <c r="B1594" s="64"/>
      <c r="C1594" s="52"/>
      <c r="D1594" s="65"/>
      <c r="E1594" s="53"/>
      <c r="F1594" s="54"/>
    </row>
    <row r="1595" spans="2:6">
      <c r="B1595" s="64"/>
      <c r="C1595" s="52"/>
      <c r="D1595" s="65"/>
      <c r="E1595" s="53"/>
      <c r="F1595" s="54"/>
    </row>
    <row r="1596" spans="2:6">
      <c r="B1596" s="64"/>
      <c r="C1596" s="52"/>
      <c r="D1596" s="65"/>
      <c r="E1596" s="53"/>
      <c r="F1596" s="54"/>
    </row>
    <row r="1597" spans="2:6">
      <c r="B1597" s="64"/>
      <c r="C1597" s="52"/>
      <c r="D1597" s="65"/>
      <c r="E1597" s="53"/>
      <c r="F1597" s="54"/>
    </row>
    <row r="1598" spans="2:6">
      <c r="B1598" s="64"/>
      <c r="C1598" s="52"/>
      <c r="D1598" s="65"/>
      <c r="E1598" s="53"/>
      <c r="F1598" s="54"/>
    </row>
    <row r="1599" spans="2:6">
      <c r="B1599" s="64"/>
      <c r="C1599" s="52"/>
      <c r="D1599" s="65"/>
      <c r="E1599" s="53"/>
      <c r="F1599" s="54"/>
    </row>
    <row r="1600" spans="2:6">
      <c r="B1600" s="64"/>
      <c r="C1600" s="52"/>
      <c r="D1600" s="65"/>
      <c r="E1600" s="53"/>
      <c r="F1600" s="54"/>
    </row>
    <row r="1601" spans="2:6">
      <c r="B1601" s="64"/>
      <c r="C1601" s="52"/>
      <c r="D1601" s="65"/>
      <c r="E1601" s="53"/>
      <c r="F1601" s="54"/>
    </row>
    <row r="1602" spans="2:6">
      <c r="B1602" s="64"/>
      <c r="C1602" s="52"/>
      <c r="D1602" s="65"/>
      <c r="E1602" s="53"/>
      <c r="F1602" s="54"/>
    </row>
    <row r="1603" spans="2:6">
      <c r="B1603" s="64"/>
      <c r="C1603" s="52"/>
      <c r="D1603" s="65"/>
      <c r="E1603" s="53"/>
      <c r="F1603" s="54"/>
    </row>
    <row r="1604" spans="2:6">
      <c r="B1604" s="64"/>
      <c r="C1604" s="52"/>
      <c r="D1604" s="65"/>
      <c r="E1604" s="53"/>
      <c r="F1604" s="54"/>
    </row>
    <row r="1605" spans="2:6">
      <c r="B1605" s="64"/>
      <c r="C1605" s="52"/>
      <c r="D1605" s="65"/>
      <c r="E1605" s="53"/>
      <c r="F1605" s="54"/>
    </row>
    <row r="1606" spans="2:6">
      <c r="B1606" s="64"/>
      <c r="C1606" s="52"/>
      <c r="D1606" s="65"/>
      <c r="E1606" s="53"/>
      <c r="F1606" s="54"/>
    </row>
    <row r="1607" spans="2:6">
      <c r="B1607" s="64"/>
      <c r="C1607" s="52"/>
      <c r="D1607" s="65"/>
      <c r="E1607" s="53"/>
      <c r="F1607" s="54"/>
    </row>
    <row r="1608" spans="2:6">
      <c r="B1608" s="64"/>
      <c r="C1608" s="52"/>
      <c r="D1608" s="65"/>
      <c r="E1608" s="53"/>
      <c r="F1608" s="54"/>
    </row>
    <row r="1609" spans="2:6">
      <c r="B1609" s="64"/>
      <c r="C1609" s="52"/>
      <c r="D1609" s="65"/>
      <c r="E1609" s="53"/>
      <c r="F1609" s="54"/>
    </row>
    <row r="1610" spans="2:6">
      <c r="B1610" s="64"/>
      <c r="C1610" s="52"/>
      <c r="D1610" s="65"/>
      <c r="E1610" s="53"/>
      <c r="F1610" s="54"/>
    </row>
    <row r="1611" spans="2:6">
      <c r="B1611" s="64"/>
      <c r="C1611" s="52"/>
      <c r="D1611" s="65"/>
      <c r="E1611" s="53"/>
      <c r="F1611" s="54"/>
    </row>
    <row r="1612" spans="2:6">
      <c r="B1612" s="64"/>
      <c r="C1612" s="52"/>
      <c r="D1612" s="65"/>
      <c r="E1612" s="53"/>
      <c r="F1612" s="54"/>
    </row>
    <row r="1613" spans="2:6">
      <c r="B1613" s="64"/>
      <c r="C1613" s="52"/>
      <c r="D1613" s="65"/>
      <c r="E1613" s="53"/>
      <c r="F1613" s="54"/>
    </row>
    <row r="1614" spans="2:6">
      <c r="B1614" s="64"/>
      <c r="C1614" s="52"/>
      <c r="D1614" s="65"/>
      <c r="E1614" s="53"/>
      <c r="F1614" s="54"/>
    </row>
    <row r="1615" spans="2:6">
      <c r="B1615" s="64"/>
      <c r="C1615" s="52"/>
      <c r="D1615" s="65"/>
      <c r="E1615" s="53"/>
      <c r="F1615" s="54"/>
    </row>
    <row r="1616" spans="2:6">
      <c r="B1616" s="64"/>
      <c r="C1616" s="52"/>
      <c r="D1616" s="65"/>
      <c r="E1616" s="53"/>
      <c r="F1616" s="54"/>
    </row>
    <row r="1617" spans="2:6">
      <c r="B1617" s="64"/>
      <c r="C1617" s="52"/>
      <c r="D1617" s="65"/>
      <c r="E1617" s="53"/>
      <c r="F1617" s="54"/>
    </row>
    <row r="1618" spans="2:6">
      <c r="B1618" s="64"/>
      <c r="C1618" s="52"/>
      <c r="D1618" s="65"/>
      <c r="E1618" s="53"/>
      <c r="F1618" s="54"/>
    </row>
    <row r="1619" spans="2:6">
      <c r="B1619" s="64"/>
      <c r="C1619" s="52"/>
      <c r="D1619" s="65"/>
      <c r="E1619" s="53"/>
      <c r="F1619" s="54"/>
    </row>
    <row r="1620" spans="2:6">
      <c r="B1620" s="64"/>
      <c r="C1620" s="52"/>
      <c r="D1620" s="65"/>
      <c r="E1620" s="53"/>
      <c r="F1620" s="54"/>
    </row>
    <row r="1621" spans="2:6">
      <c r="B1621" s="64"/>
      <c r="C1621" s="52"/>
      <c r="D1621" s="65"/>
      <c r="E1621" s="53"/>
      <c r="F1621" s="54"/>
    </row>
    <row r="1622" spans="2:6">
      <c r="B1622" s="64"/>
      <c r="C1622" s="52"/>
      <c r="D1622" s="65"/>
      <c r="E1622" s="53"/>
      <c r="F1622" s="54"/>
    </row>
    <row r="1623" spans="2:6">
      <c r="B1623" s="64"/>
      <c r="C1623" s="52"/>
      <c r="D1623" s="65"/>
      <c r="E1623" s="53"/>
      <c r="F1623" s="54"/>
    </row>
    <row r="1624" spans="2:6">
      <c r="B1624" s="64"/>
      <c r="C1624" s="52"/>
      <c r="D1624" s="65"/>
      <c r="E1624" s="53"/>
      <c r="F1624" s="54"/>
    </row>
    <row r="1625" spans="2:6">
      <c r="B1625" s="64"/>
      <c r="C1625" s="52"/>
      <c r="D1625" s="65"/>
      <c r="E1625" s="53"/>
      <c r="F1625" s="54"/>
    </row>
    <row r="1626" spans="2:6">
      <c r="B1626" s="64"/>
      <c r="C1626" s="52"/>
      <c r="D1626" s="65"/>
      <c r="E1626" s="53"/>
      <c r="F1626" s="54"/>
    </row>
    <row r="1627" spans="2:6">
      <c r="B1627" s="64"/>
      <c r="C1627" s="52"/>
      <c r="D1627" s="65"/>
      <c r="E1627" s="53"/>
      <c r="F1627" s="54"/>
    </row>
    <row r="1628" spans="2:6">
      <c r="B1628" s="64"/>
      <c r="C1628" s="52"/>
      <c r="D1628" s="65"/>
      <c r="E1628" s="53"/>
      <c r="F1628" s="54"/>
    </row>
    <row r="1629" spans="2:6">
      <c r="B1629" s="64"/>
      <c r="C1629" s="52"/>
      <c r="D1629" s="65"/>
      <c r="E1629" s="53"/>
      <c r="F1629" s="54"/>
    </row>
    <row r="1630" spans="2:6">
      <c r="B1630" s="64"/>
      <c r="C1630" s="52"/>
      <c r="D1630" s="65"/>
      <c r="E1630" s="53"/>
      <c r="F1630" s="54"/>
    </row>
    <row r="1631" spans="2:6">
      <c r="B1631" s="64"/>
      <c r="C1631" s="52"/>
      <c r="D1631" s="65"/>
      <c r="E1631" s="53"/>
      <c r="F1631" s="54"/>
    </row>
    <row r="1632" spans="2:6">
      <c r="B1632" s="64"/>
      <c r="C1632" s="52"/>
      <c r="D1632" s="65"/>
      <c r="E1632" s="53"/>
      <c r="F1632" s="54"/>
    </row>
    <row r="1633" spans="2:6">
      <c r="B1633" s="64"/>
      <c r="C1633" s="52"/>
      <c r="D1633" s="65"/>
      <c r="E1633" s="53"/>
      <c r="F1633" s="54"/>
    </row>
    <row r="1634" spans="2:6">
      <c r="B1634" s="64"/>
      <c r="C1634" s="52"/>
      <c r="D1634" s="65"/>
      <c r="E1634" s="53"/>
      <c r="F1634" s="54"/>
    </row>
    <row r="1635" spans="2:6">
      <c r="B1635" s="64"/>
      <c r="C1635" s="52"/>
      <c r="D1635" s="65"/>
      <c r="E1635" s="53"/>
      <c r="F1635" s="54"/>
    </row>
    <row r="1636" spans="2:6">
      <c r="B1636" s="64"/>
      <c r="C1636" s="52"/>
      <c r="D1636" s="65"/>
      <c r="E1636" s="53"/>
      <c r="F1636" s="54"/>
    </row>
    <row r="1637" spans="2:6">
      <c r="B1637" s="64"/>
      <c r="C1637" s="52"/>
      <c r="D1637" s="65"/>
      <c r="E1637" s="53"/>
      <c r="F1637" s="54"/>
    </row>
    <row r="1638" spans="2:6">
      <c r="B1638" s="64"/>
      <c r="C1638" s="52"/>
      <c r="D1638" s="65"/>
      <c r="E1638" s="53"/>
      <c r="F1638" s="54"/>
    </row>
    <row r="1639" spans="2:6">
      <c r="B1639" s="64"/>
      <c r="C1639" s="52"/>
      <c r="D1639" s="65"/>
      <c r="E1639" s="53"/>
      <c r="F1639" s="54"/>
    </row>
    <row r="1640" spans="2:6">
      <c r="B1640" s="64"/>
      <c r="C1640" s="52"/>
      <c r="D1640" s="65"/>
      <c r="E1640" s="53"/>
      <c r="F1640" s="54"/>
    </row>
    <row r="1641" spans="2:6">
      <c r="B1641" s="64"/>
      <c r="C1641" s="52"/>
      <c r="D1641" s="65"/>
      <c r="E1641" s="53"/>
      <c r="F1641" s="54"/>
    </row>
    <row r="1642" spans="2:6">
      <c r="B1642" s="64"/>
      <c r="C1642" s="52"/>
      <c r="D1642" s="65"/>
      <c r="E1642" s="53"/>
      <c r="F1642" s="54"/>
    </row>
    <row r="1643" spans="2:6">
      <c r="B1643" s="64"/>
      <c r="C1643" s="52"/>
      <c r="D1643" s="65"/>
      <c r="E1643" s="53"/>
      <c r="F1643" s="54"/>
    </row>
    <row r="1644" spans="2:6">
      <c r="B1644" s="64"/>
      <c r="C1644" s="52"/>
      <c r="D1644" s="65"/>
      <c r="E1644" s="53"/>
      <c r="F1644" s="54"/>
    </row>
    <row r="1645" spans="2:6">
      <c r="B1645" s="64"/>
      <c r="C1645" s="52"/>
      <c r="D1645" s="65"/>
      <c r="E1645" s="53"/>
      <c r="F1645" s="54"/>
    </row>
    <row r="1646" spans="2:6">
      <c r="B1646" s="64"/>
      <c r="C1646" s="52"/>
      <c r="D1646" s="65"/>
      <c r="E1646" s="53"/>
      <c r="F1646" s="54"/>
    </row>
    <row r="1647" spans="2:6">
      <c r="B1647" s="64"/>
      <c r="C1647" s="52"/>
      <c r="D1647" s="65"/>
      <c r="E1647" s="53"/>
      <c r="F1647" s="54"/>
    </row>
    <row r="1648" spans="2:6">
      <c r="B1648" s="64"/>
      <c r="C1648" s="52"/>
      <c r="D1648" s="65"/>
      <c r="E1648" s="53"/>
      <c r="F1648" s="54"/>
    </row>
    <row r="1649" spans="2:6">
      <c r="B1649" s="64"/>
      <c r="C1649" s="52"/>
      <c r="D1649" s="65"/>
      <c r="E1649" s="53"/>
      <c r="F1649" s="54"/>
    </row>
    <row r="1650" spans="2:6">
      <c r="B1650" s="64"/>
      <c r="C1650" s="52"/>
      <c r="D1650" s="65"/>
      <c r="E1650" s="53"/>
      <c r="F1650" s="54"/>
    </row>
    <row r="1651" spans="2:6">
      <c r="B1651" s="64"/>
      <c r="C1651" s="52"/>
      <c r="D1651" s="65"/>
      <c r="E1651" s="53"/>
      <c r="F1651" s="54"/>
    </row>
    <row r="1652" spans="2:6">
      <c r="B1652" s="64"/>
      <c r="C1652" s="52"/>
      <c r="D1652" s="65"/>
      <c r="E1652" s="53"/>
      <c r="F1652" s="54"/>
    </row>
    <row r="1653" spans="2:6">
      <c r="B1653" s="64"/>
      <c r="C1653" s="52"/>
      <c r="D1653" s="65"/>
      <c r="E1653" s="53"/>
      <c r="F1653" s="54"/>
    </row>
    <row r="1654" spans="2:6">
      <c r="B1654" s="64"/>
      <c r="C1654" s="52"/>
      <c r="D1654" s="65"/>
      <c r="E1654" s="53"/>
      <c r="F1654" s="54"/>
    </row>
    <row r="1655" spans="2:6">
      <c r="B1655" s="64"/>
      <c r="C1655" s="52"/>
      <c r="D1655" s="65"/>
      <c r="E1655" s="53"/>
      <c r="F1655" s="54"/>
    </row>
    <row r="1656" spans="2:6">
      <c r="B1656" s="64"/>
      <c r="C1656" s="52"/>
      <c r="D1656" s="65"/>
      <c r="E1656" s="53"/>
      <c r="F1656" s="54"/>
    </row>
    <row r="1657" spans="2:6">
      <c r="B1657" s="64"/>
      <c r="C1657" s="52"/>
      <c r="D1657" s="65"/>
      <c r="E1657" s="53"/>
      <c r="F1657" s="54"/>
    </row>
    <row r="1658" spans="2:6">
      <c r="B1658" s="64"/>
      <c r="C1658" s="52"/>
      <c r="D1658" s="65"/>
      <c r="E1658" s="53"/>
      <c r="F1658" s="54"/>
    </row>
    <row r="1659" spans="2:6">
      <c r="B1659" s="64"/>
      <c r="C1659" s="52"/>
      <c r="D1659" s="65"/>
      <c r="E1659" s="53"/>
      <c r="F1659" s="54"/>
    </row>
    <row r="1660" spans="2:6">
      <c r="B1660" s="64"/>
      <c r="C1660" s="52"/>
      <c r="D1660" s="65"/>
      <c r="E1660" s="53"/>
      <c r="F1660" s="54"/>
    </row>
    <row r="1661" spans="2:6">
      <c r="B1661" s="64"/>
      <c r="C1661" s="52"/>
      <c r="D1661" s="65"/>
      <c r="E1661" s="53"/>
      <c r="F1661" s="54"/>
    </row>
    <row r="1662" spans="2:6">
      <c r="B1662" s="64"/>
      <c r="C1662" s="52"/>
      <c r="D1662" s="65"/>
      <c r="E1662" s="53"/>
      <c r="F1662" s="54"/>
    </row>
    <row r="1663" spans="2:6">
      <c r="B1663" s="64"/>
      <c r="C1663" s="52"/>
      <c r="D1663" s="65"/>
      <c r="E1663" s="53"/>
      <c r="F1663" s="54"/>
    </row>
    <row r="1664" spans="2:6">
      <c r="B1664" s="64"/>
      <c r="C1664" s="52"/>
      <c r="D1664" s="65"/>
      <c r="E1664" s="53"/>
      <c r="F1664" s="54"/>
    </row>
    <row r="1665" spans="2:6">
      <c r="B1665" s="64"/>
      <c r="C1665" s="52"/>
      <c r="D1665" s="65"/>
      <c r="E1665" s="53"/>
      <c r="F1665" s="54"/>
    </row>
    <row r="1666" spans="2:6">
      <c r="B1666" s="64"/>
      <c r="C1666" s="52"/>
      <c r="D1666" s="65"/>
      <c r="E1666" s="53"/>
      <c r="F1666" s="54"/>
    </row>
    <row r="1667" spans="2:6">
      <c r="B1667" s="64"/>
      <c r="C1667" s="52"/>
      <c r="D1667" s="65"/>
      <c r="E1667" s="53"/>
      <c r="F1667" s="54"/>
    </row>
    <row r="1668" spans="2:6">
      <c r="B1668" s="64"/>
      <c r="C1668" s="52"/>
      <c r="D1668" s="65"/>
      <c r="E1668" s="53"/>
      <c r="F1668" s="54"/>
    </row>
    <row r="1669" spans="2:6">
      <c r="B1669" s="64"/>
      <c r="C1669" s="52"/>
      <c r="D1669" s="65"/>
      <c r="E1669" s="53"/>
      <c r="F1669" s="54"/>
    </row>
    <row r="1670" spans="2:6">
      <c r="B1670" s="64"/>
      <c r="C1670" s="52"/>
      <c r="D1670" s="65"/>
      <c r="E1670" s="53"/>
      <c r="F1670" s="54"/>
    </row>
    <row r="1671" spans="2:6">
      <c r="B1671" s="64"/>
      <c r="C1671" s="52"/>
      <c r="D1671" s="65"/>
      <c r="E1671" s="53"/>
      <c r="F1671" s="54"/>
    </row>
    <row r="1672" spans="2:6">
      <c r="B1672" s="64"/>
      <c r="C1672" s="52"/>
      <c r="D1672" s="65"/>
      <c r="E1672" s="53"/>
      <c r="F1672" s="54"/>
    </row>
    <row r="1673" spans="2:6">
      <c r="B1673" s="64"/>
      <c r="C1673" s="52"/>
      <c r="D1673" s="65"/>
      <c r="E1673" s="53"/>
      <c r="F1673" s="54"/>
    </row>
    <row r="1674" spans="2:6">
      <c r="B1674" s="64"/>
      <c r="C1674" s="52"/>
      <c r="D1674" s="65"/>
      <c r="E1674" s="53"/>
      <c r="F1674" s="54"/>
    </row>
    <row r="1675" spans="2:6">
      <c r="B1675" s="64"/>
      <c r="C1675" s="52"/>
      <c r="D1675" s="65"/>
      <c r="E1675" s="53"/>
      <c r="F1675" s="54"/>
    </row>
    <row r="1676" spans="2:6">
      <c r="B1676" s="64"/>
      <c r="C1676" s="52"/>
      <c r="D1676" s="65"/>
      <c r="E1676" s="53"/>
      <c r="F1676" s="54"/>
    </row>
    <row r="1677" spans="2:6">
      <c r="B1677" s="64"/>
      <c r="C1677" s="52"/>
      <c r="D1677" s="65"/>
      <c r="E1677" s="53"/>
      <c r="F1677" s="54"/>
    </row>
    <row r="1678" spans="2:6">
      <c r="B1678" s="64"/>
      <c r="C1678" s="52"/>
      <c r="D1678" s="65"/>
      <c r="E1678" s="53"/>
      <c r="F1678" s="54"/>
    </row>
    <row r="1679" spans="2:6">
      <c r="B1679" s="64"/>
      <c r="C1679" s="52"/>
      <c r="D1679" s="65"/>
      <c r="E1679" s="53"/>
      <c r="F1679" s="54"/>
    </row>
    <row r="1680" spans="2:6">
      <c r="B1680" s="64"/>
      <c r="C1680" s="52"/>
      <c r="D1680" s="65"/>
      <c r="E1680" s="53"/>
      <c r="F1680" s="54"/>
    </row>
    <row r="1681" spans="2:6">
      <c r="B1681" s="64"/>
      <c r="C1681" s="52"/>
      <c r="D1681" s="65"/>
      <c r="E1681" s="53"/>
      <c r="F1681" s="54"/>
    </row>
    <row r="1682" spans="2:6">
      <c r="B1682" s="64"/>
      <c r="C1682" s="52"/>
      <c r="D1682" s="65"/>
      <c r="E1682" s="53"/>
      <c r="F1682" s="54"/>
    </row>
    <row r="1683" spans="2:6">
      <c r="B1683" s="64"/>
      <c r="C1683" s="52"/>
      <c r="D1683" s="65"/>
      <c r="E1683" s="53"/>
      <c r="F1683" s="54"/>
    </row>
    <row r="1684" spans="2:6">
      <c r="B1684" s="64"/>
      <c r="C1684" s="52"/>
      <c r="D1684" s="65"/>
      <c r="E1684" s="53"/>
      <c r="F1684" s="54"/>
    </row>
    <row r="1685" spans="2:6">
      <c r="B1685" s="64"/>
      <c r="C1685" s="52"/>
      <c r="D1685" s="65"/>
      <c r="E1685" s="53"/>
      <c r="F1685" s="54"/>
    </row>
    <row r="1686" spans="2:6">
      <c r="B1686" s="64"/>
      <c r="C1686" s="52"/>
      <c r="D1686" s="65"/>
      <c r="E1686" s="53"/>
      <c r="F1686" s="54"/>
    </row>
    <row r="1687" spans="2:6">
      <c r="B1687" s="64"/>
      <c r="C1687" s="52"/>
      <c r="D1687" s="65"/>
      <c r="E1687" s="53"/>
      <c r="F1687" s="54"/>
    </row>
    <row r="1688" spans="2:6">
      <c r="B1688" s="64"/>
      <c r="C1688" s="52"/>
      <c r="D1688" s="65"/>
      <c r="E1688" s="53"/>
      <c r="F1688" s="54"/>
    </row>
    <row r="1689" spans="2:6">
      <c r="B1689" s="64"/>
      <c r="C1689" s="52"/>
      <c r="D1689" s="65"/>
      <c r="E1689" s="53"/>
      <c r="F1689" s="54"/>
    </row>
    <row r="1690" spans="2:6">
      <c r="B1690" s="64"/>
      <c r="C1690" s="52"/>
      <c r="D1690" s="65"/>
      <c r="E1690" s="53"/>
      <c r="F1690" s="54"/>
    </row>
    <row r="1691" spans="2:6">
      <c r="B1691" s="64"/>
      <c r="C1691" s="52"/>
      <c r="D1691" s="65"/>
      <c r="E1691" s="53"/>
      <c r="F1691" s="54"/>
    </row>
    <row r="1692" spans="2:6">
      <c r="B1692" s="64"/>
      <c r="C1692" s="52"/>
      <c r="D1692" s="65"/>
      <c r="E1692" s="53"/>
      <c r="F1692" s="54"/>
    </row>
    <row r="1693" spans="2:6">
      <c r="B1693" s="64"/>
      <c r="C1693" s="52"/>
      <c r="D1693" s="65"/>
      <c r="E1693" s="53"/>
      <c r="F1693" s="54"/>
    </row>
    <row r="1694" spans="2:6">
      <c r="B1694" s="64"/>
      <c r="C1694" s="52"/>
      <c r="D1694" s="65"/>
      <c r="E1694" s="53"/>
      <c r="F1694" s="54"/>
    </row>
    <row r="1695" spans="2:6">
      <c r="B1695" s="64"/>
      <c r="C1695" s="52"/>
      <c r="D1695" s="65"/>
      <c r="E1695" s="53"/>
      <c r="F1695" s="54"/>
    </row>
    <row r="1696" spans="2:6">
      <c r="B1696" s="64"/>
      <c r="C1696" s="52"/>
      <c r="D1696" s="65"/>
      <c r="E1696" s="53"/>
      <c r="F1696" s="54"/>
    </row>
    <row r="1697" spans="2:6">
      <c r="B1697" s="64"/>
      <c r="C1697" s="52"/>
      <c r="D1697" s="65"/>
      <c r="E1697" s="53"/>
      <c r="F1697" s="54"/>
    </row>
    <row r="1698" spans="2:6">
      <c r="B1698" s="64"/>
      <c r="C1698" s="52"/>
      <c r="D1698" s="65"/>
      <c r="E1698" s="53"/>
      <c r="F1698" s="54"/>
    </row>
    <row r="1699" spans="2:6">
      <c r="B1699" s="64"/>
      <c r="C1699" s="52"/>
      <c r="D1699" s="65"/>
      <c r="E1699" s="53"/>
      <c r="F1699" s="54"/>
    </row>
    <row r="1700" spans="2:6">
      <c r="B1700" s="64"/>
      <c r="C1700" s="52"/>
      <c r="D1700" s="65"/>
      <c r="E1700" s="53"/>
      <c r="F1700" s="54"/>
    </row>
    <row r="1701" spans="2:6">
      <c r="B1701" s="64"/>
      <c r="C1701" s="52"/>
      <c r="D1701" s="65"/>
      <c r="E1701" s="53"/>
      <c r="F1701" s="54"/>
    </row>
    <row r="1702" spans="2:6">
      <c r="B1702" s="64"/>
      <c r="C1702" s="52"/>
      <c r="D1702" s="65"/>
      <c r="E1702" s="53"/>
      <c r="F1702" s="54"/>
    </row>
    <row r="1703" spans="2:6">
      <c r="B1703" s="64"/>
      <c r="C1703" s="52"/>
      <c r="D1703" s="65"/>
      <c r="E1703" s="53"/>
      <c r="F1703" s="54"/>
    </row>
    <row r="1704" spans="2:6">
      <c r="B1704" s="64"/>
      <c r="C1704" s="52"/>
      <c r="D1704" s="65"/>
      <c r="E1704" s="53"/>
      <c r="F1704" s="54"/>
    </row>
    <row r="1705" spans="2:6">
      <c r="B1705" s="64"/>
      <c r="C1705" s="52"/>
      <c r="D1705" s="65"/>
      <c r="E1705" s="53"/>
      <c r="F1705" s="54"/>
    </row>
    <row r="1706" spans="2:6">
      <c r="B1706" s="64"/>
      <c r="C1706" s="52"/>
      <c r="D1706" s="65"/>
      <c r="E1706" s="53"/>
      <c r="F1706" s="54"/>
    </row>
    <row r="1707" spans="2:6">
      <c r="B1707" s="64"/>
      <c r="C1707" s="52"/>
      <c r="D1707" s="65"/>
      <c r="E1707" s="53"/>
      <c r="F1707" s="54"/>
    </row>
    <row r="1708" spans="2:6">
      <c r="B1708" s="64"/>
      <c r="C1708" s="52"/>
      <c r="D1708" s="65"/>
      <c r="E1708" s="53"/>
      <c r="F1708" s="54"/>
    </row>
    <row r="1709" spans="2:6">
      <c r="B1709" s="64"/>
      <c r="C1709" s="52"/>
      <c r="D1709" s="65"/>
      <c r="E1709" s="53"/>
      <c r="F1709" s="54"/>
    </row>
    <row r="1710" spans="2:6">
      <c r="B1710" s="64"/>
      <c r="C1710" s="52"/>
      <c r="D1710" s="65"/>
      <c r="E1710" s="53"/>
      <c r="F1710" s="54"/>
    </row>
    <row r="1711" spans="2:6">
      <c r="B1711" s="64"/>
      <c r="C1711" s="52"/>
      <c r="D1711" s="65"/>
      <c r="E1711" s="53"/>
      <c r="F1711" s="54"/>
    </row>
    <row r="1712" spans="2:6">
      <c r="B1712" s="64"/>
      <c r="C1712" s="52"/>
      <c r="D1712" s="65"/>
      <c r="E1712" s="53"/>
      <c r="F1712" s="54"/>
    </row>
    <row r="1713" spans="2:6">
      <c r="B1713" s="64"/>
      <c r="C1713" s="52"/>
      <c r="D1713" s="65"/>
      <c r="E1713" s="53"/>
      <c r="F1713" s="54"/>
    </row>
    <row r="1714" spans="2:6">
      <c r="B1714" s="64"/>
      <c r="C1714" s="52"/>
      <c r="D1714" s="65"/>
      <c r="E1714" s="53"/>
      <c r="F1714" s="54"/>
    </row>
    <row r="1715" spans="2:6">
      <c r="B1715" s="64"/>
      <c r="C1715" s="52"/>
      <c r="D1715" s="65"/>
      <c r="E1715" s="53"/>
      <c r="F1715" s="54"/>
    </row>
    <row r="1716" spans="2:6">
      <c r="B1716" s="64"/>
      <c r="C1716" s="52"/>
      <c r="D1716" s="65"/>
      <c r="E1716" s="53"/>
      <c r="F1716" s="54"/>
    </row>
    <row r="1717" spans="2:6">
      <c r="B1717" s="64"/>
      <c r="C1717" s="52"/>
      <c r="D1717" s="65"/>
      <c r="E1717" s="53"/>
      <c r="F1717" s="54"/>
    </row>
    <row r="1718" spans="2:6">
      <c r="B1718" s="64"/>
      <c r="C1718" s="52"/>
      <c r="D1718" s="65"/>
      <c r="E1718" s="53"/>
      <c r="F1718" s="54"/>
    </row>
    <row r="1719" spans="2:6">
      <c r="B1719" s="64"/>
      <c r="C1719" s="52"/>
      <c r="D1719" s="65"/>
      <c r="E1719" s="53"/>
      <c r="F1719" s="54"/>
    </row>
    <row r="1720" spans="2:6">
      <c r="B1720" s="64"/>
      <c r="C1720" s="52"/>
      <c r="D1720" s="65"/>
      <c r="E1720" s="53"/>
      <c r="F1720" s="54"/>
    </row>
    <row r="1721" spans="2:6">
      <c r="B1721" s="64"/>
      <c r="C1721" s="52"/>
      <c r="D1721" s="65"/>
      <c r="E1721" s="53"/>
      <c r="F1721" s="54"/>
    </row>
    <row r="1722" spans="2:6">
      <c r="B1722" s="64"/>
      <c r="C1722" s="52"/>
      <c r="D1722" s="65"/>
      <c r="E1722" s="53"/>
      <c r="F1722" s="54"/>
    </row>
    <row r="1723" spans="2:6">
      <c r="B1723" s="64"/>
      <c r="C1723" s="52"/>
      <c r="D1723" s="65"/>
      <c r="E1723" s="53"/>
      <c r="F1723" s="54"/>
    </row>
    <row r="1724" spans="2:6">
      <c r="B1724" s="64"/>
      <c r="C1724" s="52"/>
      <c r="D1724" s="65"/>
      <c r="E1724" s="53"/>
      <c r="F1724" s="54"/>
    </row>
    <row r="1725" spans="2:6">
      <c r="B1725" s="64"/>
      <c r="C1725" s="52"/>
      <c r="D1725" s="65"/>
      <c r="E1725" s="53"/>
      <c r="F1725" s="54"/>
    </row>
    <row r="1726" spans="2:6">
      <c r="B1726" s="64"/>
      <c r="C1726" s="52"/>
      <c r="D1726" s="65"/>
      <c r="E1726" s="53"/>
      <c r="F1726" s="54"/>
    </row>
    <row r="1727" spans="2:6">
      <c r="B1727" s="64"/>
      <c r="C1727" s="52"/>
      <c r="D1727" s="65"/>
      <c r="E1727" s="53"/>
      <c r="F1727" s="54"/>
    </row>
    <row r="1728" spans="2:6">
      <c r="B1728" s="64"/>
      <c r="C1728" s="52"/>
      <c r="D1728" s="65"/>
      <c r="E1728" s="53"/>
      <c r="F1728" s="54"/>
    </row>
    <row r="1729" spans="2:6">
      <c r="B1729" s="64"/>
      <c r="C1729" s="52"/>
      <c r="D1729" s="65"/>
      <c r="E1729" s="53"/>
      <c r="F1729" s="54"/>
    </row>
    <row r="1730" spans="2:6">
      <c r="B1730" s="64"/>
      <c r="C1730" s="52"/>
      <c r="D1730" s="65"/>
      <c r="E1730" s="53"/>
      <c r="F1730" s="54"/>
    </row>
    <row r="1731" spans="2:6">
      <c r="B1731" s="64"/>
      <c r="C1731" s="52"/>
      <c r="D1731" s="65"/>
      <c r="E1731" s="53"/>
      <c r="F1731" s="54"/>
    </row>
    <row r="1732" spans="2:6">
      <c r="B1732" s="64"/>
      <c r="C1732" s="52"/>
      <c r="D1732" s="65"/>
      <c r="E1732" s="53"/>
      <c r="F1732" s="54"/>
    </row>
    <row r="1733" spans="2:6">
      <c r="B1733" s="64"/>
      <c r="C1733" s="52"/>
      <c r="D1733" s="65"/>
      <c r="E1733" s="53"/>
      <c r="F1733" s="54"/>
    </row>
    <row r="1734" spans="2:6">
      <c r="B1734" s="64"/>
      <c r="C1734" s="52"/>
      <c r="D1734" s="65"/>
      <c r="E1734" s="53"/>
      <c r="F1734" s="54"/>
    </row>
    <row r="1735" spans="2:6">
      <c r="B1735" s="64"/>
      <c r="C1735" s="52"/>
      <c r="D1735" s="65"/>
      <c r="E1735" s="53"/>
      <c r="F1735" s="54"/>
    </row>
    <row r="1736" spans="2:6">
      <c r="B1736" s="64"/>
      <c r="C1736" s="52"/>
      <c r="D1736" s="65"/>
      <c r="E1736" s="53"/>
      <c r="F1736" s="54"/>
    </row>
    <row r="1737" spans="2:6">
      <c r="B1737" s="64"/>
      <c r="C1737" s="52"/>
      <c r="D1737" s="65"/>
      <c r="E1737" s="53"/>
      <c r="F1737" s="54"/>
    </row>
    <row r="1738" spans="2:6">
      <c r="B1738" s="64"/>
      <c r="C1738" s="52"/>
      <c r="D1738" s="65"/>
      <c r="E1738" s="53"/>
      <c r="F1738" s="54"/>
    </row>
    <row r="1739" spans="2:6">
      <c r="B1739" s="64"/>
      <c r="C1739" s="52"/>
      <c r="D1739" s="65"/>
      <c r="E1739" s="53"/>
      <c r="F1739" s="54"/>
    </row>
    <row r="1740" spans="2:6">
      <c r="B1740" s="64"/>
      <c r="C1740" s="52"/>
      <c r="D1740" s="65"/>
      <c r="E1740" s="53"/>
      <c r="F1740" s="54"/>
    </row>
    <row r="1741" spans="2:6">
      <c r="B1741" s="64"/>
      <c r="C1741" s="52"/>
      <c r="D1741" s="65"/>
      <c r="E1741" s="53"/>
      <c r="F1741" s="54"/>
    </row>
    <row r="1742" spans="2:6">
      <c r="B1742" s="64"/>
      <c r="C1742" s="52"/>
      <c r="D1742" s="65"/>
      <c r="E1742" s="53"/>
      <c r="F1742" s="54"/>
    </row>
    <row r="1743" spans="2:6">
      <c r="B1743" s="64"/>
      <c r="C1743" s="52"/>
      <c r="D1743" s="65"/>
      <c r="E1743" s="53"/>
      <c r="F1743" s="54"/>
    </row>
    <row r="1744" spans="2:6">
      <c r="B1744" s="64"/>
      <c r="C1744" s="52"/>
      <c r="D1744" s="65"/>
      <c r="E1744" s="53"/>
      <c r="F1744" s="54"/>
    </row>
    <row r="1745" spans="2:6">
      <c r="B1745" s="64"/>
      <c r="C1745" s="52"/>
      <c r="D1745" s="65"/>
      <c r="E1745" s="53"/>
      <c r="F1745" s="54"/>
    </row>
    <row r="1746" spans="2:6">
      <c r="B1746" s="64"/>
      <c r="C1746" s="52"/>
      <c r="D1746" s="65"/>
      <c r="E1746" s="53"/>
      <c r="F1746" s="54"/>
    </row>
    <row r="1747" spans="2:6">
      <c r="B1747" s="64"/>
      <c r="C1747" s="52"/>
      <c r="D1747" s="65"/>
      <c r="E1747" s="53"/>
      <c r="F1747" s="54"/>
    </row>
    <row r="1748" spans="2:6">
      <c r="B1748" s="64"/>
      <c r="C1748" s="52"/>
      <c r="D1748" s="65"/>
      <c r="E1748" s="53"/>
      <c r="F1748" s="54"/>
    </row>
    <row r="1749" spans="2:6">
      <c r="B1749" s="64"/>
      <c r="C1749" s="52"/>
      <c r="D1749" s="65"/>
      <c r="E1749" s="53"/>
      <c r="F1749" s="54"/>
    </row>
    <row r="1750" spans="2:6">
      <c r="B1750" s="64"/>
      <c r="C1750" s="52"/>
      <c r="D1750" s="65"/>
      <c r="E1750" s="53"/>
      <c r="F1750" s="54"/>
    </row>
    <row r="1751" spans="2:6">
      <c r="B1751" s="64"/>
      <c r="C1751" s="52"/>
      <c r="D1751" s="65"/>
      <c r="E1751" s="53"/>
      <c r="F1751" s="54"/>
    </row>
    <row r="1752" spans="2:6">
      <c r="B1752" s="64"/>
      <c r="C1752" s="52"/>
      <c r="D1752" s="65"/>
      <c r="E1752" s="53"/>
      <c r="F1752" s="54"/>
    </row>
    <row r="1753" spans="2:6">
      <c r="B1753" s="64"/>
      <c r="C1753" s="52"/>
      <c r="D1753" s="65"/>
      <c r="E1753" s="53"/>
      <c r="F1753" s="54"/>
    </row>
    <row r="1754" spans="2:6">
      <c r="B1754" s="64"/>
      <c r="C1754" s="52"/>
      <c r="D1754" s="65"/>
      <c r="E1754" s="53"/>
      <c r="F1754" s="54"/>
    </row>
    <row r="1755" spans="2:6">
      <c r="B1755" s="64"/>
      <c r="C1755" s="52"/>
      <c r="D1755" s="65"/>
      <c r="E1755" s="53"/>
      <c r="F1755" s="54"/>
    </row>
    <row r="1756" spans="2:6">
      <c r="B1756" s="64"/>
      <c r="C1756" s="52"/>
      <c r="D1756" s="65"/>
      <c r="E1756" s="53"/>
      <c r="F1756" s="54"/>
    </row>
    <row r="1757" spans="2:6">
      <c r="B1757" s="64"/>
      <c r="C1757" s="52"/>
      <c r="D1757" s="65"/>
      <c r="E1757" s="53"/>
      <c r="F1757" s="54"/>
    </row>
    <row r="1758" spans="2:6">
      <c r="B1758" s="64"/>
      <c r="C1758" s="52"/>
      <c r="D1758" s="65"/>
      <c r="E1758" s="53"/>
      <c r="F1758" s="54"/>
    </row>
    <row r="1759" spans="2:6">
      <c r="B1759" s="64"/>
      <c r="C1759" s="52"/>
      <c r="D1759" s="65"/>
      <c r="E1759" s="53"/>
      <c r="F1759" s="54"/>
    </row>
    <row r="1760" spans="2:6">
      <c r="B1760" s="64"/>
      <c r="C1760" s="52"/>
      <c r="D1760" s="65"/>
      <c r="E1760" s="53"/>
      <c r="F1760" s="54"/>
    </row>
    <row r="1761" spans="2:6">
      <c r="B1761" s="64"/>
      <c r="C1761" s="52"/>
      <c r="D1761" s="65"/>
      <c r="E1761" s="53"/>
      <c r="F1761" s="54"/>
    </row>
    <row r="1762" spans="2:6">
      <c r="B1762" s="64"/>
      <c r="C1762" s="52"/>
      <c r="D1762" s="65"/>
      <c r="E1762" s="53"/>
      <c r="F1762" s="54"/>
    </row>
    <row r="1763" spans="2:6">
      <c r="B1763" s="64"/>
      <c r="C1763" s="52"/>
      <c r="D1763" s="65"/>
      <c r="E1763" s="53"/>
      <c r="F1763" s="54"/>
    </row>
    <row r="1764" spans="2:6">
      <c r="B1764" s="64"/>
      <c r="C1764" s="52"/>
      <c r="D1764" s="65"/>
      <c r="E1764" s="53"/>
      <c r="F1764" s="54"/>
    </row>
    <row r="1765" spans="2:6">
      <c r="B1765" s="64"/>
      <c r="C1765" s="52"/>
      <c r="D1765" s="65"/>
      <c r="E1765" s="53"/>
      <c r="F1765" s="54"/>
    </row>
    <row r="1766" spans="2:6">
      <c r="B1766" s="64"/>
      <c r="C1766" s="52"/>
      <c r="D1766" s="65"/>
      <c r="E1766" s="53"/>
      <c r="F1766" s="54"/>
    </row>
    <row r="1767" spans="2:6">
      <c r="B1767" s="64"/>
      <c r="C1767" s="52"/>
      <c r="D1767" s="65"/>
      <c r="E1767" s="53"/>
      <c r="F1767" s="54"/>
    </row>
    <row r="1768" spans="2:6">
      <c r="B1768" s="64"/>
      <c r="C1768" s="52"/>
      <c r="D1768" s="65"/>
      <c r="E1768" s="53"/>
      <c r="F1768" s="54"/>
    </row>
    <row r="1769" spans="2:6">
      <c r="B1769" s="64"/>
      <c r="C1769" s="52"/>
      <c r="D1769" s="65"/>
      <c r="E1769" s="53"/>
      <c r="F1769" s="54"/>
    </row>
    <row r="1770" spans="2:6">
      <c r="B1770" s="64"/>
      <c r="C1770" s="52"/>
      <c r="D1770" s="65"/>
      <c r="E1770" s="53"/>
      <c r="F1770" s="54"/>
    </row>
    <row r="1771" spans="2:6">
      <c r="B1771" s="64"/>
      <c r="C1771" s="52"/>
      <c r="D1771" s="65"/>
      <c r="E1771" s="53"/>
      <c r="F1771" s="54"/>
    </row>
    <row r="1772" spans="2:6">
      <c r="B1772" s="64"/>
      <c r="C1772" s="52"/>
      <c r="D1772" s="65"/>
      <c r="E1772" s="53"/>
      <c r="F1772" s="54"/>
    </row>
    <row r="1773" spans="2:6">
      <c r="B1773" s="64"/>
      <c r="C1773" s="52"/>
      <c r="D1773" s="65"/>
      <c r="E1773" s="53"/>
      <c r="F1773" s="54"/>
    </row>
    <row r="1774" spans="2:6">
      <c r="B1774" s="64"/>
      <c r="C1774" s="52"/>
      <c r="D1774" s="65"/>
      <c r="E1774" s="53"/>
      <c r="F1774" s="54"/>
    </row>
    <row r="1775" spans="2:6">
      <c r="B1775" s="64"/>
      <c r="C1775" s="52"/>
      <c r="D1775" s="65"/>
      <c r="E1775" s="53"/>
      <c r="F1775" s="54"/>
    </row>
    <row r="1776" spans="2:6">
      <c r="B1776" s="64"/>
      <c r="C1776" s="52"/>
      <c r="D1776" s="65"/>
      <c r="E1776" s="53"/>
      <c r="F1776" s="54"/>
    </row>
    <row r="1777" spans="2:6">
      <c r="B1777" s="64"/>
      <c r="C1777" s="52"/>
      <c r="D1777" s="65"/>
      <c r="E1777" s="53"/>
      <c r="F1777" s="54"/>
    </row>
    <row r="1778" spans="2:6">
      <c r="B1778" s="64"/>
      <c r="C1778" s="52"/>
      <c r="D1778" s="65"/>
      <c r="E1778" s="53"/>
      <c r="F1778" s="54"/>
    </row>
    <row r="1779" spans="2:6">
      <c r="B1779" s="64"/>
      <c r="C1779" s="52"/>
      <c r="D1779" s="65"/>
      <c r="E1779" s="53"/>
      <c r="F1779" s="54"/>
    </row>
    <row r="1780" spans="2:6">
      <c r="B1780" s="64"/>
      <c r="C1780" s="52"/>
      <c r="D1780" s="65"/>
      <c r="E1780" s="53"/>
      <c r="F1780" s="54"/>
    </row>
    <row r="1781" spans="2:6">
      <c r="B1781" s="64"/>
      <c r="C1781" s="52"/>
      <c r="D1781" s="65"/>
      <c r="E1781" s="53"/>
      <c r="F1781" s="54"/>
    </row>
    <row r="1782" spans="2:6">
      <c r="B1782" s="64"/>
      <c r="C1782" s="52"/>
      <c r="D1782" s="65"/>
      <c r="E1782" s="53"/>
      <c r="F1782" s="54"/>
    </row>
    <row r="1783" spans="2:6">
      <c r="B1783" s="64"/>
      <c r="C1783" s="52"/>
      <c r="D1783" s="65"/>
      <c r="E1783" s="53"/>
      <c r="F1783" s="54"/>
    </row>
    <row r="1784" spans="2:6">
      <c r="B1784" s="64"/>
      <c r="C1784" s="52"/>
      <c r="D1784" s="65"/>
      <c r="E1784" s="53"/>
      <c r="F1784" s="54"/>
    </row>
    <row r="1785" spans="2:6">
      <c r="B1785" s="64"/>
      <c r="C1785" s="52"/>
      <c r="D1785" s="65"/>
      <c r="E1785" s="53"/>
      <c r="F1785" s="54"/>
    </row>
    <row r="1786" spans="2:6">
      <c r="B1786" s="64"/>
      <c r="C1786" s="52"/>
      <c r="D1786" s="65"/>
      <c r="E1786" s="53"/>
      <c r="F1786" s="54"/>
    </row>
    <row r="1787" spans="2:6">
      <c r="B1787" s="64"/>
      <c r="C1787" s="52"/>
      <c r="D1787" s="65"/>
      <c r="E1787" s="53"/>
      <c r="F1787" s="54"/>
    </row>
    <row r="1788" spans="2:6">
      <c r="B1788" s="64"/>
      <c r="C1788" s="52"/>
      <c r="D1788" s="65"/>
      <c r="E1788" s="53"/>
      <c r="F1788" s="54"/>
    </row>
    <row r="1789" spans="2:6">
      <c r="B1789" s="64"/>
      <c r="C1789" s="52"/>
      <c r="D1789" s="65"/>
      <c r="E1789" s="53"/>
      <c r="F1789" s="54"/>
    </row>
    <row r="1790" spans="2:6">
      <c r="B1790" s="64"/>
      <c r="C1790" s="52"/>
      <c r="D1790" s="65"/>
      <c r="E1790" s="53"/>
      <c r="F1790" s="54"/>
    </row>
    <row r="1791" spans="2:6">
      <c r="B1791" s="64"/>
      <c r="C1791" s="52"/>
      <c r="D1791" s="65"/>
      <c r="E1791" s="53"/>
      <c r="F1791" s="54"/>
    </row>
    <row r="1792" spans="2:6">
      <c r="B1792" s="64"/>
      <c r="C1792" s="52"/>
      <c r="D1792" s="65"/>
      <c r="E1792" s="53"/>
      <c r="F1792" s="54"/>
    </row>
    <row r="1793" spans="2:6">
      <c r="B1793" s="64"/>
      <c r="C1793" s="52"/>
      <c r="D1793" s="65"/>
      <c r="E1793" s="53"/>
      <c r="F1793" s="54"/>
    </row>
    <row r="1794" spans="2:6">
      <c r="B1794" s="64"/>
      <c r="C1794" s="52"/>
      <c r="D1794" s="65"/>
      <c r="E1794" s="53"/>
      <c r="F1794" s="54"/>
    </row>
    <row r="1795" spans="2:6">
      <c r="B1795" s="64"/>
      <c r="C1795" s="52"/>
      <c r="D1795" s="65"/>
      <c r="E1795" s="53"/>
      <c r="F1795" s="54"/>
    </row>
    <row r="1796" spans="2:6">
      <c r="B1796" s="64"/>
      <c r="C1796" s="52"/>
      <c r="D1796" s="65"/>
      <c r="E1796" s="53"/>
      <c r="F1796" s="54"/>
    </row>
    <row r="1797" spans="2:6">
      <c r="B1797" s="64"/>
      <c r="C1797" s="52"/>
      <c r="D1797" s="65"/>
      <c r="E1797" s="53"/>
      <c r="F1797" s="54"/>
    </row>
    <row r="1798" spans="2:6">
      <c r="B1798" s="64"/>
      <c r="C1798" s="52"/>
      <c r="D1798" s="65"/>
      <c r="E1798" s="53"/>
      <c r="F1798" s="54"/>
    </row>
    <row r="1799" spans="2:6">
      <c r="B1799" s="64"/>
      <c r="C1799" s="52"/>
      <c r="D1799" s="65"/>
      <c r="E1799" s="53"/>
      <c r="F1799" s="54"/>
    </row>
    <row r="1800" spans="2:6">
      <c r="B1800" s="64"/>
      <c r="C1800" s="52"/>
      <c r="D1800" s="65"/>
      <c r="E1800" s="53"/>
      <c r="F1800" s="54"/>
    </row>
    <row r="1801" spans="2:6">
      <c r="B1801" s="64"/>
      <c r="C1801" s="52"/>
      <c r="D1801" s="65"/>
      <c r="E1801" s="53"/>
      <c r="F1801" s="54"/>
    </row>
    <row r="1802" spans="2:6">
      <c r="B1802" s="64"/>
      <c r="C1802" s="52"/>
      <c r="D1802" s="65"/>
      <c r="E1802" s="53"/>
      <c r="F1802" s="54"/>
    </row>
    <row r="1803" spans="2:6">
      <c r="B1803" s="64"/>
      <c r="C1803" s="52"/>
      <c r="D1803" s="65"/>
      <c r="E1803" s="53"/>
      <c r="F1803" s="54"/>
    </row>
    <row r="1804" spans="2:6">
      <c r="B1804" s="64"/>
      <c r="C1804" s="52"/>
      <c r="D1804" s="65"/>
      <c r="E1804" s="53"/>
      <c r="F1804" s="54"/>
    </row>
    <row r="1805" spans="2:6">
      <c r="B1805" s="64"/>
      <c r="C1805" s="52"/>
      <c r="D1805" s="65"/>
      <c r="E1805" s="53"/>
      <c r="F1805" s="54"/>
    </row>
    <row r="1806" spans="2:6">
      <c r="B1806" s="64"/>
      <c r="C1806" s="52"/>
      <c r="D1806" s="65"/>
      <c r="E1806" s="53"/>
      <c r="F1806" s="54"/>
    </row>
    <row r="1807" spans="2:6">
      <c r="B1807" s="64"/>
      <c r="C1807" s="52"/>
      <c r="D1807" s="65"/>
      <c r="E1807" s="53"/>
      <c r="F1807" s="54"/>
    </row>
    <row r="1808" spans="2:6">
      <c r="B1808" s="64"/>
      <c r="C1808" s="52"/>
      <c r="D1808" s="65"/>
      <c r="E1808" s="53"/>
      <c r="F1808" s="54"/>
    </row>
    <row r="1809" spans="2:6">
      <c r="B1809" s="64"/>
      <c r="C1809" s="52"/>
      <c r="D1809" s="65"/>
      <c r="E1809" s="53"/>
      <c r="F1809" s="54"/>
    </row>
    <row r="1810" spans="2:6">
      <c r="B1810" s="64"/>
      <c r="C1810" s="52"/>
      <c r="D1810" s="65"/>
      <c r="E1810" s="53"/>
      <c r="F1810" s="54"/>
    </row>
    <row r="1811" spans="2:6">
      <c r="B1811" s="64"/>
      <c r="C1811" s="52"/>
      <c r="D1811" s="65"/>
      <c r="E1811" s="53"/>
      <c r="F1811" s="54"/>
    </row>
    <row r="1812" spans="2:6">
      <c r="B1812" s="64"/>
      <c r="C1812" s="52"/>
      <c r="D1812" s="65"/>
      <c r="E1812" s="53"/>
      <c r="F1812" s="54"/>
    </row>
    <row r="1813" spans="2:6">
      <c r="B1813" s="64"/>
      <c r="C1813" s="52"/>
      <c r="D1813" s="65"/>
      <c r="E1813" s="53"/>
      <c r="F1813" s="54"/>
    </row>
    <row r="1814" spans="2:6">
      <c r="B1814" s="64"/>
      <c r="C1814" s="52"/>
      <c r="D1814" s="65"/>
      <c r="E1814" s="53"/>
      <c r="F1814" s="54"/>
    </row>
    <row r="1815" spans="2:6">
      <c r="B1815" s="64"/>
      <c r="C1815" s="52"/>
      <c r="D1815" s="65"/>
      <c r="E1815" s="53"/>
      <c r="F1815" s="54"/>
    </row>
    <row r="1816" spans="2:6">
      <c r="B1816" s="64"/>
      <c r="C1816" s="52"/>
      <c r="D1816" s="65"/>
      <c r="E1816" s="53"/>
      <c r="F1816" s="54"/>
    </row>
    <row r="1817" spans="2:6">
      <c r="B1817" s="64"/>
      <c r="C1817" s="52"/>
      <c r="D1817" s="65"/>
      <c r="E1817" s="53"/>
      <c r="F1817" s="54"/>
    </row>
    <row r="1818" spans="2:6">
      <c r="B1818" s="64"/>
      <c r="C1818" s="52"/>
      <c r="D1818" s="65"/>
      <c r="E1818" s="53"/>
      <c r="F1818" s="54"/>
    </row>
    <row r="1819" spans="2:6">
      <c r="B1819" s="64"/>
      <c r="C1819" s="52"/>
      <c r="D1819" s="65"/>
      <c r="E1819" s="53"/>
      <c r="F1819" s="54"/>
    </row>
    <row r="1820" spans="2:6">
      <c r="B1820" s="64"/>
      <c r="C1820" s="52"/>
      <c r="D1820" s="65"/>
      <c r="E1820" s="53"/>
      <c r="F1820" s="54"/>
    </row>
    <row r="1821" spans="2:6">
      <c r="B1821" s="64"/>
      <c r="C1821" s="52"/>
      <c r="D1821" s="65"/>
      <c r="E1821" s="53"/>
      <c r="F1821" s="54"/>
    </row>
    <row r="1822" spans="2:6">
      <c r="B1822" s="64"/>
      <c r="C1822" s="52"/>
      <c r="D1822" s="65"/>
      <c r="E1822" s="53"/>
      <c r="F1822" s="54"/>
    </row>
    <row r="1823" spans="2:6">
      <c r="B1823" s="64"/>
      <c r="C1823" s="52"/>
      <c r="D1823" s="65"/>
      <c r="E1823" s="53"/>
      <c r="F1823" s="54"/>
    </row>
    <row r="1824" spans="2:6">
      <c r="B1824" s="64"/>
      <c r="C1824" s="52"/>
      <c r="D1824" s="65"/>
      <c r="E1824" s="53"/>
      <c r="F1824" s="54"/>
    </row>
    <row r="1825" spans="2:6">
      <c r="B1825" s="64"/>
      <c r="C1825" s="52"/>
      <c r="D1825" s="65"/>
      <c r="E1825" s="53"/>
      <c r="F1825" s="54"/>
    </row>
    <row r="1826" spans="2:6">
      <c r="B1826" s="64"/>
      <c r="C1826" s="52"/>
      <c r="D1826" s="65"/>
      <c r="E1826" s="53"/>
      <c r="F1826" s="54"/>
    </row>
    <row r="1827" spans="2:6">
      <c r="B1827" s="64"/>
      <c r="C1827" s="52"/>
      <c r="D1827" s="65"/>
      <c r="E1827" s="53"/>
      <c r="F1827" s="54"/>
    </row>
    <row r="1828" spans="2:6">
      <c r="B1828" s="64"/>
      <c r="C1828" s="52"/>
      <c r="D1828" s="65"/>
      <c r="E1828" s="53"/>
      <c r="F1828" s="54"/>
    </row>
    <row r="1829" spans="2:6">
      <c r="B1829" s="64"/>
      <c r="C1829" s="52"/>
      <c r="D1829" s="65"/>
      <c r="E1829" s="53"/>
      <c r="F1829" s="54"/>
    </row>
    <row r="1830" spans="2:6">
      <c r="B1830" s="64"/>
      <c r="C1830" s="52"/>
      <c r="D1830" s="65"/>
      <c r="E1830" s="53"/>
      <c r="F1830" s="54"/>
    </row>
    <row r="1831" spans="2:6">
      <c r="B1831" s="64"/>
      <c r="C1831" s="52"/>
      <c r="D1831" s="65"/>
      <c r="E1831" s="53"/>
      <c r="F1831" s="54"/>
    </row>
    <row r="1832" spans="2:6">
      <c r="B1832" s="64"/>
      <c r="C1832" s="52"/>
      <c r="D1832" s="65"/>
      <c r="E1832" s="53"/>
      <c r="F1832" s="54"/>
    </row>
    <row r="1833" spans="2:6">
      <c r="B1833" s="64"/>
      <c r="C1833" s="52"/>
      <c r="D1833" s="65"/>
      <c r="E1833" s="53"/>
      <c r="F1833" s="54"/>
    </row>
    <row r="1834" spans="2:6">
      <c r="B1834" s="64"/>
      <c r="C1834" s="52"/>
      <c r="D1834" s="65"/>
      <c r="E1834" s="53"/>
      <c r="F1834" s="54"/>
    </row>
    <row r="1835" spans="2:6">
      <c r="B1835" s="64"/>
      <c r="C1835" s="52"/>
      <c r="D1835" s="65"/>
      <c r="E1835" s="53"/>
      <c r="F1835" s="54"/>
    </row>
    <row r="1836" spans="2:6">
      <c r="B1836" s="64"/>
      <c r="C1836" s="52"/>
      <c r="D1836" s="65"/>
      <c r="E1836" s="53"/>
      <c r="F1836" s="54"/>
    </row>
    <row r="1837" spans="2:6">
      <c r="B1837" s="64"/>
      <c r="C1837" s="52"/>
      <c r="D1837" s="65"/>
      <c r="E1837" s="53"/>
      <c r="F1837" s="54"/>
    </row>
    <row r="1838" spans="2:6">
      <c r="B1838" s="64"/>
      <c r="C1838" s="52"/>
      <c r="D1838" s="65"/>
      <c r="E1838" s="53"/>
      <c r="F1838" s="54"/>
    </row>
    <row r="1839" spans="2:6">
      <c r="B1839" s="64"/>
      <c r="C1839" s="52"/>
      <c r="D1839" s="65"/>
      <c r="E1839" s="53"/>
      <c r="F1839" s="54"/>
    </row>
    <row r="1840" spans="2:6">
      <c r="B1840" s="64"/>
      <c r="C1840" s="52"/>
      <c r="D1840" s="65"/>
      <c r="E1840" s="53"/>
      <c r="F1840" s="54"/>
    </row>
    <row r="1841" spans="2:6">
      <c r="B1841" s="64"/>
      <c r="C1841" s="52"/>
      <c r="D1841" s="65"/>
      <c r="E1841" s="53"/>
      <c r="F1841" s="54"/>
    </row>
    <row r="1842" spans="2:6">
      <c r="B1842" s="64"/>
      <c r="C1842" s="52"/>
      <c r="D1842" s="65"/>
      <c r="E1842" s="53"/>
      <c r="F1842" s="54"/>
    </row>
    <row r="1843" spans="2:6">
      <c r="B1843" s="64"/>
      <c r="C1843" s="52"/>
      <c r="D1843" s="65"/>
      <c r="E1843" s="53"/>
      <c r="F1843" s="54"/>
    </row>
    <row r="1844" spans="2:6">
      <c r="B1844" s="64"/>
      <c r="C1844" s="52"/>
      <c r="D1844" s="65"/>
      <c r="E1844" s="53"/>
      <c r="F1844" s="54"/>
    </row>
    <row r="1845" spans="2:6">
      <c r="B1845" s="64"/>
      <c r="C1845" s="52"/>
      <c r="D1845" s="65"/>
      <c r="E1845" s="53"/>
      <c r="F1845" s="54"/>
    </row>
    <row r="1846" spans="2:6">
      <c r="B1846" s="64"/>
      <c r="C1846" s="52"/>
      <c r="D1846" s="65"/>
      <c r="E1846" s="53"/>
      <c r="F1846" s="54"/>
    </row>
    <row r="1847" spans="2:6">
      <c r="B1847" s="64"/>
      <c r="C1847" s="52"/>
      <c r="D1847" s="65"/>
      <c r="E1847" s="53"/>
      <c r="F1847" s="54"/>
    </row>
    <row r="1848" spans="2:6">
      <c r="B1848" s="64"/>
      <c r="C1848" s="52"/>
      <c r="D1848" s="65"/>
      <c r="E1848" s="53"/>
      <c r="F1848" s="54"/>
    </row>
    <row r="1849" spans="2:6">
      <c r="B1849" s="64"/>
      <c r="C1849" s="52"/>
      <c r="D1849" s="65"/>
      <c r="E1849" s="53"/>
      <c r="F1849" s="54"/>
    </row>
    <row r="1850" spans="2:6">
      <c r="B1850" s="64"/>
      <c r="C1850" s="52"/>
      <c r="D1850" s="65"/>
      <c r="E1850" s="53"/>
      <c r="F1850" s="54"/>
    </row>
    <row r="1851" spans="2:6">
      <c r="B1851" s="64"/>
      <c r="C1851" s="52"/>
      <c r="D1851" s="65"/>
      <c r="E1851" s="53"/>
      <c r="F1851" s="54"/>
    </row>
    <row r="1852" spans="2:6">
      <c r="B1852" s="64"/>
      <c r="C1852" s="52"/>
      <c r="D1852" s="65"/>
      <c r="E1852" s="53"/>
      <c r="F1852" s="54"/>
    </row>
    <row r="1853" spans="2:6">
      <c r="B1853" s="64"/>
      <c r="C1853" s="52"/>
      <c r="D1853" s="65"/>
      <c r="E1853" s="53"/>
      <c r="F1853" s="54"/>
    </row>
    <row r="1854" spans="2:6">
      <c r="B1854" s="64"/>
      <c r="C1854" s="52"/>
      <c r="D1854" s="65"/>
      <c r="E1854" s="53"/>
      <c r="F1854" s="54"/>
    </row>
    <row r="1855" spans="2:6">
      <c r="B1855" s="64"/>
      <c r="C1855" s="52"/>
      <c r="D1855" s="65"/>
      <c r="E1855" s="53"/>
      <c r="F1855" s="54"/>
    </row>
    <row r="1856" spans="2:6">
      <c r="B1856" s="64"/>
      <c r="C1856" s="52"/>
      <c r="D1856" s="65"/>
      <c r="E1856" s="53"/>
      <c r="F1856" s="54"/>
    </row>
    <row r="1857" spans="2:6">
      <c r="B1857" s="64"/>
      <c r="C1857" s="52"/>
      <c r="D1857" s="65"/>
      <c r="E1857" s="53"/>
      <c r="F1857" s="54"/>
    </row>
    <row r="1858" spans="2:6">
      <c r="B1858" s="64"/>
      <c r="C1858" s="52"/>
      <c r="D1858" s="65"/>
      <c r="E1858" s="53"/>
      <c r="F1858" s="54"/>
    </row>
    <row r="1859" spans="2:6">
      <c r="B1859" s="64"/>
      <c r="C1859" s="52"/>
      <c r="D1859" s="65"/>
      <c r="E1859" s="53"/>
      <c r="F1859" s="54"/>
    </row>
    <row r="1860" spans="2:6">
      <c r="B1860" s="64"/>
      <c r="C1860" s="52"/>
      <c r="D1860" s="65"/>
      <c r="E1860" s="53"/>
      <c r="F1860" s="54"/>
    </row>
    <row r="1861" spans="2:6">
      <c r="B1861" s="64"/>
      <c r="C1861" s="52"/>
      <c r="D1861" s="65"/>
      <c r="E1861" s="53"/>
      <c r="F1861" s="54"/>
    </row>
    <row r="1862" spans="2:6">
      <c r="B1862" s="64"/>
      <c r="C1862" s="52"/>
      <c r="D1862" s="65"/>
      <c r="E1862" s="53"/>
      <c r="F1862" s="54"/>
    </row>
    <row r="1863" spans="2:6">
      <c r="B1863" s="64"/>
      <c r="C1863" s="52"/>
      <c r="D1863" s="65"/>
      <c r="E1863" s="53"/>
      <c r="F1863" s="54"/>
    </row>
    <row r="1864" spans="2:6">
      <c r="B1864" s="64"/>
      <c r="C1864" s="52"/>
      <c r="D1864" s="65"/>
      <c r="E1864" s="53"/>
      <c r="F1864" s="54"/>
    </row>
    <row r="1865" spans="2:6">
      <c r="B1865" s="64"/>
      <c r="C1865" s="52"/>
      <c r="D1865" s="65"/>
      <c r="E1865" s="53"/>
      <c r="F1865" s="54"/>
    </row>
    <row r="1866" spans="2:6">
      <c r="B1866" s="64"/>
      <c r="C1866" s="52"/>
      <c r="D1866" s="65"/>
      <c r="E1866" s="53"/>
      <c r="F1866" s="54"/>
    </row>
    <row r="1867" spans="2:6">
      <c r="B1867" s="64"/>
      <c r="C1867" s="52"/>
      <c r="D1867" s="65"/>
      <c r="E1867" s="53"/>
      <c r="F1867" s="54"/>
    </row>
    <row r="1868" spans="2:6">
      <c r="B1868" s="64"/>
      <c r="C1868" s="52"/>
      <c r="D1868" s="65"/>
      <c r="E1868" s="53"/>
      <c r="F1868" s="54"/>
    </row>
    <row r="1869" spans="2:6">
      <c r="B1869" s="64"/>
      <c r="C1869" s="52"/>
      <c r="D1869" s="65"/>
      <c r="E1869" s="53"/>
      <c r="F1869" s="54"/>
    </row>
    <row r="1870" spans="2:6">
      <c r="B1870" s="64"/>
      <c r="C1870" s="52"/>
      <c r="D1870" s="65"/>
      <c r="E1870" s="53"/>
      <c r="F1870" s="54"/>
    </row>
    <row r="1871" spans="2:6">
      <c r="B1871" s="64"/>
      <c r="C1871" s="52"/>
      <c r="D1871" s="65"/>
      <c r="E1871" s="53"/>
      <c r="F1871" s="54"/>
    </row>
    <row r="1872" spans="2:6">
      <c r="B1872" s="64"/>
      <c r="C1872" s="52"/>
      <c r="D1872" s="65"/>
      <c r="E1872" s="53"/>
      <c r="F1872" s="54"/>
    </row>
    <row r="1873" spans="2:6">
      <c r="B1873" s="64"/>
      <c r="C1873" s="52"/>
      <c r="D1873" s="65"/>
      <c r="E1873" s="53"/>
      <c r="F1873" s="54"/>
    </row>
    <row r="1874" spans="2:6">
      <c r="B1874" s="64"/>
      <c r="C1874" s="52"/>
      <c r="D1874" s="65"/>
      <c r="E1874" s="53"/>
      <c r="F1874" s="54"/>
    </row>
    <row r="1875" spans="2:6">
      <c r="B1875" s="64"/>
      <c r="C1875" s="52"/>
      <c r="D1875" s="65"/>
      <c r="E1875" s="53"/>
      <c r="F1875" s="54"/>
    </row>
    <row r="1876" spans="2:6">
      <c r="B1876" s="64"/>
      <c r="C1876" s="52"/>
      <c r="D1876" s="65"/>
      <c r="E1876" s="53"/>
      <c r="F1876" s="54"/>
    </row>
    <row r="1877" spans="2:6">
      <c r="B1877" s="64"/>
      <c r="C1877" s="52"/>
      <c r="D1877" s="65"/>
      <c r="E1877" s="53"/>
      <c r="F1877" s="54"/>
    </row>
    <row r="1878" spans="2:6">
      <c r="B1878" s="64"/>
      <c r="C1878" s="52"/>
      <c r="D1878" s="65"/>
      <c r="E1878" s="53"/>
      <c r="F1878" s="54"/>
    </row>
    <row r="1879" spans="2:6">
      <c r="B1879" s="64"/>
      <c r="C1879" s="52"/>
      <c r="D1879" s="65"/>
      <c r="E1879" s="53"/>
      <c r="F1879" s="54"/>
    </row>
    <row r="1880" spans="2:6">
      <c r="B1880" s="64"/>
      <c r="C1880" s="52"/>
      <c r="D1880" s="65"/>
      <c r="E1880" s="53"/>
      <c r="F1880" s="54"/>
    </row>
    <row r="1881" spans="2:6">
      <c r="B1881" s="64"/>
      <c r="C1881" s="52"/>
      <c r="D1881" s="65"/>
      <c r="E1881" s="53"/>
      <c r="F1881" s="54"/>
    </row>
    <row r="1882" spans="2:6">
      <c r="B1882" s="64"/>
      <c r="C1882" s="52"/>
      <c r="D1882" s="65"/>
      <c r="E1882" s="53"/>
      <c r="F1882" s="54"/>
    </row>
    <row r="1883" spans="2:6">
      <c r="B1883" s="64"/>
      <c r="C1883" s="52"/>
      <c r="D1883" s="65"/>
      <c r="E1883" s="53"/>
      <c r="F1883" s="54"/>
    </row>
    <row r="1884" spans="2:6">
      <c r="B1884" s="64"/>
      <c r="C1884" s="52"/>
      <c r="D1884" s="65"/>
      <c r="E1884" s="53"/>
      <c r="F1884" s="54"/>
    </row>
    <row r="1885" spans="2:6">
      <c r="B1885" s="64"/>
      <c r="C1885" s="52"/>
      <c r="D1885" s="65"/>
      <c r="E1885" s="53"/>
      <c r="F1885" s="54"/>
    </row>
    <row r="1886" spans="2:6">
      <c r="B1886" s="64"/>
      <c r="C1886" s="52"/>
      <c r="D1886" s="65"/>
      <c r="E1886" s="53"/>
      <c r="F1886" s="54"/>
    </row>
    <row r="1887" spans="2:6">
      <c r="B1887" s="64"/>
      <c r="C1887" s="52"/>
      <c r="D1887" s="65"/>
      <c r="E1887" s="53"/>
      <c r="F1887" s="54"/>
    </row>
    <row r="1888" spans="2:6">
      <c r="B1888" s="64"/>
      <c r="C1888" s="52"/>
      <c r="D1888" s="65"/>
      <c r="E1888" s="53"/>
      <c r="F1888" s="54"/>
    </row>
    <row r="1889" spans="2:6">
      <c r="B1889" s="64"/>
      <c r="C1889" s="52"/>
      <c r="D1889" s="65"/>
      <c r="E1889" s="53"/>
      <c r="F1889" s="54"/>
    </row>
    <row r="1890" spans="2:6">
      <c r="B1890" s="64"/>
      <c r="C1890" s="52"/>
      <c r="D1890" s="65"/>
      <c r="E1890" s="53"/>
      <c r="F1890" s="54"/>
    </row>
    <row r="1891" spans="2:6">
      <c r="B1891" s="64"/>
      <c r="C1891" s="52"/>
      <c r="D1891" s="65"/>
      <c r="E1891" s="53"/>
      <c r="F1891" s="54"/>
    </row>
    <row r="1892" spans="2:6">
      <c r="B1892" s="64"/>
      <c r="C1892" s="52"/>
      <c r="D1892" s="65"/>
      <c r="E1892" s="53"/>
      <c r="F1892" s="54"/>
    </row>
    <row r="1893" spans="2:6">
      <c r="B1893" s="64"/>
      <c r="C1893" s="52"/>
      <c r="D1893" s="65"/>
      <c r="E1893" s="53"/>
      <c r="F1893" s="54"/>
    </row>
    <row r="1894" spans="2:6">
      <c r="B1894" s="64"/>
      <c r="C1894" s="52"/>
      <c r="D1894" s="65"/>
      <c r="E1894" s="53"/>
      <c r="F1894" s="54"/>
    </row>
    <row r="1895" spans="2:6">
      <c r="B1895" s="64"/>
      <c r="C1895" s="52"/>
      <c r="D1895" s="65"/>
      <c r="E1895" s="53"/>
      <c r="F1895" s="54"/>
    </row>
    <row r="1896" spans="2:6">
      <c r="B1896" s="64"/>
      <c r="C1896" s="52"/>
      <c r="D1896" s="65"/>
      <c r="E1896" s="53"/>
      <c r="F1896" s="54"/>
    </row>
    <row r="1897" spans="2:6">
      <c r="B1897" s="64"/>
      <c r="C1897" s="52"/>
      <c r="D1897" s="65"/>
      <c r="E1897" s="53"/>
      <c r="F1897" s="54"/>
    </row>
    <row r="1898" spans="2:6">
      <c r="B1898" s="64"/>
      <c r="C1898" s="52"/>
      <c r="D1898" s="65"/>
      <c r="E1898" s="53"/>
      <c r="F1898" s="54"/>
    </row>
    <row r="1899" spans="2:6">
      <c r="B1899" s="64"/>
      <c r="C1899" s="52"/>
      <c r="D1899" s="65"/>
      <c r="E1899" s="53"/>
      <c r="F1899" s="54"/>
    </row>
    <row r="1900" spans="2:6">
      <c r="B1900" s="64"/>
      <c r="C1900" s="52"/>
      <c r="D1900" s="65"/>
      <c r="E1900" s="53"/>
      <c r="F1900" s="54"/>
    </row>
    <row r="1901" spans="2:6">
      <c r="B1901" s="64"/>
      <c r="C1901" s="52"/>
      <c r="D1901" s="65"/>
      <c r="E1901" s="53"/>
      <c r="F1901" s="54"/>
    </row>
    <row r="1902" spans="2:6">
      <c r="B1902" s="64"/>
      <c r="C1902" s="52"/>
      <c r="D1902" s="65"/>
      <c r="E1902" s="53"/>
      <c r="F1902" s="54"/>
    </row>
    <row r="1903" spans="2:6">
      <c r="B1903" s="64"/>
      <c r="C1903" s="52"/>
      <c r="D1903" s="65"/>
      <c r="E1903" s="53"/>
      <c r="F1903" s="54"/>
    </row>
    <row r="1904" spans="2:6">
      <c r="B1904" s="64"/>
      <c r="C1904" s="52"/>
      <c r="D1904" s="65"/>
      <c r="E1904" s="53"/>
      <c r="F1904" s="54"/>
    </row>
    <row r="1905" spans="2:6">
      <c r="B1905" s="64"/>
      <c r="C1905" s="52"/>
      <c r="D1905" s="65"/>
      <c r="E1905" s="53"/>
      <c r="F1905" s="54"/>
    </row>
    <row r="1906" spans="2:6">
      <c r="B1906" s="64"/>
      <c r="C1906" s="52"/>
      <c r="D1906" s="65"/>
      <c r="E1906" s="53"/>
      <c r="F1906" s="54"/>
    </row>
    <row r="1907" spans="2:6">
      <c r="B1907" s="64"/>
      <c r="C1907" s="52"/>
      <c r="D1907" s="65"/>
      <c r="E1907" s="53"/>
      <c r="F1907" s="54"/>
    </row>
    <row r="1908" spans="2:6">
      <c r="B1908" s="64"/>
      <c r="C1908" s="52"/>
      <c r="D1908" s="65"/>
      <c r="E1908" s="53"/>
      <c r="F1908" s="54"/>
    </row>
    <row r="1909" spans="2:6">
      <c r="B1909" s="64"/>
      <c r="C1909" s="52"/>
      <c r="D1909" s="65"/>
      <c r="E1909" s="53"/>
      <c r="F1909" s="54"/>
    </row>
    <row r="1910" spans="2:6">
      <c r="B1910" s="64"/>
      <c r="C1910" s="52"/>
      <c r="D1910" s="65"/>
      <c r="E1910" s="53"/>
      <c r="F1910" s="54"/>
    </row>
    <row r="1911" spans="2:6">
      <c r="B1911" s="64"/>
      <c r="C1911" s="52"/>
      <c r="D1911" s="65"/>
      <c r="E1911" s="53"/>
      <c r="F1911" s="54"/>
    </row>
    <row r="1912" spans="2:6">
      <c r="B1912" s="64"/>
      <c r="C1912" s="52"/>
      <c r="D1912" s="65"/>
      <c r="E1912" s="53"/>
      <c r="F1912" s="54"/>
    </row>
    <row r="1913" spans="2:6">
      <c r="B1913" s="64"/>
      <c r="C1913" s="52"/>
      <c r="D1913" s="65"/>
      <c r="E1913" s="53"/>
      <c r="F1913" s="54"/>
    </row>
    <row r="1914" spans="2:6">
      <c r="B1914" s="64"/>
      <c r="C1914" s="52"/>
      <c r="D1914" s="65"/>
      <c r="E1914" s="53"/>
      <c r="F1914" s="54"/>
    </row>
    <row r="1915" spans="2:6">
      <c r="B1915" s="64"/>
      <c r="C1915" s="52"/>
      <c r="D1915" s="65"/>
      <c r="E1915" s="53"/>
      <c r="F1915" s="54"/>
    </row>
    <row r="1916" spans="2:6">
      <c r="B1916" s="64"/>
      <c r="C1916" s="52"/>
      <c r="D1916" s="65"/>
      <c r="E1916" s="53"/>
      <c r="F1916" s="54"/>
    </row>
    <row r="1917" spans="2:6">
      <c r="B1917" s="64"/>
      <c r="C1917" s="52"/>
      <c r="D1917" s="65"/>
      <c r="E1917" s="53"/>
      <c r="F1917" s="54"/>
    </row>
    <row r="1918" spans="2:6">
      <c r="B1918" s="64"/>
      <c r="C1918" s="52"/>
      <c r="D1918" s="65"/>
      <c r="E1918" s="53"/>
      <c r="F1918" s="54"/>
    </row>
    <row r="1919" spans="2:6">
      <c r="B1919" s="64"/>
      <c r="C1919" s="52"/>
      <c r="D1919" s="65"/>
      <c r="E1919" s="53"/>
      <c r="F1919" s="54"/>
    </row>
    <row r="1920" spans="2:6">
      <c r="B1920" s="64"/>
      <c r="C1920" s="52"/>
      <c r="D1920" s="65"/>
      <c r="E1920" s="53"/>
      <c r="F1920" s="54"/>
    </row>
    <row r="1921" spans="2:6">
      <c r="B1921" s="64"/>
      <c r="C1921" s="52"/>
      <c r="D1921" s="65"/>
      <c r="E1921" s="53"/>
      <c r="F1921" s="54"/>
    </row>
    <row r="1922" spans="2:6">
      <c r="B1922" s="64"/>
      <c r="C1922" s="52"/>
      <c r="D1922" s="65"/>
      <c r="E1922" s="53"/>
      <c r="F1922" s="54"/>
    </row>
    <row r="1923" spans="2:6">
      <c r="B1923" s="64"/>
      <c r="C1923" s="52"/>
      <c r="D1923" s="65"/>
      <c r="E1923" s="53"/>
      <c r="F1923" s="54"/>
    </row>
    <row r="1924" spans="2:6">
      <c r="B1924" s="64"/>
      <c r="C1924" s="52"/>
      <c r="D1924" s="65"/>
      <c r="E1924" s="53"/>
      <c r="F1924" s="54"/>
    </row>
    <row r="1925" spans="2:6">
      <c r="B1925" s="64"/>
      <c r="C1925" s="52"/>
      <c r="D1925" s="65"/>
      <c r="E1925" s="53"/>
      <c r="F1925" s="54"/>
    </row>
    <row r="1926" spans="2:6">
      <c r="B1926" s="64"/>
      <c r="C1926" s="52"/>
      <c r="D1926" s="65"/>
      <c r="E1926" s="53"/>
      <c r="F1926" s="54"/>
    </row>
    <row r="1927" spans="2:6">
      <c r="B1927" s="64"/>
      <c r="C1927" s="52"/>
      <c r="D1927" s="65"/>
      <c r="E1927" s="53"/>
      <c r="F1927" s="54"/>
    </row>
    <row r="1928" spans="2:6">
      <c r="B1928" s="64"/>
      <c r="C1928" s="52"/>
      <c r="D1928" s="65"/>
      <c r="E1928" s="53"/>
      <c r="F1928" s="54"/>
    </row>
    <row r="1929" spans="2:6">
      <c r="B1929" s="64"/>
      <c r="C1929" s="52"/>
      <c r="D1929" s="65"/>
      <c r="E1929" s="53"/>
      <c r="F1929" s="54"/>
    </row>
    <row r="1930" spans="2:6">
      <c r="B1930" s="64"/>
      <c r="C1930" s="52"/>
      <c r="D1930" s="65"/>
      <c r="E1930" s="53"/>
      <c r="F1930" s="54"/>
    </row>
    <row r="1931" spans="2:6">
      <c r="B1931" s="64"/>
      <c r="C1931" s="52"/>
      <c r="D1931" s="65"/>
      <c r="E1931" s="53"/>
      <c r="F1931" s="54"/>
    </row>
    <row r="1932" spans="2:6">
      <c r="B1932" s="64"/>
      <c r="C1932" s="52"/>
      <c r="D1932" s="65"/>
      <c r="E1932" s="53"/>
      <c r="F1932" s="54"/>
    </row>
    <row r="1933" spans="2:6">
      <c r="B1933" s="64"/>
      <c r="C1933" s="52"/>
      <c r="D1933" s="65"/>
      <c r="E1933" s="53"/>
      <c r="F1933" s="54"/>
    </row>
    <row r="1934" spans="2:6">
      <c r="B1934" s="64"/>
      <c r="C1934" s="52"/>
      <c r="D1934" s="65"/>
      <c r="E1934" s="53"/>
      <c r="F1934" s="54"/>
    </row>
    <row r="1935" spans="2:6">
      <c r="B1935" s="64"/>
      <c r="C1935" s="52"/>
      <c r="D1935" s="65"/>
      <c r="E1935" s="53"/>
      <c r="F1935" s="54"/>
    </row>
    <row r="1936" spans="2:6">
      <c r="B1936" s="64"/>
      <c r="C1936" s="52"/>
      <c r="D1936" s="65"/>
      <c r="E1936" s="53"/>
      <c r="F1936" s="54"/>
    </row>
    <row r="1937" spans="2:6">
      <c r="B1937" s="64"/>
      <c r="C1937" s="52"/>
      <c r="D1937" s="65"/>
      <c r="E1937" s="53"/>
      <c r="F1937" s="54"/>
    </row>
    <row r="1938" spans="2:6">
      <c r="B1938" s="64"/>
      <c r="C1938" s="52"/>
      <c r="D1938" s="65"/>
      <c r="E1938" s="53"/>
      <c r="F1938" s="54"/>
    </row>
    <row r="1939" spans="2:6">
      <c r="B1939" s="64"/>
      <c r="C1939" s="52"/>
      <c r="D1939" s="65"/>
      <c r="E1939" s="53"/>
      <c r="F1939" s="54"/>
    </row>
    <row r="1940" spans="2:6">
      <c r="B1940" s="64"/>
      <c r="C1940" s="52"/>
      <c r="D1940" s="65"/>
      <c r="E1940" s="53"/>
      <c r="F1940" s="54"/>
    </row>
    <row r="1941" spans="2:6">
      <c r="B1941" s="64"/>
      <c r="C1941" s="52"/>
      <c r="D1941" s="65"/>
      <c r="E1941" s="53"/>
      <c r="F1941" s="54"/>
    </row>
    <row r="1942" spans="2:6">
      <c r="B1942" s="64"/>
      <c r="C1942" s="52"/>
      <c r="D1942" s="65"/>
      <c r="E1942" s="53"/>
      <c r="F1942" s="54"/>
    </row>
    <row r="1943" spans="2:6">
      <c r="B1943" s="64"/>
      <c r="C1943" s="52"/>
      <c r="D1943" s="65"/>
      <c r="E1943" s="53"/>
      <c r="F1943" s="54"/>
    </row>
    <row r="1944" spans="2:6">
      <c r="B1944" s="64"/>
      <c r="C1944" s="52"/>
      <c r="D1944" s="65"/>
      <c r="E1944" s="53"/>
      <c r="F1944" s="54"/>
    </row>
    <row r="1945" spans="2:6">
      <c r="B1945" s="64"/>
      <c r="C1945" s="52"/>
      <c r="D1945" s="65"/>
      <c r="E1945" s="53"/>
      <c r="F1945" s="54"/>
    </row>
    <row r="1946" spans="2:6">
      <c r="B1946" s="64"/>
      <c r="C1946" s="52"/>
      <c r="D1946" s="65"/>
      <c r="E1946" s="53"/>
      <c r="F1946" s="54"/>
    </row>
    <row r="1947" spans="2:6">
      <c r="B1947" s="64"/>
      <c r="C1947" s="52"/>
      <c r="D1947" s="65"/>
      <c r="E1947" s="53"/>
      <c r="F1947" s="54"/>
    </row>
    <row r="1948" spans="2:6">
      <c r="B1948" s="64"/>
      <c r="C1948" s="52"/>
      <c r="D1948" s="65"/>
      <c r="E1948" s="53"/>
      <c r="F1948" s="54"/>
    </row>
    <row r="1949" spans="2:6">
      <c r="B1949" s="64"/>
      <c r="C1949" s="52"/>
      <c r="D1949" s="65"/>
      <c r="E1949" s="53"/>
      <c r="F1949" s="54"/>
    </row>
    <row r="1950" spans="2:6">
      <c r="B1950" s="64"/>
      <c r="C1950" s="52"/>
      <c r="D1950" s="65"/>
      <c r="E1950" s="53"/>
      <c r="F1950" s="54"/>
    </row>
    <row r="1951" spans="2:6">
      <c r="B1951" s="64"/>
      <c r="C1951" s="52"/>
      <c r="D1951" s="65"/>
      <c r="E1951" s="53"/>
      <c r="F1951" s="54"/>
    </row>
    <row r="1952" spans="2:6">
      <c r="B1952" s="64"/>
      <c r="C1952" s="52"/>
      <c r="D1952" s="65"/>
      <c r="E1952" s="53"/>
      <c r="F1952" s="54"/>
    </row>
    <row r="1953" spans="2:6">
      <c r="B1953" s="64"/>
      <c r="C1953" s="52"/>
      <c r="D1953" s="65"/>
      <c r="E1953" s="53"/>
      <c r="F1953" s="54"/>
    </row>
    <row r="1954" spans="2:6">
      <c r="B1954" s="64"/>
      <c r="C1954" s="52"/>
      <c r="D1954" s="65"/>
      <c r="E1954" s="53"/>
      <c r="F1954" s="54"/>
    </row>
    <row r="1955" spans="2:6">
      <c r="B1955" s="64"/>
      <c r="C1955" s="52"/>
      <c r="D1955" s="65"/>
      <c r="E1955" s="53"/>
      <c r="F1955" s="54"/>
    </row>
    <row r="1956" spans="2:6">
      <c r="B1956" s="64"/>
      <c r="C1956" s="52"/>
      <c r="D1956" s="65"/>
      <c r="E1956" s="53"/>
      <c r="F1956" s="54"/>
    </row>
    <row r="1957" spans="2:6">
      <c r="B1957" s="64"/>
      <c r="C1957" s="52"/>
      <c r="D1957" s="65"/>
      <c r="E1957" s="53"/>
      <c r="F1957" s="54"/>
    </row>
    <row r="1958" spans="2:6">
      <c r="B1958" s="64"/>
      <c r="C1958" s="52"/>
      <c r="D1958" s="65"/>
      <c r="E1958" s="53"/>
      <c r="F1958" s="54"/>
    </row>
    <row r="1959" spans="2:6">
      <c r="B1959" s="64"/>
      <c r="C1959" s="52"/>
      <c r="D1959" s="65"/>
      <c r="E1959" s="53"/>
      <c r="F1959" s="54"/>
    </row>
    <row r="1960" spans="2:6">
      <c r="B1960" s="64"/>
      <c r="C1960" s="52"/>
      <c r="D1960" s="65"/>
      <c r="E1960" s="53"/>
      <c r="F1960" s="54"/>
    </row>
    <row r="1961" spans="2:6">
      <c r="B1961" s="64"/>
      <c r="C1961" s="52"/>
      <c r="D1961" s="65"/>
      <c r="E1961" s="53"/>
      <c r="F1961" s="54"/>
    </row>
    <row r="1962" spans="2:6">
      <c r="B1962" s="64"/>
      <c r="C1962" s="52"/>
      <c r="D1962" s="65"/>
      <c r="E1962" s="53"/>
      <c r="F1962" s="54"/>
    </row>
    <row r="1963" spans="2:6">
      <c r="B1963" s="64"/>
      <c r="C1963" s="52"/>
      <c r="D1963" s="65"/>
      <c r="E1963" s="53"/>
      <c r="F1963" s="54"/>
    </row>
    <row r="1964" spans="2:6">
      <c r="B1964" s="64"/>
      <c r="C1964" s="52"/>
      <c r="D1964" s="65"/>
      <c r="E1964" s="53"/>
      <c r="F1964" s="54"/>
    </row>
    <row r="1965" spans="2:6">
      <c r="B1965" s="64"/>
      <c r="C1965" s="52"/>
      <c r="D1965" s="65"/>
      <c r="E1965" s="53"/>
      <c r="F1965" s="54"/>
    </row>
    <row r="1966" spans="2:6">
      <c r="B1966" s="64"/>
      <c r="C1966" s="52"/>
      <c r="D1966" s="65"/>
      <c r="E1966" s="53"/>
      <c r="F1966" s="54"/>
    </row>
    <row r="1967" spans="2:6">
      <c r="B1967" s="64"/>
      <c r="C1967" s="52"/>
      <c r="D1967" s="65"/>
      <c r="E1967" s="53"/>
      <c r="F1967" s="54"/>
    </row>
    <row r="1968" spans="2:6">
      <c r="B1968" s="64"/>
      <c r="C1968" s="52"/>
      <c r="D1968" s="65"/>
      <c r="E1968" s="53"/>
      <c r="F1968" s="54"/>
    </row>
    <row r="1969" spans="2:6">
      <c r="B1969" s="64"/>
      <c r="C1969" s="52"/>
      <c r="D1969" s="65"/>
      <c r="E1969" s="53"/>
      <c r="F1969" s="54"/>
    </row>
    <row r="1970" spans="2:6">
      <c r="B1970" s="64"/>
      <c r="C1970" s="52"/>
      <c r="D1970" s="65"/>
      <c r="E1970" s="53"/>
      <c r="F1970" s="54"/>
    </row>
    <row r="1971" spans="2:6">
      <c r="B1971" s="64"/>
      <c r="C1971" s="52"/>
      <c r="D1971" s="65"/>
      <c r="E1971" s="53"/>
      <c r="F1971" s="54"/>
    </row>
    <row r="1972" spans="2:6">
      <c r="B1972" s="64"/>
      <c r="C1972" s="52"/>
      <c r="D1972" s="65"/>
      <c r="E1972" s="53"/>
      <c r="F1972" s="54"/>
    </row>
    <row r="1973" spans="2:6">
      <c r="B1973" s="64"/>
      <c r="C1973" s="52"/>
      <c r="D1973" s="65"/>
      <c r="E1973" s="53"/>
      <c r="F1973" s="54"/>
    </row>
    <row r="1974" spans="2:6">
      <c r="B1974" s="64"/>
      <c r="C1974" s="52"/>
      <c r="D1974" s="65"/>
      <c r="E1974" s="53"/>
      <c r="F1974" s="54"/>
    </row>
    <row r="1975" spans="2:6">
      <c r="B1975" s="64"/>
      <c r="C1975" s="52"/>
      <c r="D1975" s="65"/>
      <c r="E1975" s="53"/>
      <c r="F1975" s="54"/>
    </row>
    <row r="1976" spans="2:6">
      <c r="B1976" s="64"/>
      <c r="C1976" s="52"/>
      <c r="D1976" s="65"/>
      <c r="E1976" s="53"/>
      <c r="F1976" s="54"/>
    </row>
    <row r="1977" spans="2:6">
      <c r="B1977" s="64"/>
      <c r="C1977" s="52"/>
      <c r="D1977" s="65"/>
      <c r="E1977" s="53"/>
      <c r="F1977" s="54"/>
    </row>
    <row r="1978" spans="2:6">
      <c r="B1978" s="64"/>
      <c r="C1978" s="52"/>
      <c r="D1978" s="65"/>
      <c r="E1978" s="53"/>
      <c r="F1978" s="54"/>
    </row>
    <row r="1979" spans="2:6">
      <c r="B1979" s="64"/>
      <c r="C1979" s="52"/>
      <c r="D1979" s="65"/>
      <c r="E1979" s="53"/>
      <c r="F1979" s="54"/>
    </row>
    <row r="1980" spans="2:6">
      <c r="B1980" s="64"/>
      <c r="C1980" s="52"/>
      <c r="D1980" s="65"/>
      <c r="E1980" s="53"/>
      <c r="F1980" s="54"/>
    </row>
    <row r="1981" spans="2:6">
      <c r="B1981" s="64"/>
      <c r="C1981" s="52"/>
      <c r="D1981" s="65"/>
      <c r="E1981" s="53"/>
      <c r="F1981" s="54"/>
    </row>
    <row r="1982" spans="2:6">
      <c r="B1982" s="64"/>
      <c r="C1982" s="52"/>
      <c r="D1982" s="65"/>
      <c r="E1982" s="53"/>
      <c r="F1982" s="54"/>
    </row>
    <row r="1983" spans="2:6">
      <c r="B1983" s="64"/>
      <c r="C1983" s="52"/>
      <c r="D1983" s="65"/>
      <c r="E1983" s="53"/>
      <c r="F1983" s="54"/>
    </row>
    <row r="1984" spans="2:6">
      <c r="B1984" s="64"/>
      <c r="C1984" s="52"/>
      <c r="D1984" s="65"/>
      <c r="E1984" s="53"/>
      <c r="F1984" s="54"/>
    </row>
    <row r="1985" spans="2:6">
      <c r="B1985" s="64"/>
      <c r="C1985" s="52"/>
      <c r="D1985" s="65"/>
      <c r="E1985" s="53"/>
      <c r="F1985" s="54"/>
    </row>
    <row r="1986" spans="2:6">
      <c r="B1986" s="64"/>
      <c r="C1986" s="52"/>
      <c r="D1986" s="65"/>
      <c r="E1986" s="53"/>
      <c r="F1986" s="54"/>
    </row>
    <row r="1987" spans="2:6">
      <c r="B1987" s="64"/>
      <c r="C1987" s="52"/>
      <c r="D1987" s="65"/>
      <c r="E1987" s="53"/>
      <c r="F1987" s="54"/>
    </row>
    <row r="1988" spans="2:6">
      <c r="B1988" s="64"/>
      <c r="C1988" s="52"/>
      <c r="D1988" s="65"/>
      <c r="E1988" s="53"/>
      <c r="F1988" s="54"/>
    </row>
    <row r="1989" spans="2:6">
      <c r="B1989" s="64"/>
      <c r="C1989" s="52"/>
      <c r="D1989" s="65"/>
      <c r="E1989" s="53"/>
      <c r="F1989" s="54"/>
    </row>
    <row r="1990" spans="2:6">
      <c r="B1990" s="64"/>
      <c r="C1990" s="52"/>
      <c r="D1990" s="65"/>
      <c r="E1990" s="53"/>
      <c r="F1990" s="54"/>
    </row>
    <row r="1991" spans="2:6">
      <c r="B1991" s="64"/>
      <c r="C1991" s="52"/>
      <c r="D1991" s="65"/>
      <c r="E1991" s="53"/>
      <c r="F1991" s="54"/>
    </row>
    <row r="1992" spans="2:6">
      <c r="B1992" s="64"/>
      <c r="C1992" s="52"/>
      <c r="D1992" s="65"/>
      <c r="E1992" s="53"/>
      <c r="F1992" s="54"/>
    </row>
    <row r="1993" spans="2:6">
      <c r="B1993" s="64"/>
      <c r="C1993" s="52"/>
      <c r="D1993" s="65"/>
      <c r="E1993" s="53"/>
      <c r="F1993" s="54"/>
    </row>
    <row r="1994" spans="2:6">
      <c r="B1994" s="64"/>
      <c r="C1994" s="52"/>
      <c r="D1994" s="65"/>
      <c r="E1994" s="53"/>
      <c r="F1994" s="54"/>
    </row>
    <row r="1995" spans="2:6">
      <c r="B1995" s="64"/>
      <c r="C1995" s="52"/>
      <c r="D1995" s="65"/>
      <c r="E1995" s="53"/>
      <c r="F1995" s="54"/>
    </row>
    <row r="1996" spans="2:6">
      <c r="B1996" s="64"/>
      <c r="C1996" s="52"/>
      <c r="D1996" s="65"/>
      <c r="E1996" s="53"/>
      <c r="F1996" s="54"/>
    </row>
    <row r="1997" spans="2:6">
      <c r="B1997" s="64"/>
      <c r="C1997" s="52"/>
      <c r="D1997" s="65"/>
      <c r="E1997" s="53"/>
      <c r="F1997" s="54"/>
    </row>
    <row r="1998" spans="2:6">
      <c r="B1998" s="64"/>
      <c r="C1998" s="52"/>
      <c r="D1998" s="65"/>
      <c r="E1998" s="53"/>
      <c r="F1998" s="54"/>
    </row>
    <row r="1999" spans="2:6">
      <c r="B1999" s="64"/>
      <c r="C1999" s="52"/>
      <c r="D1999" s="65"/>
      <c r="E1999" s="53"/>
      <c r="F1999" s="54"/>
    </row>
    <row r="2000" spans="2:6">
      <c r="B2000" s="64"/>
      <c r="C2000" s="52"/>
      <c r="D2000" s="65"/>
      <c r="E2000" s="53"/>
      <c r="F2000" s="54"/>
    </row>
    <row r="2001" spans="2:6">
      <c r="B2001" s="64"/>
      <c r="C2001" s="52"/>
      <c r="D2001" s="65"/>
      <c r="E2001" s="53"/>
      <c r="F2001" s="54"/>
    </row>
    <row r="2002" spans="2:6">
      <c r="B2002" s="64"/>
      <c r="C2002" s="52"/>
      <c r="D2002" s="65"/>
      <c r="E2002" s="53"/>
      <c r="F2002" s="54"/>
    </row>
    <row r="2003" spans="2:6">
      <c r="B2003" s="64"/>
      <c r="C2003" s="52"/>
      <c r="D2003" s="65"/>
      <c r="E2003" s="53"/>
      <c r="F2003" s="54"/>
    </row>
    <row r="2004" spans="2:6">
      <c r="B2004" s="64"/>
      <c r="C2004" s="52"/>
      <c r="D2004" s="65"/>
      <c r="E2004" s="53"/>
      <c r="F2004" s="54"/>
    </row>
    <row r="2005" spans="2:6">
      <c r="B2005" s="64"/>
      <c r="C2005" s="52"/>
      <c r="D2005" s="65"/>
      <c r="E2005" s="53"/>
      <c r="F2005" s="54"/>
    </row>
    <row r="2006" spans="2:6">
      <c r="B2006" s="64"/>
      <c r="C2006" s="52"/>
      <c r="D2006" s="65"/>
      <c r="E2006" s="53"/>
      <c r="F2006" s="54"/>
    </row>
    <row r="2007" spans="2:6">
      <c r="B2007" s="64"/>
      <c r="C2007" s="52"/>
      <c r="D2007" s="65"/>
      <c r="E2007" s="53"/>
      <c r="F2007" s="54"/>
    </row>
    <row r="2008" spans="2:6">
      <c r="B2008" s="64"/>
      <c r="C2008" s="52"/>
      <c r="D2008" s="65"/>
      <c r="E2008" s="53"/>
      <c r="F2008" s="54"/>
    </row>
    <row r="2009" spans="2:6">
      <c r="B2009" s="64"/>
      <c r="C2009" s="52"/>
      <c r="D2009" s="65"/>
      <c r="E2009" s="53"/>
      <c r="F2009" s="54"/>
    </row>
    <row r="2010" spans="2:6">
      <c r="B2010" s="64"/>
      <c r="C2010" s="52"/>
      <c r="D2010" s="65"/>
      <c r="E2010" s="53"/>
      <c r="F2010" s="54"/>
    </row>
    <row r="2011" spans="2:6">
      <c r="B2011" s="64"/>
      <c r="C2011" s="52"/>
      <c r="D2011" s="65"/>
      <c r="E2011" s="53"/>
      <c r="F2011" s="54"/>
    </row>
    <row r="2012" spans="2:6">
      <c r="B2012" s="64"/>
      <c r="C2012" s="52"/>
      <c r="D2012" s="65"/>
      <c r="E2012" s="53"/>
      <c r="F2012" s="54"/>
    </row>
    <row r="2013" spans="2:6">
      <c r="B2013" s="64"/>
      <c r="C2013" s="52"/>
      <c r="D2013" s="65"/>
      <c r="E2013" s="53"/>
      <c r="F2013" s="54"/>
    </row>
    <row r="2014" spans="2:6">
      <c r="B2014" s="64"/>
      <c r="C2014" s="52"/>
      <c r="D2014" s="65"/>
      <c r="E2014" s="53"/>
      <c r="F2014" s="54"/>
    </row>
    <row r="2015" spans="2:6">
      <c r="B2015" s="64"/>
      <c r="C2015" s="52"/>
      <c r="D2015" s="65"/>
      <c r="E2015" s="53"/>
      <c r="F2015" s="54"/>
    </row>
    <row r="2016" spans="2:6">
      <c r="B2016" s="64"/>
      <c r="C2016" s="52"/>
      <c r="D2016" s="65"/>
      <c r="E2016" s="53"/>
      <c r="F2016" s="54"/>
    </row>
    <row r="2017" spans="2:6">
      <c r="B2017" s="64"/>
      <c r="C2017" s="52"/>
      <c r="D2017" s="65"/>
      <c r="E2017" s="53"/>
      <c r="F2017" s="54"/>
    </row>
    <row r="2018" spans="2:6">
      <c r="B2018" s="64"/>
      <c r="C2018" s="52"/>
      <c r="D2018" s="65"/>
      <c r="E2018" s="53"/>
      <c r="F2018" s="54"/>
    </row>
    <row r="2019" spans="2:6">
      <c r="B2019" s="64"/>
      <c r="C2019" s="52"/>
      <c r="D2019" s="65"/>
      <c r="E2019" s="53"/>
      <c r="F2019" s="54"/>
    </row>
    <row r="2020" spans="2:6">
      <c r="B2020" s="64"/>
      <c r="C2020" s="52"/>
      <c r="D2020" s="65"/>
      <c r="E2020" s="53"/>
      <c r="F2020" s="54"/>
    </row>
    <row r="2021" spans="2:6">
      <c r="B2021" s="64"/>
      <c r="C2021" s="52"/>
      <c r="D2021" s="65"/>
      <c r="E2021" s="53"/>
      <c r="F2021" s="54"/>
    </row>
    <row r="2022" spans="2:6">
      <c r="B2022" s="64"/>
      <c r="C2022" s="52"/>
      <c r="D2022" s="65"/>
      <c r="E2022" s="53"/>
      <c r="F2022" s="54"/>
    </row>
    <row r="2023" spans="2:6">
      <c r="B2023" s="64"/>
      <c r="C2023" s="52"/>
      <c r="D2023" s="65"/>
      <c r="E2023" s="53"/>
      <c r="F2023" s="54"/>
    </row>
    <row r="2024" spans="2:6">
      <c r="B2024" s="64"/>
      <c r="C2024" s="52"/>
      <c r="D2024" s="65"/>
      <c r="E2024" s="53"/>
      <c r="F2024" s="54"/>
    </row>
    <row r="2025" spans="2:6">
      <c r="B2025" s="64"/>
      <c r="C2025" s="52"/>
      <c r="D2025" s="65"/>
      <c r="E2025" s="53"/>
      <c r="F2025" s="54"/>
    </row>
    <row r="2026" spans="2:6">
      <c r="B2026" s="64"/>
      <c r="C2026" s="52"/>
      <c r="D2026" s="65"/>
      <c r="E2026" s="53"/>
      <c r="F2026" s="54"/>
    </row>
    <row r="2027" spans="2:6">
      <c r="B2027" s="64"/>
      <c r="C2027" s="52"/>
      <c r="D2027" s="65"/>
      <c r="E2027" s="53"/>
      <c r="F2027" s="54"/>
    </row>
    <row r="2028" spans="2:6">
      <c r="B2028" s="64"/>
      <c r="C2028" s="52"/>
      <c r="D2028" s="65"/>
      <c r="E2028" s="53"/>
      <c r="F2028" s="54"/>
    </row>
    <row r="2029" spans="2:6">
      <c r="B2029" s="64"/>
      <c r="C2029" s="52"/>
      <c r="D2029" s="65"/>
      <c r="E2029" s="53"/>
      <c r="F2029" s="54"/>
    </row>
    <row r="2030" spans="2:6">
      <c r="B2030" s="64"/>
      <c r="C2030" s="52"/>
      <c r="D2030" s="65"/>
      <c r="E2030" s="53"/>
      <c r="F2030" s="54"/>
    </row>
    <row r="2031" spans="2:6">
      <c r="B2031" s="64"/>
      <c r="C2031" s="52"/>
      <c r="D2031" s="65"/>
      <c r="E2031" s="53"/>
      <c r="F2031" s="54"/>
    </row>
    <row r="2032" spans="2:6">
      <c r="B2032" s="64"/>
      <c r="C2032" s="52"/>
      <c r="D2032" s="65"/>
      <c r="E2032" s="53"/>
      <c r="F2032" s="54"/>
    </row>
    <row r="2033" spans="2:6">
      <c r="B2033" s="64"/>
      <c r="C2033" s="52"/>
      <c r="D2033" s="65"/>
      <c r="E2033" s="53"/>
      <c r="F2033" s="54"/>
    </row>
    <row r="2034" spans="2:6">
      <c r="B2034" s="64"/>
      <c r="C2034" s="52"/>
      <c r="D2034" s="65"/>
      <c r="E2034" s="53"/>
      <c r="F2034" s="54"/>
    </row>
    <row r="2035" spans="2:6">
      <c r="B2035" s="64"/>
      <c r="C2035" s="52"/>
      <c r="D2035" s="65"/>
      <c r="E2035" s="53"/>
      <c r="F2035" s="54"/>
    </row>
    <row r="2036" spans="2:6">
      <c r="B2036" s="64"/>
      <c r="C2036" s="52"/>
      <c r="D2036" s="65"/>
      <c r="E2036" s="53"/>
      <c r="F2036" s="54"/>
    </row>
    <row r="2037" spans="2:6">
      <c r="B2037" s="64"/>
      <c r="C2037" s="52"/>
      <c r="D2037" s="65"/>
      <c r="E2037" s="53"/>
      <c r="F2037" s="54"/>
    </row>
    <row r="2038" spans="2:6">
      <c r="B2038" s="64"/>
      <c r="C2038" s="52"/>
      <c r="D2038" s="65"/>
      <c r="E2038" s="53"/>
      <c r="F2038" s="54"/>
    </row>
    <row r="2039" spans="2:6">
      <c r="B2039" s="64"/>
      <c r="C2039" s="52"/>
      <c r="D2039" s="65"/>
      <c r="E2039" s="53"/>
      <c r="F2039" s="54"/>
    </row>
    <row r="2040" spans="2:6">
      <c r="B2040" s="64"/>
      <c r="C2040" s="52"/>
      <c r="D2040" s="65"/>
      <c r="E2040" s="53"/>
      <c r="F2040" s="54"/>
    </row>
    <row r="2041" spans="2:6">
      <c r="B2041" s="64"/>
      <c r="C2041" s="52"/>
      <c r="D2041" s="65"/>
      <c r="E2041" s="53"/>
      <c r="F2041" s="54"/>
    </row>
    <row r="2042" spans="2:6">
      <c r="B2042" s="64"/>
      <c r="C2042" s="52"/>
      <c r="D2042" s="65"/>
      <c r="E2042" s="53"/>
      <c r="F2042" s="54"/>
    </row>
    <row r="2043" spans="2:6">
      <c r="B2043" s="64"/>
      <c r="C2043" s="52"/>
      <c r="D2043" s="65"/>
      <c r="E2043" s="53"/>
      <c r="F2043" s="54"/>
    </row>
    <row r="2044" spans="2:6">
      <c r="B2044" s="64"/>
      <c r="C2044" s="52"/>
      <c r="D2044" s="65"/>
      <c r="E2044" s="53"/>
      <c r="F2044" s="54"/>
    </row>
    <row r="2045" spans="2:6">
      <c r="B2045" s="64"/>
      <c r="C2045" s="52"/>
      <c r="D2045" s="65"/>
      <c r="E2045" s="53"/>
      <c r="F2045" s="54"/>
    </row>
    <row r="2046" spans="2:6">
      <c r="B2046" s="64"/>
      <c r="C2046" s="52"/>
      <c r="D2046" s="65"/>
      <c r="E2046" s="53"/>
      <c r="F2046" s="54"/>
    </row>
    <row r="2047" spans="2:6">
      <c r="B2047" s="64"/>
      <c r="C2047" s="52"/>
      <c r="D2047" s="65"/>
      <c r="E2047" s="53"/>
      <c r="F2047" s="54"/>
    </row>
    <row r="2048" spans="2:6">
      <c r="B2048" s="64"/>
      <c r="C2048" s="52"/>
      <c r="D2048" s="65"/>
      <c r="E2048" s="53"/>
      <c r="F2048" s="54"/>
    </row>
    <row r="2049" spans="2:6">
      <c r="B2049" s="64"/>
      <c r="C2049" s="52"/>
      <c r="D2049" s="65"/>
      <c r="E2049" s="53"/>
      <c r="F2049" s="54"/>
    </row>
    <row r="2050" spans="2:6">
      <c r="B2050" s="64"/>
      <c r="C2050" s="52"/>
      <c r="D2050" s="65"/>
      <c r="E2050" s="53"/>
      <c r="F2050" s="54"/>
    </row>
    <row r="2051" spans="2:6">
      <c r="B2051" s="64"/>
      <c r="C2051" s="52"/>
      <c r="D2051" s="65"/>
      <c r="E2051" s="53"/>
      <c r="F2051" s="54"/>
    </row>
    <row r="2052" spans="2:6">
      <c r="B2052" s="64"/>
      <c r="C2052" s="52"/>
      <c r="D2052" s="65"/>
      <c r="E2052" s="53"/>
      <c r="F2052" s="54"/>
    </row>
    <row r="2053" spans="2:6">
      <c r="B2053" s="64"/>
      <c r="C2053" s="52"/>
      <c r="D2053" s="65"/>
      <c r="E2053" s="53"/>
      <c r="F2053" s="54"/>
    </row>
    <row r="2054" spans="2:6">
      <c r="B2054" s="64"/>
      <c r="C2054" s="52"/>
      <c r="D2054" s="65"/>
      <c r="E2054" s="53"/>
      <c r="F2054" s="54"/>
    </row>
    <row r="2055" spans="2:6">
      <c r="B2055" s="64"/>
      <c r="C2055" s="52"/>
      <c r="D2055" s="65"/>
      <c r="E2055" s="53"/>
      <c r="F2055" s="54"/>
    </row>
    <row r="2056" spans="2:6">
      <c r="B2056" s="64"/>
      <c r="C2056" s="52"/>
      <c r="D2056" s="65"/>
      <c r="E2056" s="53"/>
      <c r="F2056" s="54"/>
    </row>
    <row r="2057" spans="2:6">
      <c r="B2057" s="64"/>
      <c r="C2057" s="52"/>
      <c r="D2057" s="65"/>
      <c r="E2057" s="53"/>
      <c r="F2057" s="54"/>
    </row>
    <row r="2058" spans="2:6">
      <c r="B2058" s="64"/>
      <c r="C2058" s="52"/>
      <c r="D2058" s="65"/>
      <c r="E2058" s="53"/>
      <c r="F2058" s="54"/>
    </row>
    <row r="2059" spans="2:6">
      <c r="B2059" s="64"/>
      <c r="C2059" s="52"/>
      <c r="D2059" s="65"/>
      <c r="E2059" s="53"/>
      <c r="F2059" s="54"/>
    </row>
    <row r="2060" spans="2:6">
      <c r="B2060" s="64"/>
      <c r="C2060" s="52"/>
      <c r="D2060" s="65"/>
      <c r="E2060" s="53"/>
      <c r="F2060" s="54"/>
    </row>
    <row r="2061" spans="2:6">
      <c r="B2061" s="64"/>
      <c r="C2061" s="52"/>
      <c r="D2061" s="65"/>
      <c r="E2061" s="53"/>
      <c r="F2061" s="54"/>
    </row>
    <row r="2062" spans="2:6">
      <c r="B2062" s="64"/>
      <c r="C2062" s="52"/>
      <c r="D2062" s="65"/>
      <c r="E2062" s="53"/>
      <c r="F2062" s="54"/>
    </row>
    <row r="2063" spans="2:6">
      <c r="B2063" s="64"/>
      <c r="C2063" s="52"/>
      <c r="D2063" s="65"/>
      <c r="E2063" s="53"/>
      <c r="F2063" s="54"/>
    </row>
    <row r="2064" spans="2:6">
      <c r="B2064" s="64"/>
      <c r="C2064" s="52"/>
      <c r="D2064" s="65"/>
      <c r="E2064" s="53"/>
      <c r="F2064" s="54"/>
    </row>
    <row r="2065" spans="2:6">
      <c r="B2065" s="64"/>
      <c r="C2065" s="52"/>
      <c r="D2065" s="65"/>
      <c r="E2065" s="53"/>
      <c r="F2065" s="54"/>
    </row>
    <row r="2066" spans="2:6">
      <c r="B2066" s="64"/>
      <c r="C2066" s="52"/>
      <c r="D2066" s="65"/>
      <c r="E2066" s="53"/>
      <c r="F2066" s="54"/>
    </row>
    <row r="2067" spans="2:6">
      <c r="B2067" s="64"/>
      <c r="C2067" s="52"/>
      <c r="D2067" s="65"/>
      <c r="E2067" s="53"/>
      <c r="F2067" s="54"/>
    </row>
    <row r="2068" spans="2:6">
      <c r="B2068" s="64"/>
      <c r="C2068" s="52"/>
      <c r="D2068" s="65"/>
      <c r="E2068" s="53"/>
      <c r="F2068" s="54"/>
    </row>
    <row r="2069" spans="2:6">
      <c r="B2069" s="64"/>
      <c r="C2069" s="52"/>
      <c r="D2069" s="65"/>
      <c r="E2069" s="53"/>
      <c r="F2069" s="54"/>
    </row>
    <row r="2070" spans="2:6">
      <c r="B2070" s="64"/>
      <c r="C2070" s="52"/>
      <c r="D2070" s="65"/>
      <c r="E2070" s="53"/>
      <c r="F2070" s="54"/>
    </row>
    <row r="2071" spans="2:6">
      <c r="B2071" s="64"/>
      <c r="C2071" s="52"/>
      <c r="D2071" s="65"/>
      <c r="E2071" s="53"/>
      <c r="F2071" s="54"/>
    </row>
    <row r="2072" spans="2:6">
      <c r="B2072" s="64"/>
      <c r="C2072" s="52"/>
      <c r="D2072" s="65"/>
      <c r="E2072" s="53"/>
      <c r="F2072" s="54"/>
    </row>
    <row r="2073" spans="2:6">
      <c r="B2073" s="64"/>
      <c r="C2073" s="52"/>
      <c r="D2073" s="65"/>
      <c r="E2073" s="53"/>
      <c r="F2073" s="54"/>
    </row>
    <row r="2074" spans="2:6">
      <c r="B2074" s="64"/>
      <c r="C2074" s="52"/>
      <c r="D2074" s="65"/>
      <c r="E2074" s="53"/>
      <c r="F2074" s="54"/>
    </row>
    <row r="2075" spans="2:6">
      <c r="B2075" s="64"/>
      <c r="C2075" s="52"/>
      <c r="D2075" s="65"/>
      <c r="E2075" s="53"/>
      <c r="F2075" s="54"/>
    </row>
    <row r="2076" spans="2:6">
      <c r="B2076" s="64"/>
      <c r="C2076" s="52"/>
      <c r="D2076" s="65"/>
      <c r="E2076" s="53"/>
      <c r="F2076" s="54"/>
    </row>
    <row r="2077" spans="2:6">
      <c r="B2077" s="64"/>
      <c r="C2077" s="52"/>
      <c r="D2077" s="65"/>
      <c r="E2077" s="53"/>
      <c r="F2077" s="54"/>
    </row>
    <row r="2078" spans="2:6">
      <c r="B2078" s="64"/>
      <c r="C2078" s="52"/>
      <c r="D2078" s="65"/>
      <c r="E2078" s="53"/>
      <c r="F2078" s="54"/>
    </row>
    <row r="2079" spans="2:6">
      <c r="B2079" s="64"/>
      <c r="C2079" s="52"/>
      <c r="D2079" s="65"/>
      <c r="E2079" s="53"/>
      <c r="F2079" s="54"/>
    </row>
    <row r="2080" spans="2:6">
      <c r="B2080" s="64"/>
      <c r="C2080" s="52"/>
      <c r="D2080" s="65"/>
      <c r="E2080" s="53"/>
      <c r="F2080" s="54"/>
    </row>
    <row r="2081" spans="2:6">
      <c r="B2081" s="64"/>
      <c r="C2081" s="52"/>
      <c r="D2081" s="65"/>
      <c r="E2081" s="53"/>
      <c r="F2081" s="54"/>
    </row>
    <row r="2082" spans="2:6">
      <c r="B2082" s="64"/>
      <c r="C2082" s="52"/>
      <c r="D2082" s="65"/>
      <c r="E2082" s="53"/>
      <c r="F2082" s="54"/>
    </row>
    <row r="2083" spans="2:6">
      <c r="B2083" s="64"/>
      <c r="C2083" s="52"/>
      <c r="D2083" s="65"/>
      <c r="E2083" s="53"/>
      <c r="F2083" s="54"/>
    </row>
    <row r="2084" spans="2:6">
      <c r="B2084" s="64"/>
      <c r="C2084" s="52"/>
      <c r="D2084" s="65"/>
      <c r="E2084" s="53"/>
      <c r="F2084" s="54"/>
    </row>
    <row r="2085" spans="2:6">
      <c r="B2085" s="64"/>
      <c r="C2085" s="52"/>
      <c r="D2085" s="65"/>
      <c r="E2085" s="53"/>
      <c r="F2085" s="54"/>
    </row>
    <row r="2086" spans="2:6">
      <c r="B2086" s="64"/>
      <c r="C2086" s="52"/>
      <c r="D2086" s="65"/>
      <c r="E2086" s="53"/>
      <c r="F2086" s="54"/>
    </row>
    <row r="2087" spans="2:6">
      <c r="B2087" s="64"/>
      <c r="C2087" s="52"/>
      <c r="D2087" s="65"/>
      <c r="E2087" s="53"/>
      <c r="F2087" s="54"/>
    </row>
    <row r="2088" spans="2:6">
      <c r="B2088" s="64"/>
      <c r="C2088" s="52"/>
      <c r="D2088" s="65"/>
      <c r="E2088" s="53"/>
      <c r="F2088" s="54"/>
    </row>
    <row r="2089" spans="2:6">
      <c r="B2089" s="64"/>
      <c r="C2089" s="52"/>
      <c r="D2089" s="65"/>
      <c r="E2089" s="53"/>
      <c r="F2089" s="54"/>
    </row>
    <row r="2090" spans="2:6">
      <c r="B2090" s="64"/>
      <c r="C2090" s="52"/>
      <c r="D2090" s="65"/>
      <c r="E2090" s="53"/>
      <c r="F2090" s="54"/>
    </row>
    <row r="2091" spans="2:6">
      <c r="B2091" s="64"/>
      <c r="C2091" s="52"/>
      <c r="D2091" s="65"/>
      <c r="E2091" s="53"/>
      <c r="F2091" s="54"/>
    </row>
    <row r="2092" spans="2:6">
      <c r="B2092" s="64"/>
      <c r="C2092" s="52"/>
      <c r="D2092" s="65"/>
      <c r="E2092" s="53"/>
      <c r="F2092" s="54"/>
    </row>
    <row r="2093" spans="2:6">
      <c r="B2093" s="64"/>
      <c r="C2093" s="52"/>
      <c r="D2093" s="65"/>
      <c r="E2093" s="53"/>
      <c r="F2093" s="54"/>
    </row>
    <row r="2094" spans="2:6">
      <c r="B2094" s="64"/>
      <c r="C2094" s="52"/>
      <c r="D2094" s="65"/>
      <c r="E2094" s="53"/>
      <c r="F2094" s="54"/>
    </row>
    <row r="2095" spans="2:6">
      <c r="B2095" s="64"/>
      <c r="C2095" s="52"/>
      <c r="D2095" s="65"/>
      <c r="E2095" s="53"/>
      <c r="F2095" s="54"/>
    </row>
    <row r="2096" spans="2:6">
      <c r="B2096" s="64"/>
      <c r="C2096" s="52"/>
      <c r="D2096" s="65"/>
      <c r="E2096" s="53"/>
      <c r="F2096" s="54"/>
    </row>
    <row r="2097" spans="2:6">
      <c r="B2097" s="64"/>
      <c r="C2097" s="52"/>
      <c r="D2097" s="65"/>
      <c r="E2097" s="53"/>
      <c r="F2097" s="54"/>
    </row>
    <row r="2098" spans="2:6">
      <c r="B2098" s="64"/>
      <c r="C2098" s="52"/>
      <c r="D2098" s="65"/>
      <c r="E2098" s="53"/>
      <c r="F2098" s="54"/>
    </row>
    <row r="2099" spans="2:6">
      <c r="B2099" s="64"/>
      <c r="C2099" s="52"/>
      <c r="D2099" s="65"/>
      <c r="E2099" s="53"/>
      <c r="F2099" s="54"/>
    </row>
    <row r="2100" spans="2:6">
      <c r="B2100" s="64"/>
      <c r="C2100" s="52"/>
      <c r="D2100" s="65"/>
      <c r="E2100" s="53"/>
      <c r="F2100" s="54"/>
    </row>
    <row r="2101" spans="2:6">
      <c r="B2101" s="64"/>
      <c r="C2101" s="52"/>
      <c r="D2101" s="65"/>
      <c r="E2101" s="53"/>
      <c r="F2101" s="54"/>
    </row>
    <row r="2102" spans="2:6">
      <c r="B2102" s="64"/>
      <c r="C2102" s="52"/>
      <c r="D2102" s="65"/>
      <c r="E2102" s="53"/>
      <c r="F2102" s="54"/>
    </row>
    <row r="2103" spans="2:6">
      <c r="B2103" s="64"/>
      <c r="C2103" s="52"/>
      <c r="D2103" s="65"/>
      <c r="E2103" s="53"/>
      <c r="F2103" s="54"/>
    </row>
    <row r="2104" spans="2:6">
      <c r="B2104" s="64"/>
      <c r="C2104" s="52"/>
      <c r="D2104" s="65"/>
      <c r="E2104" s="53"/>
      <c r="F2104" s="54"/>
    </row>
    <row r="2105" spans="2:6">
      <c r="B2105" s="64"/>
      <c r="C2105" s="52"/>
      <c r="D2105" s="65"/>
      <c r="E2105" s="53"/>
      <c r="F2105" s="54"/>
    </row>
    <row r="2106" spans="2:6">
      <c r="B2106" s="64"/>
      <c r="C2106" s="52"/>
      <c r="D2106" s="65"/>
      <c r="E2106" s="53"/>
      <c r="F2106" s="54"/>
    </row>
    <row r="2107" spans="2:6">
      <c r="B2107" s="64"/>
      <c r="C2107" s="52"/>
      <c r="D2107" s="65"/>
      <c r="E2107" s="53"/>
      <c r="F2107" s="54"/>
    </row>
    <row r="2108" spans="2:6">
      <c r="B2108" s="64"/>
      <c r="C2108" s="52"/>
      <c r="D2108" s="65"/>
      <c r="E2108" s="53"/>
      <c r="F2108" s="54"/>
    </row>
    <row r="2109" spans="2:6">
      <c r="B2109" s="64"/>
      <c r="C2109" s="52"/>
      <c r="D2109" s="65"/>
      <c r="E2109" s="53"/>
      <c r="F2109" s="54"/>
    </row>
    <row r="2110" spans="2:6">
      <c r="B2110" s="64"/>
      <c r="C2110" s="52"/>
      <c r="D2110" s="65"/>
      <c r="E2110" s="53"/>
      <c r="F2110" s="54"/>
    </row>
    <row r="2111" spans="2:6">
      <c r="B2111" s="64"/>
      <c r="C2111" s="52"/>
      <c r="D2111" s="65"/>
      <c r="E2111" s="53"/>
      <c r="F2111" s="54"/>
    </row>
    <row r="2112" spans="2:6">
      <c r="B2112" s="64"/>
      <c r="C2112" s="52"/>
      <c r="D2112" s="65"/>
      <c r="E2112" s="53"/>
      <c r="F2112" s="54"/>
    </row>
    <row r="2113" spans="2:6">
      <c r="B2113" s="64"/>
      <c r="C2113" s="52"/>
      <c r="D2113" s="65"/>
      <c r="E2113" s="53"/>
      <c r="F2113" s="54"/>
    </row>
    <row r="2114" spans="2:6">
      <c r="B2114" s="64"/>
      <c r="C2114" s="52"/>
      <c r="D2114" s="65"/>
      <c r="E2114" s="53"/>
      <c r="F2114" s="54"/>
    </row>
    <row r="2115" spans="2:6">
      <c r="B2115" s="64"/>
      <c r="C2115" s="52"/>
      <c r="D2115" s="65"/>
      <c r="E2115" s="53"/>
      <c r="F2115" s="54"/>
    </row>
    <row r="2116" spans="2:6">
      <c r="B2116" s="64"/>
      <c r="C2116" s="52"/>
      <c r="D2116" s="65"/>
      <c r="E2116" s="53"/>
      <c r="F2116" s="54"/>
    </row>
    <row r="2117" spans="2:6">
      <c r="B2117" s="64"/>
      <c r="C2117" s="52"/>
      <c r="D2117" s="65"/>
      <c r="E2117" s="53"/>
      <c r="F2117" s="54"/>
    </row>
    <row r="2118" spans="2:6">
      <c r="B2118" s="64"/>
      <c r="C2118" s="52"/>
      <c r="D2118" s="65"/>
      <c r="E2118" s="53"/>
      <c r="F2118" s="54"/>
    </row>
    <row r="2119" spans="2:6">
      <c r="B2119" s="64"/>
      <c r="C2119" s="52"/>
      <c r="D2119" s="65"/>
      <c r="E2119" s="53"/>
      <c r="F2119" s="54"/>
    </row>
    <row r="2120" spans="2:6">
      <c r="B2120" s="64"/>
      <c r="C2120" s="52"/>
      <c r="D2120" s="65"/>
      <c r="E2120" s="53"/>
      <c r="F2120" s="54"/>
    </row>
    <row r="2121" spans="2:6">
      <c r="B2121" s="64"/>
      <c r="C2121" s="52"/>
      <c r="D2121" s="65"/>
      <c r="E2121" s="53"/>
      <c r="F2121" s="54"/>
    </row>
    <row r="2122" spans="2:6">
      <c r="B2122" s="64"/>
      <c r="C2122" s="52"/>
      <c r="D2122" s="65"/>
      <c r="E2122" s="53"/>
      <c r="F2122" s="54"/>
    </row>
    <row r="2123" spans="2:6">
      <c r="B2123" s="64"/>
      <c r="C2123" s="52"/>
      <c r="D2123" s="65"/>
      <c r="E2123" s="53"/>
      <c r="F2123" s="54"/>
    </row>
    <row r="2124" spans="2:6">
      <c r="B2124" s="64"/>
      <c r="C2124" s="52"/>
      <c r="D2124" s="65"/>
      <c r="E2124" s="53"/>
      <c r="F2124" s="54"/>
    </row>
    <row r="2125" spans="2:6">
      <c r="B2125" s="64"/>
      <c r="C2125" s="52"/>
      <c r="D2125" s="65"/>
      <c r="E2125" s="53"/>
      <c r="F2125" s="54"/>
    </row>
    <row r="2126" spans="2:6">
      <c r="B2126" s="64"/>
      <c r="C2126" s="52"/>
      <c r="D2126" s="65"/>
      <c r="E2126" s="53"/>
      <c r="F2126" s="54"/>
    </row>
    <row r="2127" spans="2:6">
      <c r="B2127" s="64"/>
      <c r="C2127" s="52"/>
      <c r="D2127" s="65"/>
      <c r="E2127" s="53"/>
      <c r="F2127" s="54"/>
    </row>
    <row r="2128" spans="2:6">
      <c r="B2128" s="64"/>
      <c r="C2128" s="52"/>
      <c r="D2128" s="65"/>
      <c r="E2128" s="53"/>
      <c r="F2128" s="54"/>
    </row>
    <row r="2129" spans="2:6">
      <c r="B2129" s="64"/>
      <c r="C2129" s="52"/>
      <c r="D2129" s="65"/>
      <c r="E2129" s="53"/>
      <c r="F2129" s="54"/>
    </row>
    <row r="2130" spans="2:6">
      <c r="B2130" s="64"/>
      <c r="C2130" s="52"/>
      <c r="D2130" s="65"/>
      <c r="E2130" s="53"/>
      <c r="F2130" s="54"/>
    </row>
    <row r="2131" spans="2:6">
      <c r="B2131" s="64"/>
      <c r="C2131" s="52"/>
      <c r="D2131" s="65"/>
      <c r="E2131" s="53"/>
      <c r="F2131" s="54"/>
    </row>
    <row r="2132" spans="2:6">
      <c r="B2132" s="64"/>
      <c r="C2132" s="52"/>
      <c r="D2132" s="65"/>
      <c r="E2132" s="53"/>
      <c r="F2132" s="54"/>
    </row>
    <row r="2133" spans="2:6">
      <c r="B2133" s="64"/>
      <c r="C2133" s="52"/>
      <c r="D2133" s="65"/>
      <c r="E2133" s="53"/>
      <c r="F2133" s="54"/>
    </row>
    <row r="2134" spans="2:6">
      <c r="B2134" s="64"/>
      <c r="C2134" s="52"/>
      <c r="D2134" s="65"/>
      <c r="E2134" s="53"/>
      <c r="F2134" s="54"/>
    </row>
    <row r="2135" spans="2:6">
      <c r="B2135" s="64"/>
      <c r="C2135" s="52"/>
      <c r="D2135" s="65"/>
      <c r="E2135" s="53"/>
      <c r="F2135" s="54"/>
    </row>
    <row r="2136" spans="2:6">
      <c r="B2136" s="64"/>
      <c r="C2136" s="52"/>
      <c r="D2136" s="65"/>
      <c r="E2136" s="53"/>
      <c r="F2136" s="54"/>
    </row>
    <row r="2137" spans="2:6">
      <c r="B2137" s="64"/>
      <c r="C2137" s="52"/>
      <c r="D2137" s="65"/>
      <c r="E2137" s="53"/>
      <c r="F2137" s="54"/>
    </row>
    <row r="2138" spans="2:6">
      <c r="B2138" s="64"/>
      <c r="C2138" s="52"/>
      <c r="D2138" s="65"/>
      <c r="E2138" s="53"/>
      <c r="F2138" s="54"/>
    </row>
    <row r="2139" spans="2:6">
      <c r="B2139" s="64"/>
      <c r="C2139" s="52"/>
      <c r="D2139" s="65"/>
      <c r="E2139" s="53"/>
      <c r="F2139" s="54"/>
    </row>
    <row r="2140" spans="2:6">
      <c r="B2140" s="64"/>
      <c r="C2140" s="52"/>
      <c r="D2140" s="65"/>
      <c r="E2140" s="53"/>
      <c r="F2140" s="54"/>
    </row>
    <row r="2141" spans="2:6">
      <c r="B2141" s="64"/>
      <c r="C2141" s="52"/>
      <c r="D2141" s="65"/>
      <c r="E2141" s="53"/>
      <c r="F2141" s="54"/>
    </row>
    <row r="2142" spans="2:6">
      <c r="B2142" s="64"/>
      <c r="C2142" s="52"/>
      <c r="D2142" s="65"/>
      <c r="E2142" s="53"/>
      <c r="F2142" s="54"/>
    </row>
    <row r="2143" spans="2:6">
      <c r="B2143" s="64"/>
      <c r="C2143" s="52"/>
      <c r="D2143" s="65"/>
      <c r="E2143" s="53"/>
      <c r="F2143" s="54"/>
    </row>
    <row r="2144" spans="2:6">
      <c r="B2144" s="64"/>
      <c r="C2144" s="52"/>
      <c r="D2144" s="65"/>
      <c r="E2144" s="53"/>
      <c r="F2144" s="54"/>
    </row>
    <row r="2145" spans="2:6">
      <c r="B2145" s="64"/>
      <c r="C2145" s="52"/>
      <c r="D2145" s="65"/>
      <c r="E2145" s="53"/>
      <c r="F2145" s="54"/>
    </row>
    <row r="2146" spans="2:6">
      <c r="B2146" s="64"/>
      <c r="C2146" s="52"/>
      <c r="D2146" s="65"/>
      <c r="E2146" s="53"/>
      <c r="F2146" s="54"/>
    </row>
    <row r="2147" spans="2:6">
      <c r="B2147" s="64"/>
      <c r="C2147" s="52"/>
      <c r="D2147" s="65"/>
      <c r="E2147" s="53"/>
      <c r="F2147" s="54"/>
    </row>
    <row r="2148" spans="2:6">
      <c r="B2148" s="64"/>
      <c r="C2148" s="52"/>
      <c r="D2148" s="65"/>
      <c r="E2148" s="53"/>
      <c r="F2148" s="54"/>
    </row>
    <row r="2149" spans="2:6">
      <c r="B2149" s="64"/>
      <c r="C2149" s="52"/>
      <c r="D2149" s="65"/>
      <c r="E2149" s="53"/>
      <c r="F2149" s="54"/>
    </row>
    <row r="2150" spans="2:6">
      <c r="B2150" s="64"/>
      <c r="C2150" s="52"/>
      <c r="D2150" s="65"/>
      <c r="E2150" s="53"/>
      <c r="F2150" s="54"/>
    </row>
    <row r="2151" spans="2:6">
      <c r="B2151" s="64"/>
      <c r="C2151" s="52"/>
      <c r="D2151" s="65"/>
      <c r="E2151" s="53"/>
      <c r="F2151" s="54"/>
    </row>
    <row r="2152" spans="2:6">
      <c r="B2152" s="64"/>
      <c r="C2152" s="52"/>
      <c r="D2152" s="65"/>
      <c r="E2152" s="53"/>
      <c r="F2152" s="54"/>
    </row>
    <row r="2153" spans="2:6">
      <c r="B2153" s="64"/>
      <c r="C2153" s="52"/>
      <c r="D2153" s="65"/>
      <c r="E2153" s="53"/>
      <c r="F2153" s="54"/>
    </row>
    <row r="2154" spans="2:6">
      <c r="B2154" s="64"/>
      <c r="C2154" s="52"/>
      <c r="D2154" s="65"/>
      <c r="E2154" s="53"/>
      <c r="F2154" s="54"/>
    </row>
    <row r="2155" spans="2:6">
      <c r="B2155" s="64"/>
      <c r="C2155" s="52"/>
      <c r="D2155" s="65"/>
      <c r="E2155" s="53"/>
      <c r="F2155" s="54"/>
    </row>
    <row r="2156" spans="2:6">
      <c r="B2156" s="64"/>
      <c r="C2156" s="52"/>
      <c r="D2156" s="65"/>
      <c r="E2156" s="53"/>
      <c r="F2156" s="54"/>
    </row>
    <row r="2157" spans="2:6">
      <c r="B2157" s="64"/>
      <c r="C2157" s="52"/>
      <c r="D2157" s="65"/>
      <c r="E2157" s="53"/>
      <c r="F2157" s="54"/>
    </row>
    <row r="2158" spans="2:6">
      <c r="B2158" s="64"/>
      <c r="C2158" s="52"/>
      <c r="D2158" s="65"/>
      <c r="E2158" s="53"/>
      <c r="F2158" s="54"/>
    </row>
    <row r="2159" spans="2:6">
      <c r="B2159" s="64"/>
      <c r="C2159" s="52"/>
      <c r="D2159" s="65"/>
      <c r="E2159" s="53"/>
      <c r="F2159" s="54"/>
    </row>
    <row r="2160" spans="2:6">
      <c r="B2160" s="64"/>
      <c r="C2160" s="52"/>
      <c r="D2160" s="65"/>
      <c r="E2160" s="53"/>
      <c r="F2160" s="54"/>
    </row>
    <row r="2161" spans="2:6">
      <c r="B2161" s="64"/>
      <c r="C2161" s="52"/>
      <c r="D2161" s="65"/>
      <c r="E2161" s="53"/>
      <c r="F2161" s="54"/>
    </row>
    <row r="2162" spans="2:6">
      <c r="B2162" s="64"/>
      <c r="C2162" s="52"/>
      <c r="D2162" s="65"/>
      <c r="E2162" s="53"/>
      <c r="F2162" s="54"/>
    </row>
    <row r="2163" spans="2:6">
      <c r="B2163" s="64"/>
      <c r="C2163" s="52"/>
      <c r="D2163" s="65"/>
      <c r="E2163" s="53"/>
      <c r="F2163" s="54"/>
    </row>
    <row r="2164" spans="2:6">
      <c r="B2164" s="64"/>
      <c r="C2164" s="52"/>
      <c r="D2164" s="65"/>
      <c r="E2164" s="53"/>
      <c r="F2164" s="54"/>
    </row>
    <row r="2165" spans="2:6">
      <c r="B2165" s="64"/>
      <c r="C2165" s="52"/>
      <c r="D2165" s="65"/>
      <c r="E2165" s="53"/>
      <c r="F2165" s="54"/>
    </row>
    <row r="2166" spans="2:6">
      <c r="B2166" s="64"/>
      <c r="C2166" s="52"/>
      <c r="D2166" s="65"/>
      <c r="E2166" s="53"/>
      <c r="F2166" s="54"/>
    </row>
    <row r="2167" spans="2:6">
      <c r="B2167" s="64"/>
      <c r="C2167" s="52"/>
      <c r="D2167" s="65"/>
      <c r="E2167" s="53"/>
      <c r="F2167" s="54"/>
    </row>
    <row r="2168" spans="2:6">
      <c r="B2168" s="64"/>
      <c r="C2168" s="52"/>
      <c r="D2168" s="65"/>
      <c r="E2168" s="53"/>
      <c r="F2168" s="54"/>
    </row>
    <row r="2169" spans="2:6">
      <c r="B2169" s="64"/>
      <c r="C2169" s="52"/>
      <c r="D2169" s="65"/>
      <c r="E2169" s="53"/>
      <c r="F2169" s="54"/>
    </row>
    <row r="2170" spans="2:6">
      <c r="B2170" s="64"/>
      <c r="C2170" s="52"/>
      <c r="D2170" s="65"/>
      <c r="E2170" s="53"/>
      <c r="F2170" s="54"/>
    </row>
    <row r="2171" spans="2:6">
      <c r="B2171" s="64"/>
      <c r="C2171" s="52"/>
      <c r="D2171" s="65"/>
      <c r="E2171" s="53"/>
      <c r="F2171" s="54"/>
    </row>
    <row r="2172" spans="2:6">
      <c r="B2172" s="64"/>
      <c r="C2172" s="52"/>
      <c r="D2172" s="65"/>
      <c r="E2172" s="53"/>
      <c r="F2172" s="54"/>
    </row>
    <row r="2173" spans="2:6">
      <c r="B2173" s="64"/>
      <c r="C2173" s="52"/>
      <c r="D2173" s="65"/>
      <c r="E2173" s="53"/>
      <c r="F2173" s="54"/>
    </row>
    <row r="2174" spans="2:6">
      <c r="B2174" s="64"/>
      <c r="C2174" s="52"/>
      <c r="D2174" s="65"/>
      <c r="E2174" s="53"/>
      <c r="F2174" s="54"/>
    </row>
    <row r="2175" spans="2:6">
      <c r="B2175" s="64"/>
      <c r="C2175" s="52"/>
      <c r="D2175" s="65"/>
      <c r="E2175" s="53"/>
      <c r="F2175" s="54"/>
    </row>
    <row r="2176" spans="2:6">
      <c r="B2176" s="64"/>
      <c r="C2176" s="52"/>
      <c r="D2176" s="65"/>
      <c r="E2176" s="53"/>
      <c r="F2176" s="54"/>
    </row>
    <row r="2177" spans="2:6">
      <c r="B2177" s="64"/>
      <c r="C2177" s="52"/>
      <c r="D2177" s="65"/>
      <c r="E2177" s="53"/>
      <c r="F2177" s="54"/>
    </row>
    <row r="2178" spans="2:6">
      <c r="B2178" s="64"/>
      <c r="C2178" s="52"/>
      <c r="D2178" s="65"/>
      <c r="E2178" s="53"/>
      <c r="F2178" s="54"/>
    </row>
    <row r="2179" spans="2:6">
      <c r="B2179" s="64"/>
      <c r="C2179" s="52"/>
      <c r="D2179" s="65"/>
      <c r="E2179" s="53"/>
      <c r="F2179" s="54"/>
    </row>
    <row r="2180" spans="2:6">
      <c r="B2180" s="64"/>
      <c r="C2180" s="52"/>
      <c r="D2180" s="65"/>
      <c r="E2180" s="53"/>
      <c r="F2180" s="54"/>
    </row>
    <row r="2181" spans="2:6">
      <c r="B2181" s="64"/>
      <c r="C2181" s="52"/>
      <c r="D2181" s="65"/>
      <c r="E2181" s="53"/>
      <c r="F2181" s="54"/>
    </row>
    <row r="2182" spans="2:6">
      <c r="B2182" s="64"/>
      <c r="C2182" s="52"/>
      <c r="D2182" s="65"/>
      <c r="E2182" s="53"/>
      <c r="F2182" s="54"/>
    </row>
    <row r="2183" spans="2:6">
      <c r="B2183" s="64"/>
      <c r="C2183" s="52"/>
      <c r="D2183" s="65"/>
      <c r="E2183" s="53"/>
      <c r="F2183" s="54"/>
    </row>
    <row r="2184" spans="2:6">
      <c r="B2184" s="64"/>
      <c r="C2184" s="52"/>
      <c r="D2184" s="65"/>
      <c r="E2184" s="53"/>
      <c r="F2184" s="54"/>
    </row>
    <row r="2185" spans="2:6">
      <c r="B2185" s="64"/>
      <c r="C2185" s="52"/>
      <c r="D2185" s="65"/>
      <c r="E2185" s="53"/>
      <c r="F2185" s="54"/>
    </row>
    <row r="2186" spans="2:6">
      <c r="B2186" s="64"/>
      <c r="C2186" s="52"/>
      <c r="D2186" s="65"/>
      <c r="E2186" s="53"/>
      <c r="F2186" s="54"/>
    </row>
    <row r="2187" spans="2:6">
      <c r="B2187" s="64"/>
      <c r="C2187" s="52"/>
      <c r="D2187" s="65"/>
      <c r="E2187" s="53"/>
      <c r="F2187" s="54"/>
    </row>
    <row r="2188" spans="2:6">
      <c r="B2188" s="64"/>
      <c r="C2188" s="52"/>
      <c r="D2188" s="65"/>
      <c r="E2188" s="53"/>
      <c r="F2188" s="54"/>
    </row>
    <row r="2189" spans="2:6">
      <c r="B2189" s="64"/>
      <c r="C2189" s="52"/>
      <c r="D2189" s="65"/>
      <c r="E2189" s="53"/>
      <c r="F2189" s="54"/>
    </row>
    <row r="2190" spans="2:6">
      <c r="B2190" s="64"/>
      <c r="C2190" s="52"/>
      <c r="D2190" s="65"/>
      <c r="E2190" s="53"/>
      <c r="F2190" s="54"/>
    </row>
    <row r="2191" spans="2:6">
      <c r="B2191" s="64"/>
      <c r="C2191" s="52"/>
      <c r="D2191" s="65"/>
      <c r="E2191" s="53"/>
      <c r="F2191" s="54"/>
    </row>
    <row r="2192" spans="2:6">
      <c r="B2192" s="64"/>
      <c r="C2192" s="52"/>
      <c r="D2192" s="65"/>
      <c r="E2192" s="53"/>
      <c r="F2192" s="54"/>
    </row>
    <row r="2193" spans="2:6">
      <c r="B2193" s="64"/>
      <c r="C2193" s="52"/>
      <c r="D2193" s="65"/>
      <c r="E2193" s="53"/>
      <c r="F2193" s="54"/>
    </row>
    <row r="2194" spans="2:6">
      <c r="B2194" s="64"/>
      <c r="C2194" s="52"/>
      <c r="D2194" s="65"/>
      <c r="E2194" s="53"/>
      <c r="F2194" s="54"/>
    </row>
    <row r="2195" spans="2:6">
      <c r="B2195" s="64"/>
      <c r="C2195" s="52"/>
      <c r="D2195" s="65"/>
      <c r="E2195" s="53"/>
      <c r="F2195" s="54"/>
    </row>
    <row r="2196" spans="2:6">
      <c r="B2196" s="64"/>
      <c r="C2196" s="52"/>
      <c r="D2196" s="65"/>
      <c r="E2196" s="53"/>
      <c r="F2196" s="54"/>
    </row>
    <row r="2197" spans="2:6">
      <c r="B2197" s="64"/>
      <c r="C2197" s="52"/>
      <c r="D2197" s="65"/>
      <c r="E2197" s="53"/>
      <c r="F2197" s="54"/>
    </row>
    <row r="2198" spans="2:6">
      <c r="B2198" s="64"/>
      <c r="C2198" s="52"/>
      <c r="D2198" s="65"/>
      <c r="E2198" s="53"/>
      <c r="F2198" s="54"/>
    </row>
    <row r="2199" spans="2:6">
      <c r="B2199" s="64"/>
      <c r="C2199" s="52"/>
      <c r="D2199" s="65"/>
      <c r="E2199" s="53"/>
      <c r="F2199" s="54"/>
    </row>
    <row r="2200" spans="2:6">
      <c r="B2200" s="64"/>
      <c r="C2200" s="52"/>
      <c r="D2200" s="65"/>
      <c r="E2200" s="53"/>
      <c r="F2200" s="54"/>
    </row>
    <row r="2201" spans="2:6">
      <c r="B2201" s="64"/>
      <c r="C2201" s="52"/>
      <c r="D2201" s="65"/>
      <c r="E2201" s="53"/>
      <c r="F2201" s="54"/>
    </row>
    <row r="2202" spans="2:6">
      <c r="B2202" s="64"/>
      <c r="C2202" s="52"/>
      <c r="D2202" s="65"/>
      <c r="E2202" s="53"/>
      <c r="F2202" s="54"/>
    </row>
    <row r="2203" spans="2:6">
      <c r="B2203" s="64"/>
      <c r="C2203" s="52"/>
      <c r="D2203" s="65"/>
      <c r="E2203" s="53"/>
      <c r="F2203" s="54"/>
    </row>
    <row r="2204" spans="2:6">
      <c r="B2204" s="64"/>
      <c r="C2204" s="52"/>
      <c r="D2204" s="65"/>
      <c r="E2204" s="53"/>
      <c r="F2204" s="54"/>
    </row>
    <row r="2205" spans="2:6">
      <c r="B2205" s="64"/>
      <c r="C2205" s="52"/>
      <c r="D2205" s="65"/>
      <c r="E2205" s="53"/>
      <c r="F2205" s="54"/>
    </row>
    <row r="2206" spans="2:6">
      <c r="B2206" s="64"/>
      <c r="C2206" s="52"/>
      <c r="D2206" s="65"/>
      <c r="E2206" s="53"/>
      <c r="F2206" s="54"/>
    </row>
    <row r="2207" spans="2:6">
      <c r="B2207" s="64"/>
      <c r="C2207" s="52"/>
      <c r="D2207" s="65"/>
      <c r="E2207" s="53"/>
      <c r="F2207" s="54"/>
    </row>
    <row r="2208" spans="2:6">
      <c r="B2208" s="64"/>
      <c r="C2208" s="52"/>
      <c r="D2208" s="65"/>
      <c r="E2208" s="53"/>
      <c r="F2208" s="54"/>
    </row>
    <row r="2209" spans="2:6">
      <c r="B2209" s="64"/>
      <c r="C2209" s="52"/>
      <c r="D2209" s="65"/>
      <c r="E2209" s="53"/>
      <c r="F2209" s="54"/>
    </row>
    <row r="2210" spans="2:6">
      <c r="B2210" s="64"/>
      <c r="C2210" s="52"/>
      <c r="D2210" s="65"/>
      <c r="E2210" s="53"/>
      <c r="F2210" s="54"/>
    </row>
    <row r="2211" spans="2:6">
      <c r="B2211" s="64"/>
      <c r="C2211" s="52"/>
      <c r="D2211" s="65"/>
      <c r="E2211" s="53"/>
      <c r="F2211" s="54"/>
    </row>
    <row r="2212" spans="2:6">
      <c r="B2212" s="64"/>
      <c r="C2212" s="52"/>
      <c r="D2212" s="65"/>
      <c r="E2212" s="53"/>
      <c r="F2212" s="54"/>
    </row>
    <row r="2213" spans="2:6">
      <c r="B2213" s="64"/>
      <c r="C2213" s="52"/>
      <c r="D2213" s="65"/>
      <c r="E2213" s="53"/>
      <c r="F2213" s="54"/>
    </row>
    <row r="2214" spans="2:6">
      <c r="B2214" s="64"/>
      <c r="C2214" s="52"/>
      <c r="D2214" s="65"/>
      <c r="E2214" s="53"/>
      <c r="F2214" s="54"/>
    </row>
    <row r="2215" spans="2:6">
      <c r="B2215" s="64"/>
      <c r="C2215" s="52"/>
      <c r="D2215" s="65"/>
      <c r="E2215" s="53"/>
      <c r="F2215" s="54"/>
    </row>
    <row r="2216" spans="2:6">
      <c r="B2216" s="64"/>
      <c r="C2216" s="52"/>
      <c r="D2216" s="65"/>
      <c r="E2216" s="53"/>
      <c r="F2216" s="54"/>
    </row>
    <row r="2217" spans="2:6">
      <c r="B2217" s="64"/>
      <c r="C2217" s="52"/>
      <c r="D2217" s="65"/>
      <c r="E2217" s="53"/>
      <c r="F2217" s="54"/>
    </row>
    <row r="2218" spans="2:6">
      <c r="B2218" s="64"/>
      <c r="C2218" s="52"/>
      <c r="D2218" s="65"/>
      <c r="E2218" s="53"/>
      <c r="F2218" s="54"/>
    </row>
    <row r="2219" spans="2:6">
      <c r="B2219" s="64"/>
      <c r="C2219" s="52"/>
      <c r="D2219" s="65"/>
      <c r="E2219" s="53"/>
      <c r="F2219" s="54"/>
    </row>
    <row r="2220" spans="2:6">
      <c r="B2220" s="64"/>
      <c r="C2220" s="52"/>
      <c r="D2220" s="65"/>
      <c r="E2220" s="53"/>
      <c r="F2220" s="54"/>
    </row>
    <row r="2221" spans="2:6">
      <c r="B2221" s="64"/>
      <c r="C2221" s="52"/>
      <c r="D2221" s="65"/>
      <c r="E2221" s="53"/>
      <c r="F2221" s="54"/>
    </row>
    <row r="2222" spans="2:6">
      <c r="B2222" s="64"/>
      <c r="C2222" s="52"/>
      <c r="D2222" s="65"/>
      <c r="E2222" s="53"/>
      <c r="F2222" s="54"/>
    </row>
    <row r="2223" spans="2:6">
      <c r="B2223" s="64"/>
      <c r="C2223" s="52"/>
      <c r="D2223" s="65"/>
      <c r="E2223" s="53"/>
      <c r="F2223" s="54"/>
    </row>
    <row r="2224" spans="2:6">
      <c r="B2224" s="64"/>
      <c r="C2224" s="52"/>
      <c r="D2224" s="65"/>
      <c r="E2224" s="53"/>
      <c r="F2224" s="54"/>
    </row>
    <row r="2225" spans="2:6">
      <c r="B2225" s="64"/>
      <c r="C2225" s="52"/>
      <c r="D2225" s="65"/>
      <c r="E2225" s="53"/>
      <c r="F2225" s="54"/>
    </row>
    <row r="2226" spans="2:6">
      <c r="B2226" s="64"/>
      <c r="C2226" s="52"/>
      <c r="D2226" s="65"/>
      <c r="E2226" s="53"/>
      <c r="F2226" s="54"/>
    </row>
    <row r="2227" spans="2:6">
      <c r="B2227" s="64"/>
      <c r="C2227" s="52"/>
      <c r="D2227" s="65"/>
      <c r="E2227" s="53"/>
      <c r="F2227" s="54"/>
    </row>
    <row r="2228" spans="2:6">
      <c r="B2228" s="64"/>
      <c r="C2228" s="52"/>
      <c r="D2228" s="65"/>
      <c r="E2228" s="53"/>
      <c r="F2228" s="54"/>
    </row>
    <row r="2229" spans="2:6">
      <c r="B2229" s="64"/>
      <c r="C2229" s="52"/>
      <c r="D2229" s="65"/>
      <c r="E2229" s="53"/>
      <c r="F2229" s="54"/>
    </row>
    <row r="2230" spans="2:6">
      <c r="B2230" s="64"/>
      <c r="C2230" s="52"/>
      <c r="D2230" s="65"/>
      <c r="E2230" s="53"/>
      <c r="F2230" s="54"/>
    </row>
    <row r="2231" spans="2:6">
      <c r="B2231" s="64"/>
      <c r="C2231" s="52"/>
      <c r="D2231" s="65"/>
      <c r="E2231" s="53"/>
      <c r="F2231" s="54"/>
    </row>
    <row r="2232" spans="2:6">
      <c r="B2232" s="64"/>
      <c r="C2232" s="52"/>
      <c r="D2232" s="65"/>
      <c r="E2232" s="53"/>
      <c r="F2232" s="54"/>
    </row>
    <row r="2233" spans="2:6">
      <c r="B2233" s="64"/>
      <c r="C2233" s="52"/>
      <c r="D2233" s="65"/>
      <c r="E2233" s="53"/>
      <c r="F2233" s="54"/>
    </row>
    <row r="2234" spans="2:6">
      <c r="B2234" s="64"/>
      <c r="C2234" s="52"/>
      <c r="D2234" s="65"/>
      <c r="E2234" s="53"/>
      <c r="F2234" s="54"/>
    </row>
    <row r="2235" spans="2:6">
      <c r="B2235" s="64"/>
      <c r="C2235" s="52"/>
      <c r="D2235" s="65"/>
      <c r="E2235" s="53"/>
      <c r="F2235" s="54"/>
    </row>
    <row r="2236" spans="2:6">
      <c r="B2236" s="64"/>
      <c r="C2236" s="52"/>
      <c r="D2236" s="65"/>
      <c r="E2236" s="53"/>
      <c r="F2236" s="54"/>
    </row>
    <row r="2237" spans="2:6">
      <c r="B2237" s="64"/>
      <c r="C2237" s="52"/>
      <c r="D2237" s="65"/>
      <c r="E2237" s="53"/>
      <c r="F2237" s="54"/>
    </row>
    <row r="2238" spans="2:6">
      <c r="B2238" s="64"/>
      <c r="C2238" s="52"/>
      <c r="D2238" s="65"/>
      <c r="E2238" s="53"/>
      <c r="F2238" s="54"/>
    </row>
    <row r="2239" spans="2:6">
      <c r="B2239" s="64"/>
      <c r="C2239" s="52"/>
      <c r="D2239" s="65"/>
      <c r="E2239" s="53"/>
      <c r="F2239" s="54"/>
    </row>
    <row r="2240" spans="2:6">
      <c r="B2240" s="64"/>
      <c r="C2240" s="52"/>
      <c r="D2240" s="65"/>
      <c r="E2240" s="53"/>
      <c r="F2240" s="54"/>
    </row>
    <row r="2241" spans="2:6">
      <c r="B2241" s="64"/>
      <c r="C2241" s="52"/>
      <c r="D2241" s="65"/>
      <c r="E2241" s="53"/>
      <c r="F2241" s="54"/>
    </row>
    <row r="2242" spans="2:6">
      <c r="B2242" s="64"/>
      <c r="C2242" s="52"/>
      <c r="D2242" s="65"/>
      <c r="E2242" s="53"/>
      <c r="F2242" s="54"/>
    </row>
    <row r="2243" spans="2:6">
      <c r="B2243" s="64"/>
      <c r="C2243" s="52"/>
      <c r="D2243" s="65"/>
      <c r="E2243" s="53"/>
      <c r="F2243" s="54"/>
    </row>
    <row r="2244" spans="2:6">
      <c r="B2244" s="64"/>
      <c r="C2244" s="52"/>
      <c r="D2244" s="65"/>
      <c r="E2244" s="53"/>
      <c r="F2244" s="54"/>
    </row>
    <row r="2245" spans="2:6">
      <c r="B2245" s="64"/>
      <c r="C2245" s="52"/>
      <c r="D2245" s="65"/>
      <c r="E2245" s="53"/>
      <c r="F2245" s="54"/>
    </row>
    <row r="2246" spans="2:6">
      <c r="B2246" s="64"/>
      <c r="C2246" s="52"/>
      <c r="D2246" s="65"/>
      <c r="E2246" s="53"/>
      <c r="F2246" s="54"/>
    </row>
    <row r="2247" spans="2:6">
      <c r="B2247" s="64"/>
      <c r="C2247" s="52"/>
      <c r="D2247" s="65"/>
      <c r="E2247" s="53"/>
      <c r="F2247" s="54"/>
    </row>
    <row r="2248" spans="2:6">
      <c r="B2248" s="64"/>
      <c r="C2248" s="52"/>
      <c r="D2248" s="65"/>
      <c r="E2248" s="53"/>
      <c r="F2248" s="54"/>
    </row>
    <row r="2249" spans="2:6">
      <c r="B2249" s="64"/>
      <c r="C2249" s="52"/>
      <c r="D2249" s="65"/>
      <c r="E2249" s="53"/>
      <c r="F2249" s="54"/>
    </row>
    <row r="2250" spans="2:6">
      <c r="B2250" s="64"/>
      <c r="C2250" s="52"/>
      <c r="D2250" s="65"/>
      <c r="E2250" s="53"/>
      <c r="F2250" s="54"/>
    </row>
    <row r="2251" spans="2:6">
      <c r="B2251" s="64"/>
      <c r="C2251" s="52"/>
      <c r="D2251" s="65"/>
      <c r="E2251" s="53"/>
      <c r="F2251" s="54"/>
    </row>
    <row r="2252" spans="2:6">
      <c r="B2252" s="64"/>
      <c r="C2252" s="52"/>
      <c r="D2252" s="65"/>
      <c r="E2252" s="53"/>
      <c r="F2252" s="54"/>
    </row>
    <row r="2253" spans="2:6">
      <c r="B2253" s="64"/>
      <c r="C2253" s="52"/>
      <c r="D2253" s="65"/>
      <c r="E2253" s="53"/>
      <c r="F2253" s="54"/>
    </row>
    <row r="2254" spans="2:6">
      <c r="B2254" s="64"/>
      <c r="C2254" s="52"/>
      <c r="D2254" s="65"/>
      <c r="E2254" s="53"/>
      <c r="F2254" s="54"/>
    </row>
    <row r="2255" spans="2:6">
      <c r="B2255" s="64"/>
      <c r="C2255" s="52"/>
      <c r="D2255" s="65"/>
      <c r="E2255" s="53"/>
      <c r="F2255" s="54"/>
    </row>
    <row r="2256" spans="2:6">
      <c r="B2256" s="64"/>
      <c r="C2256" s="52"/>
      <c r="D2256" s="65"/>
      <c r="E2256" s="53"/>
      <c r="F2256" s="54"/>
    </row>
    <row r="2257" spans="2:6">
      <c r="B2257" s="64"/>
      <c r="C2257" s="52"/>
      <c r="D2257" s="65"/>
      <c r="E2257" s="53"/>
      <c r="F2257" s="54"/>
    </row>
    <row r="2258" spans="2:6">
      <c r="B2258" s="64"/>
      <c r="C2258" s="52"/>
      <c r="D2258" s="65"/>
      <c r="E2258" s="53"/>
      <c r="F2258" s="54"/>
    </row>
    <row r="2259" spans="2:6">
      <c r="B2259" s="64"/>
      <c r="C2259" s="52"/>
      <c r="D2259" s="65"/>
      <c r="E2259" s="53"/>
      <c r="F2259" s="54"/>
    </row>
    <row r="2260" spans="2:6">
      <c r="B2260" s="64"/>
      <c r="C2260" s="52"/>
      <c r="D2260" s="65"/>
      <c r="E2260" s="53"/>
      <c r="F2260" s="54"/>
    </row>
    <row r="2261" spans="2:6">
      <c r="B2261" s="64"/>
      <c r="C2261" s="52"/>
      <c r="D2261" s="65"/>
      <c r="E2261" s="53"/>
      <c r="F2261" s="54"/>
    </row>
    <row r="2262" spans="2:6">
      <c r="B2262" s="64"/>
      <c r="C2262" s="52"/>
      <c r="D2262" s="65"/>
      <c r="E2262" s="53"/>
      <c r="F2262" s="54"/>
    </row>
    <row r="2263" spans="2:6">
      <c r="B2263" s="64"/>
      <c r="C2263" s="52"/>
      <c r="D2263" s="65"/>
      <c r="E2263" s="53"/>
      <c r="F2263" s="54"/>
    </row>
    <row r="2264" spans="2:6">
      <c r="B2264" s="64"/>
      <c r="C2264" s="52"/>
      <c r="D2264" s="65"/>
      <c r="E2264" s="53"/>
      <c r="F2264" s="54"/>
    </row>
    <row r="2265" spans="2:6">
      <c r="B2265" s="64"/>
      <c r="C2265" s="52"/>
      <c r="D2265" s="65"/>
      <c r="E2265" s="53"/>
      <c r="F2265" s="54"/>
    </row>
    <row r="2266" spans="2:6">
      <c r="B2266" s="64"/>
      <c r="C2266" s="52"/>
      <c r="D2266" s="65"/>
      <c r="E2266" s="53"/>
      <c r="F2266" s="54"/>
    </row>
    <row r="2267" spans="2:6">
      <c r="B2267" s="64"/>
      <c r="C2267" s="52"/>
      <c r="D2267" s="65"/>
      <c r="E2267" s="53"/>
      <c r="F2267" s="54"/>
    </row>
    <row r="2268" spans="2:6">
      <c r="B2268" s="64"/>
      <c r="C2268" s="52"/>
      <c r="D2268" s="65"/>
      <c r="E2268" s="53"/>
      <c r="F2268" s="54"/>
    </row>
    <row r="2269" spans="2:6">
      <c r="B2269" s="64"/>
      <c r="C2269" s="52"/>
      <c r="D2269" s="65"/>
      <c r="E2269" s="53"/>
      <c r="F2269" s="54"/>
    </row>
    <row r="2270" spans="2:6">
      <c r="B2270" s="64"/>
      <c r="C2270" s="52"/>
      <c r="D2270" s="65"/>
      <c r="E2270" s="53"/>
      <c r="F2270" s="54"/>
    </row>
    <row r="2271" spans="2:6">
      <c r="B2271" s="64"/>
      <c r="C2271" s="52"/>
      <c r="D2271" s="65"/>
      <c r="E2271" s="53"/>
      <c r="F2271" s="54"/>
    </row>
    <row r="2272" spans="2:6">
      <c r="B2272" s="64"/>
      <c r="C2272" s="52"/>
      <c r="D2272" s="65"/>
      <c r="E2272" s="53"/>
      <c r="F2272" s="54"/>
    </row>
    <row r="2273" spans="2:6">
      <c r="B2273" s="64"/>
      <c r="C2273" s="52"/>
      <c r="D2273" s="65"/>
      <c r="E2273" s="53"/>
      <c r="F2273" s="54"/>
    </row>
    <row r="2274" spans="2:6">
      <c r="B2274" s="64"/>
      <c r="C2274" s="52"/>
      <c r="D2274" s="65"/>
      <c r="E2274" s="53"/>
      <c r="F2274" s="54"/>
    </row>
    <row r="2275" spans="2:6">
      <c r="B2275" s="64"/>
      <c r="C2275" s="52"/>
      <c r="D2275" s="65"/>
      <c r="E2275" s="53"/>
      <c r="F2275" s="54"/>
    </row>
    <row r="2276" spans="2:6">
      <c r="B2276" s="64"/>
      <c r="C2276" s="52"/>
      <c r="D2276" s="65"/>
      <c r="E2276" s="53"/>
      <c r="F2276" s="54"/>
    </row>
    <row r="2277" spans="2:6">
      <c r="B2277" s="64"/>
      <c r="C2277" s="52"/>
      <c r="D2277" s="65"/>
      <c r="E2277" s="53"/>
      <c r="F2277" s="54"/>
    </row>
    <row r="2278" spans="2:6">
      <c r="B2278" s="64"/>
      <c r="C2278" s="52"/>
      <c r="D2278" s="65"/>
      <c r="E2278" s="53"/>
      <c r="F2278" s="54"/>
    </row>
    <row r="2279" spans="2:6">
      <c r="B2279" s="64"/>
      <c r="C2279" s="52"/>
      <c r="D2279" s="65"/>
      <c r="E2279" s="53"/>
      <c r="F2279" s="54"/>
    </row>
    <row r="2280" spans="2:6">
      <c r="B2280" s="64"/>
      <c r="C2280" s="52"/>
      <c r="D2280" s="65"/>
      <c r="E2280" s="53"/>
      <c r="F2280" s="54"/>
    </row>
    <row r="2281" spans="2:6">
      <c r="B2281" s="64"/>
      <c r="C2281" s="52"/>
      <c r="D2281" s="65"/>
      <c r="E2281" s="53"/>
      <c r="F2281" s="54"/>
    </row>
    <row r="2282" spans="2:6">
      <c r="B2282" s="64"/>
      <c r="C2282" s="52"/>
      <c r="D2282" s="65"/>
      <c r="E2282" s="53"/>
      <c r="F2282" s="54"/>
    </row>
    <row r="2283" spans="2:6">
      <c r="B2283" s="64"/>
      <c r="C2283" s="52"/>
      <c r="D2283" s="65"/>
      <c r="E2283" s="53"/>
      <c r="F2283" s="54"/>
    </row>
    <row r="2284" spans="2:6">
      <c r="B2284" s="64"/>
      <c r="C2284" s="52"/>
      <c r="D2284" s="65"/>
      <c r="E2284" s="53"/>
      <c r="F2284" s="54"/>
    </row>
    <row r="2285" spans="2:6">
      <c r="B2285" s="64"/>
      <c r="C2285" s="52"/>
      <c r="D2285" s="65"/>
      <c r="E2285" s="53"/>
      <c r="F2285" s="54"/>
    </row>
    <row r="2286" spans="2:6">
      <c r="B2286" s="64"/>
      <c r="C2286" s="52"/>
      <c r="D2286" s="65"/>
      <c r="E2286" s="53"/>
      <c r="F2286" s="54"/>
    </row>
    <row r="2287" spans="2:6">
      <c r="B2287" s="64"/>
      <c r="C2287" s="52"/>
      <c r="D2287" s="65"/>
      <c r="E2287" s="53"/>
      <c r="F2287" s="54"/>
    </row>
    <row r="2288" spans="2:6">
      <c r="B2288" s="64"/>
      <c r="C2288" s="52"/>
      <c r="D2288" s="65"/>
      <c r="E2288" s="53"/>
      <c r="F2288" s="54"/>
    </row>
    <row r="2289" spans="2:6">
      <c r="B2289" s="64"/>
      <c r="C2289" s="52"/>
      <c r="D2289" s="65"/>
      <c r="E2289" s="53"/>
      <c r="F2289" s="54"/>
    </row>
    <row r="2290" spans="2:6">
      <c r="B2290" s="64"/>
      <c r="C2290" s="52"/>
      <c r="D2290" s="65"/>
      <c r="E2290" s="53"/>
      <c r="F2290" s="54"/>
    </row>
    <row r="2291" spans="2:6">
      <c r="B2291" s="64"/>
      <c r="C2291" s="52"/>
      <c r="D2291" s="65"/>
      <c r="E2291" s="53"/>
      <c r="F2291" s="54"/>
    </row>
    <row r="2292" spans="2:6">
      <c r="B2292" s="64"/>
      <c r="C2292" s="52"/>
      <c r="D2292" s="65"/>
      <c r="E2292" s="53"/>
      <c r="F2292" s="54"/>
    </row>
    <row r="2293" spans="2:6">
      <c r="B2293" s="64"/>
      <c r="C2293" s="52"/>
      <c r="D2293" s="65"/>
      <c r="E2293" s="53"/>
      <c r="F2293" s="54"/>
    </row>
    <row r="2294" spans="2:6">
      <c r="B2294" s="64"/>
      <c r="C2294" s="52"/>
      <c r="D2294" s="65"/>
      <c r="E2294" s="53"/>
      <c r="F2294" s="54"/>
    </row>
    <row r="2295" spans="2:6">
      <c r="B2295" s="64"/>
      <c r="C2295" s="52"/>
      <c r="D2295" s="65"/>
      <c r="E2295" s="53"/>
      <c r="F2295" s="54"/>
    </row>
    <row r="2296" spans="2:6">
      <c r="B2296" s="64"/>
      <c r="C2296" s="52"/>
      <c r="D2296" s="65"/>
      <c r="E2296" s="53"/>
      <c r="F2296" s="54"/>
    </row>
    <row r="2297" spans="2:6">
      <c r="B2297" s="64"/>
      <c r="C2297" s="52"/>
      <c r="D2297" s="65"/>
      <c r="E2297" s="53"/>
      <c r="F2297" s="54"/>
    </row>
    <row r="2298" spans="2:6">
      <c r="B2298" s="64"/>
      <c r="C2298" s="52"/>
      <c r="D2298" s="65"/>
      <c r="E2298" s="53"/>
      <c r="F2298" s="54"/>
    </row>
    <row r="2299" spans="2:6">
      <c r="B2299" s="64"/>
      <c r="C2299" s="52"/>
      <c r="D2299" s="65"/>
      <c r="E2299" s="53"/>
      <c r="F2299" s="54"/>
    </row>
    <row r="2300" spans="2:6">
      <c r="B2300" s="64"/>
      <c r="C2300" s="52"/>
      <c r="D2300" s="65"/>
      <c r="E2300" s="53"/>
      <c r="F2300" s="54"/>
    </row>
    <row r="2301" spans="2:6">
      <c r="B2301" s="64"/>
      <c r="C2301" s="52"/>
      <c r="D2301" s="65"/>
      <c r="E2301" s="53"/>
      <c r="F2301" s="54"/>
    </row>
    <row r="2302" spans="2:6">
      <c r="B2302" s="64"/>
      <c r="C2302" s="52"/>
      <c r="D2302" s="65"/>
      <c r="E2302" s="53"/>
      <c r="F2302" s="54"/>
    </row>
    <row r="2303" spans="2:6">
      <c r="B2303" s="64"/>
      <c r="C2303" s="52"/>
      <c r="D2303" s="65"/>
      <c r="E2303" s="53"/>
      <c r="F2303" s="54"/>
    </row>
    <row r="2304" spans="2:6">
      <c r="B2304" s="64"/>
      <c r="C2304" s="52"/>
      <c r="D2304" s="65"/>
      <c r="E2304" s="53"/>
      <c r="F2304" s="54"/>
    </row>
    <row r="2305" spans="2:6">
      <c r="B2305" s="64"/>
      <c r="C2305" s="52"/>
      <c r="D2305" s="65"/>
      <c r="E2305" s="53"/>
      <c r="F2305" s="54"/>
    </row>
    <row r="2306" spans="2:6">
      <c r="B2306" s="64"/>
      <c r="C2306" s="52"/>
      <c r="D2306" s="65"/>
      <c r="E2306" s="53"/>
      <c r="F2306" s="54"/>
    </row>
    <row r="2307" spans="2:6">
      <c r="B2307" s="64"/>
      <c r="C2307" s="52"/>
      <c r="D2307" s="65"/>
      <c r="E2307" s="53"/>
      <c r="F2307" s="54"/>
    </row>
    <row r="2308" spans="2:6">
      <c r="B2308" s="64"/>
      <c r="C2308" s="52"/>
      <c r="D2308" s="65"/>
      <c r="E2308" s="53"/>
      <c r="F2308" s="54"/>
    </row>
    <row r="2309" spans="2:6">
      <c r="B2309" s="64"/>
      <c r="C2309" s="52"/>
      <c r="D2309" s="65"/>
      <c r="E2309" s="53"/>
      <c r="F2309" s="54"/>
    </row>
    <row r="2310" spans="2:6">
      <c r="B2310" s="64"/>
      <c r="C2310" s="52"/>
      <c r="D2310" s="65"/>
      <c r="E2310" s="53"/>
      <c r="F2310" s="54"/>
    </row>
    <row r="2311" spans="2:6">
      <c r="B2311" s="64"/>
      <c r="C2311" s="52"/>
      <c r="D2311" s="65"/>
      <c r="E2311" s="53"/>
      <c r="F2311" s="54"/>
    </row>
    <row r="2312" spans="2:6">
      <c r="B2312" s="64"/>
      <c r="C2312" s="52"/>
      <c r="D2312" s="65"/>
      <c r="E2312" s="53"/>
      <c r="F2312" s="54"/>
    </row>
    <row r="2313" spans="2:6">
      <c r="B2313" s="64"/>
      <c r="C2313" s="52"/>
      <c r="D2313" s="65"/>
      <c r="E2313" s="53"/>
      <c r="F2313" s="54"/>
    </row>
    <row r="2314" spans="2:6">
      <c r="B2314" s="64"/>
      <c r="C2314" s="52"/>
      <c r="D2314" s="65"/>
      <c r="E2314" s="53"/>
      <c r="F2314" s="54"/>
    </row>
    <row r="2315" spans="2:6">
      <c r="B2315" s="64"/>
      <c r="C2315" s="52"/>
      <c r="D2315" s="65"/>
      <c r="E2315" s="53"/>
      <c r="F2315" s="54"/>
    </row>
    <row r="2316" spans="2:6">
      <c r="B2316" s="64"/>
      <c r="C2316" s="52"/>
      <c r="D2316" s="65"/>
      <c r="E2316" s="53"/>
      <c r="F2316" s="54"/>
    </row>
    <row r="2317" spans="2:6">
      <c r="B2317" s="64"/>
      <c r="C2317" s="52"/>
      <c r="D2317" s="65"/>
      <c r="E2317" s="53"/>
      <c r="F2317" s="54"/>
    </row>
    <row r="2318" spans="2:6">
      <c r="B2318" s="64"/>
      <c r="C2318" s="52"/>
      <c r="D2318" s="65"/>
      <c r="E2318" s="53"/>
      <c r="F2318" s="54"/>
    </row>
    <row r="2319" spans="2:6">
      <c r="B2319" s="64"/>
      <c r="C2319" s="52"/>
      <c r="D2319" s="65"/>
      <c r="E2319" s="53"/>
      <c r="F2319" s="54"/>
    </row>
    <row r="2320" spans="2:6">
      <c r="B2320" s="64"/>
      <c r="C2320" s="52"/>
      <c r="D2320" s="65"/>
      <c r="E2320" s="53"/>
      <c r="F2320" s="54"/>
    </row>
    <row r="2321" spans="2:6">
      <c r="B2321" s="64"/>
      <c r="C2321" s="52"/>
      <c r="D2321" s="65"/>
      <c r="E2321" s="53"/>
      <c r="F2321" s="54"/>
    </row>
    <row r="2322" spans="2:6">
      <c r="B2322" s="64"/>
      <c r="C2322" s="52"/>
      <c r="D2322" s="65"/>
      <c r="E2322" s="53"/>
      <c r="F2322" s="54"/>
    </row>
    <row r="2323" spans="2:6">
      <c r="B2323" s="64"/>
      <c r="C2323" s="52"/>
      <c r="D2323" s="65"/>
      <c r="E2323" s="53"/>
      <c r="F2323" s="54"/>
    </row>
    <row r="2324" spans="2:6">
      <c r="B2324" s="64"/>
      <c r="C2324" s="52"/>
      <c r="D2324" s="65"/>
      <c r="E2324" s="53"/>
      <c r="F2324" s="54"/>
    </row>
    <row r="2325" spans="2:6">
      <c r="B2325" s="64"/>
      <c r="C2325" s="52"/>
      <c r="D2325" s="65"/>
      <c r="E2325" s="53"/>
      <c r="F2325" s="54"/>
    </row>
    <row r="2326" spans="2:6">
      <c r="B2326" s="64"/>
      <c r="C2326" s="52"/>
      <c r="D2326" s="65"/>
      <c r="E2326" s="53"/>
      <c r="F2326" s="54"/>
    </row>
    <row r="2327" spans="2:6">
      <c r="B2327" s="64"/>
      <c r="C2327" s="52"/>
      <c r="D2327" s="65"/>
      <c r="E2327" s="53"/>
      <c r="F2327" s="54"/>
    </row>
    <row r="2328" spans="2:6">
      <c r="B2328" s="64"/>
      <c r="C2328" s="52"/>
      <c r="D2328" s="65"/>
      <c r="E2328" s="53"/>
      <c r="F2328" s="54"/>
    </row>
    <row r="2329" spans="2:6">
      <c r="B2329" s="64"/>
      <c r="C2329" s="52"/>
      <c r="D2329" s="65"/>
      <c r="E2329" s="53"/>
      <c r="F2329" s="54"/>
    </row>
    <row r="2330" spans="2:6">
      <c r="B2330" s="64"/>
      <c r="C2330" s="52"/>
      <c r="D2330" s="65"/>
      <c r="E2330" s="53"/>
      <c r="F2330" s="54"/>
    </row>
    <row r="2331" spans="2:6">
      <c r="B2331" s="64"/>
      <c r="C2331" s="52"/>
      <c r="D2331" s="65"/>
      <c r="E2331" s="53"/>
      <c r="F2331" s="54"/>
    </row>
    <row r="2332" spans="2:6">
      <c r="B2332" s="64"/>
      <c r="C2332" s="52"/>
      <c r="D2332" s="65"/>
      <c r="E2332" s="53"/>
      <c r="F2332" s="54"/>
    </row>
    <row r="2333" spans="2:6">
      <c r="B2333" s="64"/>
      <c r="C2333" s="52"/>
      <c r="D2333" s="65"/>
      <c r="E2333" s="53"/>
      <c r="F2333" s="54"/>
    </row>
    <row r="2334" spans="2:6">
      <c r="B2334" s="64"/>
      <c r="C2334" s="52"/>
      <c r="D2334" s="65"/>
      <c r="E2334" s="53"/>
      <c r="F2334" s="54"/>
    </row>
    <row r="2335" spans="2:6">
      <c r="B2335" s="64"/>
      <c r="C2335" s="52"/>
      <c r="D2335" s="65"/>
      <c r="E2335" s="53"/>
      <c r="F2335" s="54"/>
    </row>
    <row r="2336" spans="2:6">
      <c r="B2336" s="64"/>
      <c r="C2336" s="52"/>
      <c r="D2336" s="65"/>
      <c r="E2336" s="53"/>
      <c r="F2336" s="54"/>
    </row>
    <row r="2337" spans="2:6">
      <c r="B2337" s="64"/>
      <c r="C2337" s="52"/>
      <c r="D2337" s="65"/>
      <c r="E2337" s="53"/>
      <c r="F2337" s="54"/>
    </row>
    <row r="2338" spans="2:6">
      <c r="B2338" s="64"/>
      <c r="C2338" s="52"/>
      <c r="D2338" s="65"/>
      <c r="E2338" s="53"/>
      <c r="F2338" s="54"/>
    </row>
    <row r="2339" spans="2:6">
      <c r="B2339" s="64"/>
      <c r="C2339" s="52"/>
      <c r="D2339" s="65"/>
      <c r="E2339" s="53"/>
      <c r="F2339" s="54"/>
    </row>
    <row r="2340" spans="2:6">
      <c r="B2340" s="64"/>
      <c r="C2340" s="52"/>
      <c r="D2340" s="65"/>
      <c r="E2340" s="53"/>
      <c r="F2340" s="54"/>
    </row>
    <row r="2341" spans="2:6">
      <c r="B2341" s="64"/>
      <c r="C2341" s="52"/>
      <c r="D2341" s="65"/>
      <c r="E2341" s="53"/>
      <c r="F2341" s="54"/>
    </row>
    <row r="2342" spans="2:6">
      <c r="B2342" s="64"/>
      <c r="C2342" s="52"/>
      <c r="D2342" s="65"/>
      <c r="E2342" s="53"/>
      <c r="F2342" s="54"/>
    </row>
    <row r="2343" spans="2:6">
      <c r="B2343" s="64"/>
      <c r="C2343" s="52"/>
      <c r="D2343" s="65"/>
      <c r="E2343" s="53"/>
      <c r="F2343" s="54"/>
    </row>
    <row r="2344" spans="2:6">
      <c r="B2344" s="64"/>
      <c r="C2344" s="52"/>
      <c r="D2344" s="65"/>
      <c r="E2344" s="53"/>
      <c r="F2344" s="54"/>
    </row>
    <row r="2345" spans="2:6">
      <c r="B2345" s="64"/>
      <c r="C2345" s="52"/>
      <c r="D2345" s="65"/>
      <c r="E2345" s="53"/>
      <c r="F2345" s="54"/>
    </row>
    <row r="2346" spans="2:6">
      <c r="B2346" s="64"/>
      <c r="C2346" s="52"/>
      <c r="D2346" s="65"/>
      <c r="E2346" s="53"/>
      <c r="F2346" s="54"/>
    </row>
    <row r="2347" spans="2:6">
      <c r="B2347" s="64"/>
      <c r="C2347" s="52"/>
      <c r="D2347" s="65"/>
      <c r="E2347" s="53"/>
      <c r="F2347" s="54"/>
    </row>
    <row r="2348" spans="2:6">
      <c r="B2348" s="64"/>
      <c r="C2348" s="52"/>
      <c r="D2348" s="65"/>
      <c r="E2348" s="53"/>
      <c r="F2348" s="54"/>
    </row>
    <row r="2349" spans="2:6">
      <c r="B2349" s="64"/>
      <c r="C2349" s="52"/>
      <c r="D2349" s="65"/>
      <c r="E2349" s="53"/>
      <c r="F2349" s="54"/>
    </row>
    <row r="2350" spans="2:6">
      <c r="B2350" s="64"/>
      <c r="C2350" s="52"/>
      <c r="D2350" s="65"/>
      <c r="E2350" s="53"/>
      <c r="F2350" s="54"/>
    </row>
    <row r="2351" spans="2:6">
      <c r="B2351" s="64"/>
      <c r="C2351" s="52"/>
      <c r="D2351" s="65"/>
      <c r="E2351" s="53"/>
      <c r="F2351" s="54"/>
    </row>
    <row r="2352" spans="2:6">
      <c r="B2352" s="64"/>
      <c r="C2352" s="52"/>
      <c r="D2352" s="65"/>
      <c r="E2352" s="53"/>
      <c r="F2352" s="54"/>
    </row>
    <row r="2353" spans="2:6">
      <c r="B2353" s="64"/>
      <c r="C2353" s="52"/>
      <c r="D2353" s="65"/>
      <c r="E2353" s="53"/>
      <c r="F2353" s="54"/>
    </row>
    <row r="2354" spans="2:6">
      <c r="B2354" s="64"/>
      <c r="C2354" s="52"/>
      <c r="D2354" s="65"/>
      <c r="E2354" s="53"/>
      <c r="F2354" s="54"/>
    </row>
    <row r="2355" spans="2:6">
      <c r="B2355" s="64"/>
      <c r="C2355" s="52"/>
      <c r="D2355" s="65"/>
      <c r="E2355" s="53"/>
      <c r="F2355" s="54"/>
    </row>
    <row r="2356" spans="2:6">
      <c r="B2356" s="64"/>
      <c r="C2356" s="52"/>
      <c r="D2356" s="65"/>
      <c r="E2356" s="53"/>
      <c r="F2356" s="54"/>
    </row>
    <row r="2357" spans="2:6">
      <c r="B2357" s="64"/>
      <c r="C2357" s="52"/>
      <c r="D2357" s="65"/>
      <c r="E2357" s="53"/>
      <c r="F2357" s="54"/>
    </row>
    <row r="2358" spans="2:6">
      <c r="B2358" s="64"/>
      <c r="C2358" s="52"/>
      <c r="D2358" s="65"/>
      <c r="E2358" s="53"/>
      <c r="F2358" s="54"/>
    </row>
    <row r="2359" spans="2:6">
      <c r="B2359" s="64"/>
      <c r="C2359" s="52"/>
      <c r="D2359" s="65"/>
      <c r="E2359" s="53"/>
      <c r="F2359" s="54"/>
    </row>
    <row r="2360" spans="2:6">
      <c r="B2360" s="64"/>
      <c r="C2360" s="52"/>
      <c r="D2360" s="65"/>
      <c r="E2360" s="53"/>
      <c r="F2360" s="54"/>
    </row>
    <row r="2361" spans="2:6">
      <c r="B2361" s="64"/>
      <c r="C2361" s="52"/>
      <c r="D2361" s="65"/>
      <c r="E2361" s="53"/>
      <c r="F2361" s="54"/>
    </row>
    <row r="2362" spans="2:6">
      <c r="B2362" s="64"/>
      <c r="C2362" s="52"/>
      <c r="D2362" s="65"/>
      <c r="E2362" s="53"/>
      <c r="F2362" s="54"/>
    </row>
    <row r="2363" spans="2:6">
      <c r="B2363" s="64"/>
      <c r="C2363" s="52"/>
      <c r="D2363" s="65"/>
      <c r="E2363" s="53"/>
      <c r="F2363" s="54"/>
    </row>
    <row r="2364" spans="2:6">
      <c r="B2364" s="64"/>
      <c r="C2364" s="52"/>
      <c r="D2364" s="65"/>
      <c r="E2364" s="53"/>
      <c r="F2364" s="54"/>
    </row>
    <row r="2365" spans="2:6">
      <c r="B2365" s="64"/>
      <c r="C2365" s="52"/>
      <c r="D2365" s="65"/>
      <c r="E2365" s="53"/>
      <c r="F2365" s="54"/>
    </row>
    <row r="2366" spans="2:6">
      <c r="B2366" s="64"/>
      <c r="C2366" s="52"/>
      <c r="D2366" s="65"/>
      <c r="E2366" s="53"/>
      <c r="F2366" s="54"/>
    </row>
    <row r="2367" spans="2:6">
      <c r="B2367" s="64"/>
      <c r="C2367" s="52"/>
      <c r="D2367" s="65"/>
      <c r="E2367" s="53"/>
      <c r="F2367" s="54"/>
    </row>
    <row r="2368" spans="2:6">
      <c r="B2368" s="64"/>
      <c r="C2368" s="52"/>
      <c r="D2368" s="65"/>
      <c r="E2368" s="53"/>
      <c r="F2368" s="54"/>
    </row>
    <row r="2369" spans="2:6">
      <c r="B2369" s="64"/>
      <c r="C2369" s="52"/>
      <c r="D2369" s="65"/>
      <c r="E2369" s="53"/>
      <c r="F2369" s="54"/>
    </row>
    <row r="2370" spans="2:6">
      <c r="B2370" s="64"/>
      <c r="C2370" s="52"/>
      <c r="D2370" s="65"/>
      <c r="E2370" s="53"/>
      <c r="F2370" s="54"/>
    </row>
    <row r="2371" spans="2:6">
      <c r="B2371" s="64"/>
      <c r="C2371" s="52"/>
      <c r="D2371" s="65"/>
      <c r="E2371" s="53"/>
      <c r="F2371" s="54"/>
    </row>
    <row r="2372" spans="2:6">
      <c r="B2372" s="64"/>
      <c r="C2372" s="52"/>
      <c r="D2372" s="65"/>
      <c r="E2372" s="53"/>
      <c r="F2372" s="54"/>
    </row>
    <row r="2373" spans="2:6">
      <c r="B2373" s="64"/>
      <c r="C2373" s="52"/>
      <c r="D2373" s="65"/>
      <c r="E2373" s="53"/>
      <c r="F2373" s="54"/>
    </row>
    <row r="2374" spans="2:6">
      <c r="B2374" s="64"/>
      <c r="C2374" s="52"/>
      <c r="D2374" s="65"/>
      <c r="E2374" s="53"/>
      <c r="F2374" s="54"/>
    </row>
    <row r="2375" spans="2:6">
      <c r="B2375" s="64"/>
      <c r="C2375" s="52"/>
      <c r="D2375" s="65"/>
      <c r="E2375" s="53"/>
      <c r="F2375" s="54"/>
    </row>
    <row r="2376" spans="2:6">
      <c r="B2376" s="64"/>
      <c r="C2376" s="52"/>
      <c r="D2376" s="65"/>
      <c r="E2376" s="53"/>
      <c r="F2376" s="54"/>
    </row>
    <row r="2377" spans="2:6">
      <c r="B2377" s="64"/>
      <c r="C2377" s="52"/>
      <c r="D2377" s="65"/>
      <c r="E2377" s="53"/>
      <c r="F2377" s="54"/>
    </row>
    <row r="2378" spans="2:6">
      <c r="B2378" s="64"/>
      <c r="C2378" s="52"/>
      <c r="D2378" s="65"/>
      <c r="E2378" s="53"/>
      <c r="F2378" s="54"/>
    </row>
    <row r="2379" spans="2:6">
      <c r="B2379" s="64"/>
      <c r="C2379" s="52"/>
      <c r="D2379" s="65"/>
      <c r="E2379" s="53"/>
      <c r="F2379" s="54"/>
    </row>
    <row r="2380" spans="2:6">
      <c r="B2380" s="64"/>
      <c r="C2380" s="52"/>
      <c r="D2380" s="65"/>
      <c r="E2380" s="53"/>
      <c r="F2380" s="54"/>
    </row>
    <row r="2381" spans="2:6">
      <c r="B2381" s="64"/>
      <c r="C2381" s="52"/>
      <c r="D2381" s="65"/>
      <c r="E2381" s="53"/>
      <c r="F2381" s="54"/>
    </row>
    <row r="2382" spans="2:6">
      <c r="B2382" s="64"/>
      <c r="C2382" s="52"/>
      <c r="D2382" s="65"/>
      <c r="E2382" s="53"/>
      <c r="F2382" s="54"/>
    </row>
    <row r="2383" spans="2:6">
      <c r="B2383" s="64"/>
      <c r="C2383" s="52"/>
      <c r="D2383" s="65"/>
      <c r="E2383" s="53"/>
      <c r="F2383" s="54"/>
    </row>
    <row r="2384" spans="2:6">
      <c r="B2384" s="64"/>
      <c r="C2384" s="52"/>
      <c r="D2384" s="65"/>
      <c r="E2384" s="53"/>
      <c r="F2384" s="54"/>
    </row>
    <row r="2385" spans="2:6">
      <c r="B2385" s="64"/>
      <c r="C2385" s="52"/>
      <c r="D2385" s="65"/>
      <c r="E2385" s="53"/>
      <c r="F2385" s="54"/>
    </row>
    <row r="2386" spans="2:6">
      <c r="B2386" s="64"/>
      <c r="C2386" s="52"/>
      <c r="D2386" s="65"/>
      <c r="E2386" s="53"/>
      <c r="F2386" s="54"/>
    </row>
    <row r="2387" spans="2:6">
      <c r="B2387" s="64"/>
      <c r="C2387" s="52"/>
      <c r="D2387" s="65"/>
      <c r="E2387" s="53"/>
      <c r="F2387" s="54"/>
    </row>
    <row r="2388" spans="2:6">
      <c r="B2388" s="64"/>
      <c r="C2388" s="52"/>
      <c r="D2388" s="65"/>
      <c r="E2388" s="53"/>
      <c r="F2388" s="54"/>
    </row>
    <row r="2389" spans="2:6">
      <c r="B2389" s="64"/>
      <c r="C2389" s="52"/>
      <c r="D2389" s="65"/>
      <c r="E2389" s="53"/>
      <c r="F2389" s="54"/>
    </row>
    <row r="2390" spans="2:6">
      <c r="B2390" s="64"/>
      <c r="C2390" s="52"/>
      <c r="D2390" s="65"/>
      <c r="E2390" s="53"/>
      <c r="F2390" s="54"/>
    </row>
    <row r="2391" spans="2:6">
      <c r="B2391" s="64"/>
      <c r="C2391" s="52"/>
      <c r="D2391" s="65"/>
      <c r="E2391" s="53"/>
      <c r="F2391" s="54"/>
    </row>
    <row r="2392" spans="2:6">
      <c r="B2392" s="64"/>
      <c r="C2392" s="52"/>
      <c r="D2392" s="65"/>
      <c r="E2392" s="53"/>
      <c r="F2392" s="54"/>
    </row>
    <row r="2393" spans="2:6">
      <c r="B2393" s="64"/>
      <c r="C2393" s="52"/>
      <c r="D2393" s="65"/>
      <c r="E2393" s="53"/>
      <c r="F2393" s="54"/>
    </row>
    <row r="2394" spans="2:6">
      <c r="B2394" s="64"/>
      <c r="C2394" s="52"/>
      <c r="D2394" s="65"/>
      <c r="E2394" s="53"/>
      <c r="F2394" s="54"/>
    </row>
    <row r="2395" spans="2:6">
      <c r="B2395" s="64"/>
      <c r="C2395" s="52"/>
      <c r="D2395" s="65"/>
      <c r="E2395" s="53"/>
      <c r="F2395" s="54"/>
    </row>
    <row r="2396" spans="2:6">
      <c r="B2396" s="64"/>
      <c r="C2396" s="52"/>
      <c r="D2396" s="65"/>
      <c r="E2396" s="53"/>
      <c r="F2396" s="54"/>
    </row>
    <row r="2397" spans="2:6">
      <c r="B2397" s="64"/>
      <c r="C2397" s="52"/>
      <c r="D2397" s="65"/>
      <c r="E2397" s="53"/>
      <c r="F2397" s="54"/>
    </row>
    <row r="2398" spans="2:6">
      <c r="B2398" s="64"/>
      <c r="C2398" s="52"/>
      <c r="D2398" s="65"/>
      <c r="E2398" s="53"/>
      <c r="F2398" s="54"/>
    </row>
    <row r="2399" spans="2:6">
      <c r="B2399" s="64"/>
      <c r="C2399" s="52"/>
      <c r="D2399" s="65"/>
      <c r="E2399" s="53"/>
      <c r="F2399" s="54"/>
    </row>
    <row r="2400" spans="2:6">
      <c r="B2400" s="64"/>
      <c r="C2400" s="52"/>
      <c r="D2400" s="65"/>
      <c r="E2400" s="53"/>
      <c r="F2400" s="54"/>
    </row>
    <row r="2401" spans="2:6">
      <c r="B2401" s="64"/>
      <c r="C2401" s="52"/>
      <c r="D2401" s="65"/>
      <c r="E2401" s="53"/>
      <c r="F2401" s="54"/>
    </row>
    <row r="2402" spans="2:6">
      <c r="B2402" s="64"/>
      <c r="C2402" s="52"/>
      <c r="D2402" s="65"/>
      <c r="E2402" s="53"/>
      <c r="F2402" s="54"/>
    </row>
    <row r="2403" spans="2:6">
      <c r="B2403" s="64"/>
      <c r="C2403" s="52"/>
      <c r="D2403" s="65"/>
      <c r="E2403" s="53"/>
      <c r="F2403" s="54"/>
    </row>
    <row r="2404" spans="2:6">
      <c r="B2404" s="64"/>
      <c r="C2404" s="52"/>
      <c r="D2404" s="65"/>
      <c r="E2404" s="53"/>
      <c r="F2404" s="54"/>
    </row>
    <row r="2405" spans="2:6">
      <c r="B2405" s="64"/>
      <c r="C2405" s="52"/>
      <c r="D2405" s="65"/>
      <c r="E2405" s="53"/>
      <c r="F2405" s="54"/>
    </row>
    <row r="2406" spans="2:6">
      <c r="B2406" s="64"/>
      <c r="C2406" s="52"/>
      <c r="D2406" s="65"/>
      <c r="E2406" s="53"/>
      <c r="F2406" s="54"/>
    </row>
    <row r="2407" spans="2:6">
      <c r="B2407" s="64"/>
      <c r="C2407" s="52"/>
      <c r="D2407" s="65"/>
      <c r="E2407" s="53"/>
      <c r="F2407" s="54"/>
    </row>
    <row r="2408" spans="2:6">
      <c r="B2408" s="64"/>
      <c r="C2408" s="52"/>
      <c r="D2408" s="65"/>
      <c r="E2408" s="53"/>
      <c r="F2408" s="54"/>
    </row>
    <row r="2409" spans="2:6">
      <c r="B2409" s="64"/>
      <c r="C2409" s="52"/>
      <c r="D2409" s="65"/>
      <c r="E2409" s="53"/>
      <c r="F2409" s="54"/>
    </row>
    <row r="2410" spans="2:6">
      <c r="B2410" s="64"/>
      <c r="C2410" s="52"/>
      <c r="D2410" s="65"/>
      <c r="E2410" s="53"/>
      <c r="F2410" s="54"/>
    </row>
    <row r="2411" spans="2:6">
      <c r="B2411" s="64"/>
      <c r="C2411" s="52"/>
      <c r="D2411" s="65"/>
      <c r="E2411" s="53"/>
      <c r="F2411" s="54"/>
    </row>
    <row r="2412" spans="2:6">
      <c r="B2412" s="64"/>
      <c r="C2412" s="52"/>
      <c r="D2412" s="65"/>
      <c r="E2412" s="53"/>
      <c r="F2412" s="54"/>
    </row>
    <row r="2413" spans="2:6">
      <c r="B2413" s="64"/>
      <c r="C2413" s="52"/>
      <c r="D2413" s="65"/>
      <c r="E2413" s="53"/>
      <c r="F2413" s="54"/>
    </row>
    <row r="2414" spans="2:6">
      <c r="B2414" s="64"/>
      <c r="C2414" s="52"/>
      <c r="D2414" s="65"/>
      <c r="E2414" s="53"/>
      <c r="F2414" s="54"/>
    </row>
    <row r="2415" spans="2:6">
      <c r="B2415" s="64"/>
      <c r="C2415" s="52"/>
      <c r="D2415" s="65"/>
      <c r="E2415" s="53"/>
      <c r="F2415" s="54"/>
    </row>
    <row r="2416" spans="2:6">
      <c r="B2416" s="64"/>
      <c r="C2416" s="52"/>
      <c r="D2416" s="65"/>
      <c r="E2416" s="53"/>
      <c r="F2416" s="54"/>
    </row>
    <row r="2417" spans="2:6">
      <c r="B2417" s="64"/>
      <c r="C2417" s="52"/>
      <c r="D2417" s="65"/>
      <c r="E2417" s="53"/>
      <c r="F2417" s="54"/>
    </row>
    <row r="2418" spans="2:6">
      <c r="B2418" s="64"/>
      <c r="C2418" s="52"/>
      <c r="D2418" s="65"/>
      <c r="E2418" s="53"/>
      <c r="F2418" s="54"/>
    </row>
    <row r="2419" spans="2:6">
      <c r="B2419" s="64"/>
      <c r="C2419" s="52"/>
      <c r="D2419" s="65"/>
      <c r="E2419" s="53"/>
      <c r="F2419" s="54"/>
    </row>
    <row r="2420" spans="2:6">
      <c r="B2420" s="64"/>
      <c r="C2420" s="52"/>
      <c r="D2420" s="65"/>
      <c r="E2420" s="53"/>
      <c r="F2420" s="54"/>
    </row>
    <row r="2421" spans="2:6">
      <c r="B2421" s="64"/>
      <c r="C2421" s="52"/>
      <c r="D2421" s="65"/>
      <c r="E2421" s="53"/>
      <c r="F2421" s="54"/>
    </row>
    <row r="2422" spans="2:6">
      <c r="B2422" s="64"/>
      <c r="C2422" s="52"/>
      <c r="D2422" s="65"/>
      <c r="E2422" s="53"/>
      <c r="F2422" s="54"/>
    </row>
    <row r="2423" spans="2:6">
      <c r="B2423" s="64"/>
      <c r="C2423" s="52"/>
      <c r="D2423" s="65"/>
      <c r="E2423" s="53"/>
      <c r="F2423" s="54"/>
    </row>
    <row r="2424" spans="2:6">
      <c r="B2424" s="64"/>
      <c r="C2424" s="52"/>
      <c r="D2424" s="65"/>
      <c r="E2424" s="53"/>
      <c r="F2424" s="54"/>
    </row>
    <row r="2425" spans="2:6">
      <c r="B2425" s="64"/>
      <c r="C2425" s="52"/>
      <c r="D2425" s="65"/>
      <c r="E2425" s="53"/>
      <c r="F2425" s="54"/>
    </row>
    <row r="2426" spans="2:6">
      <c r="B2426" s="64"/>
      <c r="C2426" s="52"/>
      <c r="D2426" s="65"/>
      <c r="E2426" s="53"/>
      <c r="F2426" s="54"/>
    </row>
    <row r="2427" spans="2:6">
      <c r="B2427" s="64"/>
      <c r="C2427" s="52"/>
      <c r="D2427" s="65"/>
      <c r="E2427" s="53"/>
      <c r="F2427" s="54"/>
    </row>
    <row r="2428" spans="2:6">
      <c r="B2428" s="64"/>
      <c r="C2428" s="52"/>
      <c r="D2428" s="65"/>
      <c r="E2428" s="53"/>
      <c r="F2428" s="54"/>
    </row>
    <row r="2429" spans="2:6">
      <c r="B2429" s="64"/>
      <c r="C2429" s="52"/>
      <c r="D2429" s="65"/>
      <c r="E2429" s="53"/>
      <c r="F2429" s="54"/>
    </row>
    <row r="2430" spans="2:6">
      <c r="B2430" s="64"/>
      <c r="C2430" s="52"/>
      <c r="D2430" s="65"/>
      <c r="E2430" s="53"/>
      <c r="F2430" s="54"/>
    </row>
    <row r="2431" spans="2:6">
      <c r="B2431" s="64"/>
      <c r="C2431" s="52"/>
      <c r="D2431" s="65"/>
      <c r="E2431" s="53"/>
      <c r="F2431" s="54"/>
    </row>
    <row r="2432" spans="2:6">
      <c r="B2432" s="64"/>
      <c r="C2432" s="52"/>
      <c r="D2432" s="65"/>
      <c r="E2432" s="53"/>
      <c r="F2432" s="54"/>
    </row>
    <row r="2433" spans="2:6">
      <c r="B2433" s="64"/>
      <c r="C2433" s="52"/>
      <c r="D2433" s="65"/>
      <c r="E2433" s="53"/>
      <c r="F2433" s="54"/>
    </row>
    <row r="2434" spans="2:6">
      <c r="B2434" s="64"/>
      <c r="C2434" s="52"/>
      <c r="D2434" s="65"/>
      <c r="E2434" s="53"/>
      <c r="F2434" s="54"/>
    </row>
    <row r="2435" spans="2:6">
      <c r="B2435" s="64"/>
      <c r="C2435" s="52"/>
      <c r="D2435" s="65"/>
      <c r="E2435" s="53"/>
      <c r="F2435" s="54"/>
    </row>
    <row r="2436" spans="2:6">
      <c r="B2436" s="64"/>
      <c r="C2436" s="52"/>
      <c r="D2436" s="65"/>
      <c r="E2436" s="53"/>
      <c r="F2436" s="54"/>
    </row>
    <row r="2437" spans="2:6">
      <c r="B2437" s="64"/>
      <c r="C2437" s="52"/>
      <c r="D2437" s="65"/>
      <c r="E2437" s="53"/>
      <c r="F2437" s="54"/>
    </row>
    <row r="2438" spans="2:6">
      <c r="B2438" s="64"/>
      <c r="C2438" s="52"/>
      <c r="D2438" s="65"/>
      <c r="E2438" s="53"/>
      <c r="F2438" s="54"/>
    </row>
    <row r="2439" spans="2:6">
      <c r="B2439" s="64"/>
      <c r="C2439" s="52"/>
      <c r="D2439" s="65"/>
      <c r="E2439" s="53"/>
      <c r="F2439" s="54"/>
    </row>
    <row r="2440" spans="2:6">
      <c r="B2440" s="64"/>
      <c r="C2440" s="52"/>
      <c r="D2440" s="65"/>
      <c r="E2440" s="53"/>
      <c r="F2440" s="54"/>
    </row>
    <row r="2441" spans="2:6">
      <c r="B2441" s="64"/>
      <c r="C2441" s="52"/>
      <c r="D2441" s="65"/>
      <c r="E2441" s="53"/>
      <c r="F2441" s="54"/>
    </row>
    <row r="2442" spans="2:6">
      <c r="B2442" s="64"/>
      <c r="C2442" s="52"/>
      <c r="D2442" s="65"/>
      <c r="E2442" s="53"/>
      <c r="F2442" s="54"/>
    </row>
    <row r="2443" spans="2:6">
      <c r="B2443" s="64"/>
      <c r="C2443" s="52"/>
      <c r="D2443" s="65"/>
      <c r="E2443" s="53"/>
      <c r="F2443" s="54"/>
    </row>
    <row r="2444" spans="2:6">
      <c r="B2444" s="64"/>
      <c r="C2444" s="52"/>
      <c r="D2444" s="65"/>
      <c r="E2444" s="53"/>
      <c r="F2444" s="54"/>
    </row>
    <row r="2445" spans="2:6">
      <c r="B2445" s="64"/>
      <c r="C2445" s="52"/>
      <c r="D2445" s="65"/>
      <c r="E2445" s="53"/>
      <c r="F2445" s="54"/>
    </row>
    <row r="2446" spans="2:6">
      <c r="B2446" s="64"/>
      <c r="C2446" s="52"/>
      <c r="D2446" s="65"/>
      <c r="E2446" s="53"/>
      <c r="F2446" s="54"/>
    </row>
    <row r="2447" spans="2:6">
      <c r="B2447" s="64"/>
      <c r="C2447" s="52"/>
      <c r="D2447" s="65"/>
      <c r="E2447" s="53"/>
      <c r="F2447" s="54"/>
    </row>
    <row r="2448" spans="2:6">
      <c r="B2448" s="64"/>
      <c r="C2448" s="52"/>
      <c r="D2448" s="65"/>
      <c r="E2448" s="53"/>
      <c r="F2448" s="54"/>
    </row>
    <row r="2449" spans="2:6">
      <c r="B2449" s="64"/>
      <c r="C2449" s="52"/>
      <c r="D2449" s="65"/>
      <c r="E2449" s="53"/>
      <c r="F2449" s="54"/>
    </row>
    <row r="2450" spans="2:6">
      <c r="B2450" s="64"/>
      <c r="C2450" s="52"/>
      <c r="D2450" s="65"/>
      <c r="E2450" s="53"/>
      <c r="F2450" s="54"/>
    </row>
    <row r="2451" spans="2:6">
      <c r="B2451" s="64"/>
      <c r="C2451" s="52"/>
      <c r="D2451" s="65"/>
      <c r="E2451" s="53"/>
      <c r="F2451" s="54"/>
    </row>
    <row r="2452" spans="2:6">
      <c r="B2452" s="64"/>
      <c r="C2452" s="52"/>
      <c r="D2452" s="65"/>
      <c r="E2452" s="53"/>
      <c r="F2452" s="54"/>
    </row>
    <row r="2453" spans="2:6">
      <c r="B2453" s="64"/>
      <c r="C2453" s="52"/>
      <c r="D2453" s="65"/>
      <c r="E2453" s="53"/>
      <c r="F2453" s="54"/>
    </row>
    <row r="2454" spans="2:6">
      <c r="B2454" s="64"/>
      <c r="C2454" s="52"/>
      <c r="D2454" s="65"/>
      <c r="E2454" s="53"/>
      <c r="F2454" s="54"/>
    </row>
    <row r="2455" spans="2:6">
      <c r="B2455" s="64"/>
      <c r="C2455" s="52"/>
      <c r="D2455" s="65"/>
      <c r="E2455" s="53"/>
      <c r="F2455" s="54"/>
    </row>
    <row r="2456" spans="2:6">
      <c r="B2456" s="64"/>
      <c r="C2456" s="52"/>
      <c r="D2456" s="65"/>
      <c r="E2456" s="53"/>
      <c r="F2456" s="54"/>
    </row>
    <row r="2457" spans="2:6">
      <c r="B2457" s="64"/>
      <c r="C2457" s="52"/>
      <c r="D2457" s="65"/>
      <c r="E2457" s="53"/>
      <c r="F2457" s="54"/>
    </row>
    <row r="2458" spans="2:6">
      <c r="B2458" s="64"/>
      <c r="C2458" s="52"/>
      <c r="D2458" s="65"/>
      <c r="E2458" s="53"/>
      <c r="F2458" s="54"/>
    </row>
    <row r="2459" spans="2:6">
      <c r="B2459" s="64"/>
      <c r="C2459" s="52"/>
      <c r="D2459" s="65"/>
      <c r="E2459" s="53"/>
      <c r="F2459" s="54"/>
    </row>
    <row r="2460" spans="2:6">
      <c r="B2460" s="64"/>
      <c r="C2460" s="52"/>
      <c r="D2460" s="65"/>
      <c r="E2460" s="53"/>
      <c r="F2460" s="54"/>
    </row>
    <row r="2461" spans="2:6">
      <c r="B2461" s="64"/>
      <c r="C2461" s="52"/>
      <c r="D2461" s="65"/>
      <c r="E2461" s="53"/>
      <c r="F2461" s="54"/>
    </row>
    <row r="2462" spans="2:6">
      <c r="B2462" s="64"/>
      <c r="C2462" s="52"/>
      <c r="D2462" s="65"/>
      <c r="E2462" s="53"/>
      <c r="F2462" s="54"/>
    </row>
    <row r="2463" spans="2:6">
      <c r="B2463" s="64"/>
      <c r="C2463" s="52"/>
      <c r="D2463" s="65"/>
      <c r="E2463" s="53"/>
      <c r="F2463" s="54"/>
    </row>
    <row r="2464" spans="2:6">
      <c r="B2464" s="64"/>
      <c r="C2464" s="52"/>
      <c r="D2464" s="65"/>
      <c r="E2464" s="53"/>
      <c r="F2464" s="54"/>
    </row>
    <row r="2465" spans="2:6">
      <c r="B2465" s="64"/>
      <c r="C2465" s="52"/>
      <c r="D2465" s="65"/>
      <c r="E2465" s="53"/>
      <c r="F2465" s="54"/>
    </row>
    <row r="2466" spans="2:6">
      <c r="B2466" s="64"/>
      <c r="C2466" s="52"/>
      <c r="D2466" s="65"/>
      <c r="E2466" s="53"/>
      <c r="F2466" s="54"/>
    </row>
    <row r="2467" spans="2:6">
      <c r="B2467" s="64"/>
      <c r="C2467" s="52"/>
      <c r="D2467" s="65"/>
      <c r="E2467" s="53"/>
      <c r="F2467" s="54"/>
    </row>
    <row r="2468" spans="2:6">
      <c r="B2468" s="64"/>
      <c r="C2468" s="52"/>
      <c r="D2468" s="65"/>
      <c r="E2468" s="53"/>
      <c r="F2468" s="54"/>
    </row>
    <row r="2469" spans="2:6">
      <c r="B2469" s="64"/>
      <c r="C2469" s="52"/>
      <c r="D2469" s="65"/>
      <c r="E2469" s="53"/>
      <c r="F2469" s="54"/>
    </row>
    <row r="2470" spans="2:6">
      <c r="B2470" s="64"/>
      <c r="C2470" s="52"/>
      <c r="D2470" s="65"/>
      <c r="E2470" s="53"/>
      <c r="F2470" s="54"/>
    </row>
    <row r="2471" spans="2:6">
      <c r="B2471" s="64"/>
      <c r="C2471" s="52"/>
      <c r="D2471" s="65"/>
      <c r="E2471" s="53"/>
      <c r="F2471" s="54"/>
    </row>
    <row r="2472" spans="2:6">
      <c r="B2472" s="64"/>
      <c r="C2472" s="52"/>
      <c r="D2472" s="65"/>
      <c r="E2472" s="53"/>
      <c r="F2472" s="54"/>
    </row>
    <row r="2473" spans="2:6">
      <c r="B2473" s="64"/>
      <c r="C2473" s="52"/>
      <c r="D2473" s="65"/>
      <c r="E2473" s="53"/>
      <c r="F2473" s="54"/>
    </row>
    <row r="2474" spans="2:6">
      <c r="B2474" s="64"/>
      <c r="C2474" s="52"/>
      <c r="D2474" s="65"/>
      <c r="E2474" s="53"/>
      <c r="F2474" s="54"/>
    </row>
    <row r="2475" spans="2:6">
      <c r="B2475" s="64"/>
      <c r="C2475" s="52"/>
      <c r="D2475" s="65"/>
      <c r="E2475" s="53"/>
      <c r="F2475" s="54"/>
    </row>
    <row r="2476" spans="2:6">
      <c r="B2476" s="64"/>
      <c r="C2476" s="52"/>
      <c r="D2476" s="65"/>
      <c r="E2476" s="53"/>
      <c r="F2476" s="54"/>
    </row>
    <row r="2477" spans="2:6">
      <c r="B2477" s="64"/>
      <c r="C2477" s="52"/>
      <c r="D2477" s="65"/>
      <c r="E2477" s="53"/>
      <c r="F2477" s="54"/>
    </row>
    <row r="2478" spans="2:6">
      <c r="B2478" s="64"/>
      <c r="C2478" s="52"/>
      <c r="D2478" s="65"/>
      <c r="E2478" s="53"/>
      <c r="F2478" s="54"/>
    </row>
    <row r="2479" spans="2:6">
      <c r="B2479" s="64"/>
      <c r="C2479" s="52"/>
      <c r="D2479" s="65"/>
      <c r="E2479" s="53"/>
      <c r="F2479" s="54"/>
    </row>
    <row r="2480" spans="2:6">
      <c r="B2480" s="64"/>
      <c r="C2480" s="52"/>
      <c r="D2480" s="65"/>
      <c r="E2480" s="53"/>
      <c r="F2480" s="54"/>
    </row>
    <row r="2481" spans="2:6">
      <c r="B2481" s="64"/>
      <c r="C2481" s="52"/>
      <c r="D2481" s="65"/>
      <c r="E2481" s="53"/>
      <c r="F2481" s="54"/>
    </row>
    <row r="2482" spans="2:6">
      <c r="B2482" s="64"/>
      <c r="C2482" s="52"/>
      <c r="D2482" s="65"/>
      <c r="E2482" s="53"/>
      <c r="F2482" s="54"/>
    </row>
    <row r="2483" spans="2:6">
      <c r="B2483" s="64"/>
      <c r="C2483" s="52"/>
      <c r="D2483" s="65"/>
      <c r="E2483" s="53"/>
      <c r="F2483" s="54"/>
    </row>
    <row r="2484" spans="2:6">
      <c r="B2484" s="64"/>
      <c r="C2484" s="52"/>
      <c r="D2484" s="65"/>
      <c r="E2484" s="53"/>
      <c r="F2484" s="54"/>
    </row>
    <row r="2485" spans="2:6">
      <c r="B2485" s="64"/>
      <c r="C2485" s="52"/>
      <c r="D2485" s="65"/>
      <c r="E2485" s="53"/>
      <c r="F2485" s="54"/>
    </row>
    <row r="2486" spans="2:6">
      <c r="B2486" s="64"/>
      <c r="C2486" s="52"/>
      <c r="D2486" s="65"/>
      <c r="E2486" s="53"/>
      <c r="F2486" s="54"/>
    </row>
    <row r="2487" spans="2:6">
      <c r="B2487" s="64"/>
      <c r="C2487" s="52"/>
      <c r="D2487" s="65"/>
      <c r="E2487" s="53"/>
      <c r="F2487" s="54"/>
    </row>
    <row r="2488" spans="2:6">
      <c r="B2488" s="64"/>
      <c r="C2488" s="52"/>
      <c r="D2488" s="65"/>
      <c r="E2488" s="53"/>
      <c r="F2488" s="54"/>
    </row>
    <row r="2489" spans="2:6">
      <c r="B2489" s="64"/>
      <c r="C2489" s="52"/>
      <c r="D2489" s="65"/>
      <c r="E2489" s="53"/>
      <c r="F2489" s="54"/>
    </row>
    <row r="2490" spans="2:6">
      <c r="B2490" s="64"/>
      <c r="C2490" s="52"/>
      <c r="D2490" s="65"/>
      <c r="E2490" s="53"/>
      <c r="F2490" s="54"/>
    </row>
    <row r="2491" spans="2:6">
      <c r="B2491" s="64"/>
      <c r="C2491" s="52"/>
      <c r="D2491" s="65"/>
      <c r="E2491" s="53"/>
      <c r="F2491" s="54"/>
    </row>
    <row r="2492" spans="2:6">
      <c r="B2492" s="64"/>
      <c r="C2492" s="52"/>
      <c r="D2492" s="65"/>
      <c r="E2492" s="53"/>
      <c r="F2492" s="54"/>
    </row>
    <row r="2493" spans="2:6">
      <c r="B2493" s="64"/>
      <c r="C2493" s="52"/>
      <c r="D2493" s="65"/>
      <c r="E2493" s="53"/>
      <c r="F2493" s="54"/>
    </row>
    <row r="2494" spans="2:6">
      <c r="B2494" s="64"/>
      <c r="C2494" s="52"/>
      <c r="D2494" s="65"/>
      <c r="E2494" s="53"/>
      <c r="F2494" s="54"/>
    </row>
    <row r="2495" spans="2:6">
      <c r="B2495" s="64"/>
      <c r="C2495" s="52"/>
      <c r="D2495" s="65"/>
      <c r="E2495" s="53"/>
      <c r="F2495" s="54"/>
    </row>
    <row r="2496" spans="2:6">
      <c r="B2496" s="64"/>
      <c r="C2496" s="52"/>
      <c r="D2496" s="65"/>
      <c r="E2496" s="53"/>
      <c r="F2496" s="54"/>
    </row>
    <row r="2497" spans="2:6">
      <c r="B2497" s="64"/>
      <c r="C2497" s="52"/>
      <c r="D2497" s="65"/>
      <c r="E2497" s="53"/>
      <c r="F2497" s="54"/>
    </row>
    <row r="2498" spans="2:6">
      <c r="B2498" s="64"/>
      <c r="C2498" s="52"/>
      <c r="D2498" s="65"/>
      <c r="E2498" s="53"/>
      <c r="F2498" s="54"/>
    </row>
    <row r="2499" spans="2:6">
      <c r="B2499" s="64"/>
      <c r="C2499" s="52"/>
      <c r="D2499" s="65"/>
      <c r="E2499" s="53"/>
      <c r="F2499" s="54"/>
    </row>
    <row r="2500" spans="2:6">
      <c r="B2500" s="64"/>
      <c r="C2500" s="52"/>
      <c r="D2500" s="65"/>
      <c r="E2500" s="53"/>
      <c r="F2500" s="54"/>
    </row>
    <row r="2501" spans="2:6">
      <c r="B2501" s="64"/>
      <c r="C2501" s="52"/>
      <c r="D2501" s="65"/>
      <c r="E2501" s="53"/>
      <c r="F2501" s="54"/>
    </row>
    <row r="2502" spans="2:6">
      <c r="B2502" s="64"/>
      <c r="C2502" s="52"/>
      <c r="D2502" s="65"/>
      <c r="E2502" s="53"/>
      <c r="F2502" s="54"/>
    </row>
    <row r="2503" spans="2:6">
      <c r="B2503" s="64"/>
      <c r="C2503" s="52"/>
      <c r="D2503" s="65"/>
      <c r="E2503" s="53"/>
      <c r="F2503" s="54"/>
    </row>
    <row r="2504" spans="2:6">
      <c r="B2504" s="64"/>
      <c r="C2504" s="52"/>
      <c r="D2504" s="65"/>
      <c r="E2504" s="53"/>
      <c r="F2504" s="54"/>
    </row>
    <row r="2505" spans="2:6">
      <c r="B2505" s="64"/>
      <c r="C2505" s="52"/>
      <c r="D2505" s="65"/>
      <c r="E2505" s="53"/>
      <c r="F2505" s="54"/>
    </row>
    <row r="2506" spans="2:6">
      <c r="B2506" s="64"/>
      <c r="C2506" s="52"/>
      <c r="D2506" s="65"/>
      <c r="E2506" s="53"/>
      <c r="F2506" s="54"/>
    </row>
    <row r="2507" spans="2:6">
      <c r="B2507" s="64"/>
      <c r="C2507" s="52"/>
      <c r="D2507" s="65"/>
      <c r="E2507" s="53"/>
      <c r="F2507" s="54"/>
    </row>
    <row r="2508" spans="2:6">
      <c r="B2508" s="64"/>
      <c r="C2508" s="52"/>
      <c r="D2508" s="65"/>
      <c r="E2508" s="53"/>
      <c r="F2508" s="54"/>
    </row>
    <row r="2509" spans="2:6">
      <c r="B2509" s="64"/>
      <c r="C2509" s="52"/>
      <c r="D2509" s="65"/>
      <c r="E2509" s="53"/>
      <c r="F2509" s="54"/>
    </row>
    <row r="2510" spans="2:6">
      <c r="B2510" s="64"/>
      <c r="C2510" s="52"/>
      <c r="D2510" s="65"/>
      <c r="E2510" s="53"/>
      <c r="F2510" s="54"/>
    </row>
    <row r="2511" spans="2:6">
      <c r="B2511" s="64"/>
      <c r="C2511" s="52"/>
      <c r="D2511" s="65"/>
      <c r="E2511" s="53"/>
      <c r="F2511" s="54"/>
    </row>
    <row r="2512" spans="2:6">
      <c r="B2512" s="64"/>
      <c r="C2512" s="52"/>
      <c r="D2512" s="65"/>
      <c r="E2512" s="53"/>
      <c r="F2512" s="54"/>
    </row>
    <row r="2513" spans="2:6">
      <c r="B2513" s="64"/>
      <c r="C2513" s="52"/>
      <c r="D2513" s="65"/>
      <c r="E2513" s="53"/>
      <c r="F2513" s="54"/>
    </row>
    <row r="2514" spans="2:6">
      <c r="B2514" s="64"/>
      <c r="C2514" s="52"/>
      <c r="D2514" s="65"/>
      <c r="E2514" s="53"/>
      <c r="F2514" s="54"/>
    </row>
    <row r="2515" spans="2:6">
      <c r="B2515" s="64"/>
      <c r="C2515" s="52"/>
      <c r="D2515" s="65"/>
      <c r="E2515" s="53"/>
      <c r="F2515" s="54"/>
    </row>
    <row r="2516" spans="2:6">
      <c r="B2516" s="64"/>
      <c r="C2516" s="52"/>
      <c r="D2516" s="65"/>
      <c r="E2516" s="53"/>
      <c r="F2516" s="54"/>
    </row>
    <row r="2517" spans="2:6">
      <c r="B2517" s="64"/>
      <c r="C2517" s="52"/>
      <c r="D2517" s="65"/>
      <c r="E2517" s="53"/>
      <c r="F2517" s="54"/>
    </row>
    <row r="2518" spans="2:6">
      <c r="B2518" s="64"/>
      <c r="C2518" s="52"/>
      <c r="D2518" s="65"/>
      <c r="E2518" s="53"/>
      <c r="F2518" s="54"/>
    </row>
    <row r="2519" spans="2:6">
      <c r="B2519" s="64"/>
      <c r="C2519" s="52"/>
      <c r="D2519" s="65"/>
      <c r="E2519" s="53"/>
      <c r="F2519" s="54"/>
    </row>
    <row r="2520" spans="2:6">
      <c r="B2520" s="64"/>
      <c r="C2520" s="52"/>
      <c r="D2520" s="65"/>
      <c r="E2520" s="53"/>
      <c r="F2520" s="54"/>
    </row>
    <row r="2521" spans="2:6">
      <c r="B2521" s="64"/>
      <c r="C2521" s="52"/>
      <c r="D2521" s="65"/>
      <c r="E2521" s="53"/>
      <c r="F2521" s="54"/>
    </row>
    <row r="2522" spans="2:6">
      <c r="B2522" s="64"/>
      <c r="C2522" s="52"/>
      <c r="D2522" s="65"/>
      <c r="E2522" s="53"/>
      <c r="F2522" s="54"/>
    </row>
    <row r="2523" spans="2:6">
      <c r="B2523" s="64"/>
      <c r="C2523" s="52"/>
      <c r="D2523" s="65"/>
      <c r="E2523" s="53"/>
      <c r="F2523" s="54"/>
    </row>
    <row r="2524" spans="2:6">
      <c r="B2524" s="64"/>
      <c r="C2524" s="52"/>
      <c r="D2524" s="65"/>
      <c r="E2524" s="53"/>
      <c r="F2524" s="54"/>
    </row>
    <row r="2525" spans="2:6">
      <c r="B2525" s="64"/>
      <c r="C2525" s="52"/>
      <c r="D2525" s="65"/>
      <c r="E2525" s="53"/>
      <c r="F2525" s="54"/>
    </row>
    <row r="2526" spans="2:6">
      <c r="B2526" s="64"/>
      <c r="C2526" s="52"/>
      <c r="D2526" s="65"/>
      <c r="E2526" s="53"/>
      <c r="F2526" s="54"/>
    </row>
    <row r="2527" spans="2:6">
      <c r="B2527" s="64"/>
      <c r="C2527" s="52"/>
      <c r="D2527" s="65"/>
      <c r="E2527" s="53"/>
      <c r="F2527" s="54"/>
    </row>
    <row r="2528" spans="2:6">
      <c r="B2528" s="64"/>
      <c r="C2528" s="52"/>
      <c r="D2528" s="65"/>
      <c r="E2528" s="53"/>
      <c r="F2528" s="54"/>
    </row>
    <row r="2529" spans="2:6">
      <c r="B2529" s="64"/>
      <c r="C2529" s="52"/>
      <c r="D2529" s="65"/>
      <c r="E2529" s="53"/>
      <c r="F2529" s="54"/>
    </row>
    <row r="2530" spans="2:6">
      <c r="B2530" s="64"/>
      <c r="C2530" s="52"/>
      <c r="D2530" s="65"/>
      <c r="E2530" s="53"/>
      <c r="F2530" s="54"/>
    </row>
    <row r="2531" spans="2:6">
      <c r="B2531" s="64"/>
      <c r="C2531" s="52"/>
      <c r="D2531" s="65"/>
      <c r="E2531" s="53"/>
      <c r="F2531" s="54"/>
    </row>
    <row r="2532" spans="2:6">
      <c r="B2532" s="64"/>
      <c r="C2532" s="52"/>
      <c r="D2532" s="65"/>
      <c r="E2532" s="53"/>
      <c r="F2532" s="54"/>
    </row>
    <row r="2533" spans="2:6">
      <c r="B2533" s="64"/>
      <c r="C2533" s="52"/>
      <c r="D2533" s="65"/>
      <c r="E2533" s="53"/>
      <c r="F2533" s="54"/>
    </row>
    <row r="2534" spans="2:6">
      <c r="B2534" s="64"/>
      <c r="C2534" s="52"/>
      <c r="D2534" s="65"/>
      <c r="E2534" s="53"/>
      <c r="F2534" s="54"/>
    </row>
    <row r="2535" spans="2:6">
      <c r="B2535" s="64"/>
      <c r="C2535" s="52"/>
      <c r="D2535" s="65"/>
      <c r="E2535" s="53"/>
      <c r="F2535" s="54"/>
    </row>
    <row r="2536" spans="2:6">
      <c r="B2536" s="64"/>
      <c r="C2536" s="52"/>
      <c r="D2536" s="65"/>
      <c r="E2536" s="53"/>
      <c r="F2536" s="54"/>
    </row>
    <row r="2537" spans="2:6">
      <c r="B2537" s="64"/>
      <c r="C2537" s="52"/>
      <c r="D2537" s="65"/>
      <c r="E2537" s="53"/>
      <c r="F2537" s="54"/>
    </row>
    <row r="2538" spans="2:6">
      <c r="B2538" s="64"/>
      <c r="C2538" s="52"/>
      <c r="D2538" s="65"/>
      <c r="E2538" s="53"/>
      <c r="F2538" s="54"/>
    </row>
    <row r="2539" spans="2:6">
      <c r="B2539" s="64"/>
      <c r="C2539" s="52"/>
      <c r="D2539" s="65"/>
      <c r="E2539" s="53"/>
      <c r="F2539" s="54"/>
    </row>
    <row r="2540" spans="2:6">
      <c r="B2540" s="64"/>
      <c r="C2540" s="52"/>
      <c r="D2540" s="65"/>
      <c r="E2540" s="53"/>
      <c r="F2540" s="54"/>
    </row>
    <row r="2541" spans="2:6">
      <c r="B2541" s="64"/>
      <c r="C2541" s="52"/>
      <c r="D2541" s="65"/>
      <c r="E2541" s="53"/>
      <c r="F2541" s="54"/>
    </row>
    <row r="2542" spans="2:6">
      <c r="B2542" s="64"/>
      <c r="C2542" s="52"/>
      <c r="D2542" s="65"/>
      <c r="E2542" s="53"/>
      <c r="F2542" s="54"/>
    </row>
    <row r="2543" spans="2:6">
      <c r="B2543" s="64"/>
      <c r="C2543" s="52"/>
      <c r="D2543" s="65"/>
      <c r="E2543" s="53"/>
      <c r="F2543" s="54"/>
    </row>
    <row r="2544" spans="2:6">
      <c r="B2544" s="64"/>
      <c r="C2544" s="52"/>
      <c r="D2544" s="65"/>
      <c r="E2544" s="53"/>
      <c r="F2544" s="54"/>
    </row>
    <row r="2545" spans="2:6">
      <c r="B2545" s="64"/>
      <c r="C2545" s="52"/>
      <c r="D2545" s="65"/>
      <c r="E2545" s="53"/>
      <c r="F2545" s="54"/>
    </row>
    <row r="2546" spans="2:6">
      <c r="B2546" s="64"/>
      <c r="C2546" s="52"/>
      <c r="D2546" s="65"/>
      <c r="E2546" s="53"/>
      <c r="F2546" s="54"/>
    </row>
    <row r="2547" spans="2:6">
      <c r="B2547" s="64"/>
      <c r="C2547" s="52"/>
      <c r="D2547" s="65"/>
      <c r="E2547" s="53"/>
      <c r="F2547" s="54"/>
    </row>
    <row r="2548" spans="2:6">
      <c r="B2548" s="64"/>
      <c r="C2548" s="52"/>
      <c r="D2548" s="65"/>
      <c r="E2548" s="53"/>
      <c r="F2548" s="54"/>
    </row>
    <row r="2549" spans="2:6">
      <c r="B2549" s="64"/>
      <c r="C2549" s="52"/>
      <c r="D2549" s="65"/>
      <c r="E2549" s="53"/>
      <c r="F2549" s="54"/>
    </row>
    <row r="2550" spans="2:6">
      <c r="B2550" s="64"/>
      <c r="C2550" s="52"/>
      <c r="D2550" s="65"/>
      <c r="E2550" s="53"/>
      <c r="F2550" s="54"/>
    </row>
    <row r="2551" spans="2:6">
      <c r="B2551" s="64"/>
      <c r="C2551" s="52"/>
      <c r="D2551" s="65"/>
      <c r="E2551" s="53"/>
      <c r="F2551" s="54"/>
    </row>
    <row r="2552" spans="2:6">
      <c r="B2552" s="64"/>
      <c r="C2552" s="52"/>
      <c r="D2552" s="65"/>
      <c r="E2552" s="53"/>
      <c r="F2552" s="54"/>
    </row>
    <row r="2553" spans="2:6">
      <c r="B2553" s="64"/>
      <c r="C2553" s="52"/>
      <c r="D2553" s="65"/>
      <c r="E2553" s="53"/>
      <c r="F2553" s="54"/>
    </row>
    <row r="2554" spans="2:6">
      <c r="B2554" s="64"/>
      <c r="C2554" s="52"/>
      <c r="D2554" s="65"/>
      <c r="E2554" s="53"/>
      <c r="F2554" s="54"/>
    </row>
    <row r="2555" spans="2:6">
      <c r="B2555" s="64"/>
      <c r="C2555" s="52"/>
      <c r="D2555" s="65"/>
      <c r="E2555" s="53"/>
      <c r="F2555" s="54"/>
    </row>
    <row r="2556" spans="2:6">
      <c r="B2556" s="64"/>
      <c r="C2556" s="52"/>
      <c r="D2556" s="65"/>
      <c r="E2556" s="53"/>
      <c r="F2556" s="54"/>
    </row>
    <row r="2557" spans="2:6">
      <c r="B2557" s="64"/>
      <c r="C2557" s="52"/>
      <c r="D2557" s="65"/>
      <c r="E2557" s="53"/>
      <c r="F2557" s="54"/>
    </row>
    <row r="2558" spans="2:6">
      <c r="B2558" s="64"/>
      <c r="C2558" s="52"/>
      <c r="D2558" s="65"/>
      <c r="E2558" s="53"/>
      <c r="F2558" s="54"/>
    </row>
    <row r="2559" spans="2:6">
      <c r="B2559" s="64"/>
      <c r="C2559" s="52"/>
      <c r="D2559" s="65"/>
      <c r="E2559" s="53"/>
      <c r="F2559" s="54"/>
    </row>
    <row r="2560" spans="2:6">
      <c r="B2560" s="64"/>
      <c r="C2560" s="52"/>
      <c r="D2560" s="65"/>
      <c r="E2560" s="53"/>
      <c r="F2560" s="54"/>
    </row>
    <row r="2561" spans="2:6">
      <c r="B2561" s="64"/>
      <c r="C2561" s="52"/>
      <c r="D2561" s="65"/>
      <c r="E2561" s="53"/>
      <c r="F2561" s="54"/>
    </row>
    <row r="2562" spans="2:6">
      <c r="B2562" s="64"/>
      <c r="C2562" s="52"/>
      <c r="D2562" s="65"/>
      <c r="E2562" s="53"/>
      <c r="F2562" s="54"/>
    </row>
    <row r="2563" spans="2:6">
      <c r="B2563" s="64"/>
      <c r="C2563" s="52"/>
      <c r="D2563" s="65"/>
      <c r="E2563" s="53"/>
      <c r="F2563" s="54"/>
    </row>
    <row r="2564" spans="2:6">
      <c r="B2564" s="64"/>
      <c r="C2564" s="52"/>
      <c r="D2564" s="65"/>
      <c r="E2564" s="53"/>
      <c r="F2564" s="54"/>
    </row>
    <row r="2565" spans="2:6">
      <c r="B2565" s="64"/>
      <c r="C2565" s="52"/>
      <c r="D2565" s="65"/>
      <c r="E2565" s="53"/>
      <c r="F2565" s="54"/>
    </row>
    <row r="2566" spans="2:6">
      <c r="B2566" s="64"/>
      <c r="C2566" s="52"/>
      <c r="D2566" s="65"/>
      <c r="E2566" s="53"/>
      <c r="F2566" s="54"/>
    </row>
    <row r="2567" spans="2:6">
      <c r="B2567" s="64"/>
      <c r="C2567" s="52"/>
      <c r="D2567" s="65"/>
      <c r="E2567" s="53"/>
      <c r="F2567" s="54"/>
    </row>
    <row r="2568" spans="2:6">
      <c r="B2568" s="64"/>
      <c r="C2568" s="52"/>
      <c r="D2568" s="65"/>
      <c r="E2568" s="53"/>
      <c r="F2568" s="54"/>
    </row>
    <row r="2569" spans="2:6">
      <c r="B2569" s="64"/>
      <c r="C2569" s="52"/>
      <c r="D2569" s="65"/>
      <c r="E2569" s="53"/>
      <c r="F2569" s="54"/>
    </row>
    <row r="2570" spans="2:6">
      <c r="B2570" s="64"/>
      <c r="C2570" s="52"/>
      <c r="D2570" s="65"/>
      <c r="E2570" s="53"/>
      <c r="F2570" s="54"/>
    </row>
    <row r="2571" spans="2:6">
      <c r="B2571" s="64"/>
      <c r="C2571" s="52"/>
      <c r="D2571" s="65"/>
      <c r="E2571" s="53"/>
      <c r="F2571" s="54"/>
    </row>
    <row r="2572" spans="2:6">
      <c r="B2572" s="64"/>
      <c r="C2572" s="52"/>
      <c r="D2572" s="65"/>
      <c r="E2572" s="53"/>
      <c r="F2572" s="54"/>
    </row>
    <row r="2573" spans="2:6">
      <c r="B2573" s="64"/>
      <c r="C2573" s="52"/>
      <c r="D2573" s="65"/>
      <c r="E2573" s="53"/>
      <c r="F2573" s="54"/>
    </row>
    <row r="2574" spans="2:6">
      <c r="B2574" s="64"/>
      <c r="C2574" s="52"/>
      <c r="D2574" s="65"/>
      <c r="E2574" s="53"/>
      <c r="F2574" s="54"/>
    </row>
    <row r="2575" spans="2:6">
      <c r="B2575" s="64"/>
      <c r="C2575" s="52"/>
      <c r="D2575" s="65"/>
      <c r="E2575" s="53"/>
      <c r="F2575" s="54"/>
    </row>
    <row r="2576" spans="2:6">
      <c r="B2576" s="64"/>
      <c r="C2576" s="52"/>
      <c r="D2576" s="65"/>
      <c r="E2576" s="53"/>
      <c r="F2576" s="54"/>
    </row>
    <row r="2577" spans="2:6">
      <c r="B2577" s="64"/>
      <c r="C2577" s="52"/>
      <c r="D2577" s="65"/>
      <c r="E2577" s="53"/>
      <c r="F2577" s="54"/>
    </row>
    <row r="2578" spans="2:6">
      <c r="B2578" s="64"/>
      <c r="C2578" s="52"/>
      <c r="D2578" s="65"/>
      <c r="E2578" s="53"/>
      <c r="F2578" s="54"/>
    </row>
    <row r="2579" spans="2:6">
      <c r="B2579" s="64"/>
      <c r="C2579" s="52"/>
      <c r="D2579" s="65"/>
      <c r="E2579" s="53"/>
      <c r="F2579" s="54"/>
    </row>
    <row r="2580" spans="2:6">
      <c r="B2580" s="64"/>
      <c r="C2580" s="52"/>
      <c r="D2580" s="65"/>
      <c r="E2580" s="53"/>
      <c r="F2580" s="54"/>
    </row>
    <row r="2581" spans="2:6">
      <c r="B2581" s="64"/>
      <c r="C2581" s="52"/>
      <c r="D2581" s="65"/>
      <c r="E2581" s="53"/>
      <c r="F2581" s="54"/>
    </row>
    <row r="2582" spans="2:6">
      <c r="B2582" s="64"/>
      <c r="C2582" s="52"/>
      <c r="D2582" s="65"/>
      <c r="E2582" s="53"/>
      <c r="F2582" s="54"/>
    </row>
    <row r="2583" spans="2:6">
      <c r="B2583" s="64"/>
      <c r="C2583" s="52"/>
      <c r="D2583" s="65"/>
      <c r="E2583" s="53"/>
      <c r="F2583" s="54"/>
    </row>
    <row r="2584" spans="2:6">
      <c r="B2584" s="64"/>
      <c r="C2584" s="52"/>
      <c r="D2584" s="65"/>
      <c r="E2584" s="53"/>
      <c r="F2584" s="54"/>
    </row>
    <row r="2585" spans="2:6">
      <c r="B2585" s="64"/>
      <c r="C2585" s="52"/>
      <c r="D2585" s="65"/>
      <c r="E2585" s="53"/>
      <c r="F2585" s="54"/>
    </row>
    <row r="2586" spans="2:6">
      <c r="B2586" s="64"/>
      <c r="C2586" s="52"/>
      <c r="D2586" s="65"/>
      <c r="E2586" s="53"/>
      <c r="F2586" s="54"/>
    </row>
    <row r="2587" spans="2:6">
      <c r="B2587" s="64"/>
      <c r="C2587" s="52"/>
      <c r="D2587" s="65"/>
      <c r="E2587" s="53"/>
      <c r="F2587" s="54"/>
    </row>
    <row r="2588" spans="2:6">
      <c r="B2588" s="64"/>
      <c r="C2588" s="52"/>
      <c r="D2588" s="65"/>
      <c r="E2588" s="53"/>
      <c r="F2588" s="54"/>
    </row>
    <row r="2589" spans="2:6">
      <c r="B2589" s="64"/>
      <c r="C2589" s="52"/>
      <c r="D2589" s="65"/>
      <c r="E2589" s="53"/>
      <c r="F2589" s="54"/>
    </row>
    <row r="2590" spans="2:6">
      <c r="B2590" s="64"/>
      <c r="C2590" s="52"/>
      <c r="D2590" s="65"/>
      <c r="E2590" s="53"/>
      <c r="F2590" s="54"/>
    </row>
    <row r="2591" spans="2:6">
      <c r="B2591" s="64"/>
      <c r="C2591" s="52"/>
      <c r="D2591" s="65"/>
      <c r="E2591" s="53"/>
      <c r="F2591" s="54"/>
    </row>
    <row r="2592" spans="2:6">
      <c r="B2592" s="64"/>
      <c r="C2592" s="52"/>
      <c r="D2592" s="65"/>
      <c r="E2592" s="53"/>
      <c r="F2592" s="54"/>
    </row>
    <row r="2593" spans="2:6">
      <c r="B2593" s="64"/>
      <c r="C2593" s="52"/>
      <c r="D2593" s="65"/>
      <c r="E2593" s="53"/>
      <c r="F2593" s="54"/>
    </row>
    <row r="2594" spans="2:6">
      <c r="B2594" s="64"/>
      <c r="C2594" s="52"/>
      <c r="D2594" s="65"/>
      <c r="E2594" s="53"/>
      <c r="F2594" s="54"/>
    </row>
    <row r="2595" spans="2:6">
      <c r="B2595" s="64"/>
      <c r="C2595" s="52"/>
      <c r="D2595" s="65"/>
      <c r="E2595" s="53"/>
      <c r="F2595" s="54"/>
    </row>
    <row r="2596" spans="2:6">
      <c r="B2596" s="64"/>
      <c r="C2596" s="52"/>
      <c r="D2596" s="65"/>
      <c r="E2596" s="53"/>
      <c r="F2596" s="54"/>
    </row>
    <row r="2597" spans="2:6">
      <c r="B2597" s="64"/>
      <c r="C2597" s="52"/>
      <c r="D2597" s="65"/>
      <c r="E2597" s="53"/>
      <c r="F2597" s="54"/>
    </row>
    <row r="2598" spans="2:6">
      <c r="B2598" s="64"/>
      <c r="C2598" s="52"/>
      <c r="D2598" s="65"/>
      <c r="E2598" s="53"/>
      <c r="F2598" s="54"/>
    </row>
    <row r="2599" spans="2:6">
      <c r="B2599" s="64"/>
      <c r="C2599" s="52"/>
      <c r="D2599" s="65"/>
      <c r="E2599" s="53"/>
      <c r="F2599" s="54"/>
    </row>
    <row r="2600" spans="2:6">
      <c r="B2600" s="64"/>
      <c r="C2600" s="52"/>
      <c r="D2600" s="65"/>
      <c r="E2600" s="53"/>
      <c r="F2600" s="54"/>
    </row>
    <row r="2601" spans="2:6">
      <c r="B2601" s="64"/>
      <c r="C2601" s="52"/>
      <c r="D2601" s="65"/>
      <c r="E2601" s="53"/>
      <c r="F2601" s="54"/>
    </row>
    <row r="2602" spans="2:6">
      <c r="B2602" s="64"/>
      <c r="C2602" s="52"/>
      <c r="D2602" s="65"/>
      <c r="E2602" s="53"/>
      <c r="F2602" s="54"/>
    </row>
    <row r="2603" spans="2:6">
      <c r="B2603" s="64"/>
      <c r="C2603" s="52"/>
      <c r="D2603" s="65"/>
      <c r="E2603" s="53"/>
      <c r="F2603" s="54"/>
    </row>
    <row r="2604" spans="2:6">
      <c r="B2604" s="64"/>
      <c r="C2604" s="52"/>
      <c r="D2604" s="65"/>
      <c r="E2604" s="53"/>
      <c r="F2604" s="54"/>
    </row>
    <row r="2605" spans="2:6">
      <c r="B2605" s="64"/>
      <c r="C2605" s="52"/>
      <c r="D2605" s="65"/>
      <c r="E2605" s="53"/>
      <c r="F2605" s="54"/>
    </row>
    <row r="2606" spans="2:6">
      <c r="B2606" s="64"/>
      <c r="C2606" s="52"/>
      <c r="D2606" s="65"/>
      <c r="E2606" s="53"/>
      <c r="F2606" s="54"/>
    </row>
    <row r="2607" spans="2:6">
      <c r="B2607" s="64"/>
      <c r="C2607" s="52"/>
      <c r="D2607" s="65"/>
      <c r="E2607" s="53"/>
      <c r="F2607" s="54"/>
    </row>
    <row r="2608" spans="2:6">
      <c r="B2608" s="64"/>
      <c r="C2608" s="52"/>
      <c r="D2608" s="65"/>
      <c r="E2608" s="53"/>
      <c r="F2608" s="54"/>
    </row>
    <row r="2609" spans="2:6">
      <c r="B2609" s="64"/>
      <c r="C2609" s="52"/>
      <c r="D2609" s="65"/>
      <c r="E2609" s="53"/>
      <c r="F2609" s="54"/>
    </row>
    <row r="2610" spans="2:6">
      <c r="B2610" s="64"/>
      <c r="C2610" s="52"/>
      <c r="D2610" s="65"/>
      <c r="E2610" s="53"/>
      <c r="F2610" s="54"/>
    </row>
    <row r="2611" spans="2:6">
      <c r="B2611" s="64"/>
      <c r="C2611" s="52"/>
      <c r="D2611" s="65"/>
      <c r="E2611" s="53"/>
      <c r="F2611" s="54"/>
    </row>
    <row r="2612" spans="2:6">
      <c r="B2612" s="64"/>
      <c r="C2612" s="52"/>
      <c r="D2612" s="65"/>
      <c r="E2612" s="53"/>
      <c r="F2612" s="54"/>
    </row>
    <row r="2613" spans="2:6">
      <c r="B2613" s="64"/>
      <c r="C2613" s="52"/>
      <c r="D2613" s="65"/>
      <c r="E2613" s="53"/>
      <c r="F2613" s="54"/>
    </row>
    <row r="2614" spans="2:6">
      <c r="B2614" s="64"/>
      <c r="C2614" s="52"/>
      <c r="D2614" s="65"/>
      <c r="E2614" s="53"/>
      <c r="F2614" s="54"/>
    </row>
    <row r="2615" spans="2:6">
      <c r="B2615" s="64"/>
      <c r="C2615" s="52"/>
      <c r="D2615" s="65"/>
      <c r="E2615" s="53"/>
      <c r="F2615" s="54"/>
    </row>
    <row r="2616" spans="2:6">
      <c r="B2616" s="64"/>
      <c r="C2616" s="52"/>
      <c r="D2616" s="65"/>
      <c r="E2616" s="53"/>
      <c r="F2616" s="54"/>
    </row>
    <row r="2617" spans="2:6">
      <c r="B2617" s="64"/>
      <c r="C2617" s="52"/>
      <c r="D2617" s="65"/>
      <c r="E2617" s="53"/>
      <c r="F2617" s="54"/>
    </row>
    <row r="2618" spans="2:6">
      <c r="B2618" s="64"/>
      <c r="C2618" s="52"/>
      <c r="D2618" s="65"/>
      <c r="E2618" s="53"/>
      <c r="F2618" s="54"/>
    </row>
    <row r="2619" spans="2:6">
      <c r="B2619" s="64"/>
      <c r="C2619" s="52"/>
      <c r="D2619" s="65"/>
      <c r="E2619" s="53"/>
      <c r="F2619" s="54"/>
    </row>
    <row r="2620" spans="2:6">
      <c r="B2620" s="64"/>
      <c r="C2620" s="52"/>
      <c r="D2620" s="65"/>
      <c r="E2620" s="53"/>
      <c r="F2620" s="54"/>
    </row>
    <row r="2621" spans="2:6">
      <c r="B2621" s="64"/>
      <c r="C2621" s="52"/>
      <c r="D2621" s="65"/>
      <c r="E2621" s="53"/>
      <c r="F2621" s="54"/>
    </row>
    <row r="2622" spans="2:6">
      <c r="B2622" s="64"/>
      <c r="C2622" s="52"/>
      <c r="D2622" s="65"/>
      <c r="E2622" s="53"/>
      <c r="F2622" s="54"/>
    </row>
    <row r="2623" spans="2:6">
      <c r="B2623" s="64"/>
      <c r="C2623" s="52"/>
      <c r="D2623" s="65"/>
      <c r="E2623" s="53"/>
      <c r="F2623" s="54"/>
    </row>
    <row r="2624" spans="2:6">
      <c r="B2624" s="64"/>
      <c r="C2624" s="52"/>
      <c r="D2624" s="65"/>
      <c r="E2624" s="53"/>
      <c r="F2624" s="54"/>
    </row>
    <row r="2625" spans="2:6">
      <c r="B2625" s="64"/>
      <c r="C2625" s="52"/>
      <c r="D2625" s="65"/>
      <c r="E2625" s="53"/>
      <c r="F2625" s="54"/>
    </row>
    <row r="2626" spans="2:6">
      <c r="B2626" s="64"/>
      <c r="C2626" s="52"/>
      <c r="D2626" s="65"/>
      <c r="E2626" s="53"/>
      <c r="F2626" s="54"/>
    </row>
    <row r="2627" spans="2:6">
      <c r="B2627" s="64"/>
      <c r="C2627" s="52"/>
      <c r="D2627" s="65"/>
      <c r="E2627" s="53"/>
      <c r="F2627" s="54"/>
    </row>
    <row r="2628" spans="2:6">
      <c r="B2628" s="64"/>
      <c r="C2628" s="52"/>
      <c r="D2628" s="65"/>
      <c r="E2628" s="53"/>
      <c r="F2628" s="54"/>
    </row>
    <row r="2629" spans="2:6">
      <c r="B2629" s="64"/>
      <c r="C2629" s="52"/>
      <c r="D2629" s="65"/>
      <c r="E2629" s="53"/>
      <c r="F2629" s="54"/>
    </row>
    <row r="2630" spans="2:6">
      <c r="B2630" s="64"/>
      <c r="C2630" s="52"/>
      <c r="D2630" s="65"/>
      <c r="E2630" s="53"/>
      <c r="F2630" s="54"/>
    </row>
    <row r="2631" spans="2:6">
      <c r="B2631" s="64"/>
      <c r="C2631" s="52"/>
      <c r="D2631" s="65"/>
      <c r="E2631" s="53"/>
      <c r="F2631" s="54"/>
    </row>
    <row r="2632" spans="2:6">
      <c r="B2632" s="64"/>
      <c r="C2632" s="52"/>
      <c r="D2632" s="65"/>
      <c r="E2632" s="53"/>
      <c r="F2632" s="54"/>
    </row>
    <row r="2633" spans="2:6">
      <c r="B2633" s="64"/>
      <c r="C2633" s="52"/>
      <c r="D2633" s="65"/>
      <c r="E2633" s="53"/>
      <c r="F2633" s="54"/>
    </row>
    <row r="2634" spans="2:6">
      <c r="B2634" s="64"/>
      <c r="C2634" s="52"/>
      <c r="D2634" s="65"/>
      <c r="E2634" s="53"/>
      <c r="F2634" s="54"/>
    </row>
    <row r="2635" spans="2:6">
      <c r="B2635" s="64"/>
      <c r="C2635" s="52"/>
      <c r="D2635" s="65"/>
      <c r="E2635" s="53"/>
      <c r="F2635" s="54"/>
    </row>
    <row r="2636" spans="2:6">
      <c r="B2636" s="64"/>
      <c r="C2636" s="52"/>
      <c r="D2636" s="65"/>
      <c r="E2636" s="53"/>
      <c r="F2636" s="54"/>
    </row>
    <row r="2637" spans="2:6">
      <c r="B2637" s="64"/>
      <c r="C2637" s="52"/>
      <c r="D2637" s="65"/>
      <c r="E2637" s="53"/>
      <c r="F2637" s="54"/>
    </row>
    <row r="2638" spans="2:6">
      <c r="B2638" s="64"/>
      <c r="C2638" s="52"/>
      <c r="D2638" s="65"/>
      <c r="E2638" s="53"/>
      <c r="F2638" s="54"/>
    </row>
    <row r="2639" spans="2:6">
      <c r="B2639" s="64"/>
      <c r="C2639" s="52"/>
      <c r="D2639" s="65"/>
      <c r="E2639" s="53"/>
      <c r="F2639" s="54"/>
    </row>
    <row r="2640" spans="2:6">
      <c r="B2640" s="64"/>
      <c r="C2640" s="52"/>
      <c r="D2640" s="65"/>
      <c r="E2640" s="53"/>
      <c r="F2640" s="54"/>
    </row>
    <row r="2641" spans="2:6">
      <c r="B2641" s="64"/>
      <c r="C2641" s="52"/>
      <c r="D2641" s="65"/>
      <c r="E2641" s="53"/>
      <c r="F2641" s="54"/>
    </row>
    <row r="2642" spans="2:6">
      <c r="B2642" s="64"/>
      <c r="C2642" s="52"/>
      <c r="D2642" s="65"/>
      <c r="E2642" s="53"/>
      <c r="F2642" s="54"/>
    </row>
    <row r="2643" spans="2:6">
      <c r="B2643" s="64"/>
      <c r="C2643" s="52"/>
      <c r="D2643" s="65"/>
      <c r="E2643" s="53"/>
      <c r="F2643" s="54"/>
    </row>
    <row r="2644" spans="2:6">
      <c r="B2644" s="64"/>
      <c r="C2644" s="52"/>
      <c r="D2644" s="65"/>
      <c r="E2644" s="53"/>
      <c r="F2644" s="54"/>
    </row>
    <row r="2645" spans="2:6">
      <c r="B2645" s="64"/>
      <c r="C2645" s="52"/>
      <c r="D2645" s="65"/>
      <c r="E2645" s="53"/>
      <c r="F2645" s="54"/>
    </row>
    <row r="2646" spans="2:6">
      <c r="B2646" s="64"/>
      <c r="C2646" s="52"/>
      <c r="D2646" s="65"/>
      <c r="E2646" s="53"/>
      <c r="F2646" s="54"/>
    </row>
    <row r="2647" spans="2:6">
      <c r="B2647" s="64"/>
      <c r="C2647" s="52"/>
      <c r="D2647" s="65"/>
      <c r="E2647" s="53"/>
      <c r="F2647" s="54"/>
    </row>
    <row r="2648" spans="2:6">
      <c r="B2648" s="64"/>
      <c r="C2648" s="52"/>
      <c r="D2648" s="65"/>
      <c r="E2648" s="53"/>
      <c r="F2648" s="54"/>
    </row>
    <row r="2649" spans="2:6">
      <c r="B2649" s="64"/>
      <c r="C2649" s="52"/>
      <c r="D2649" s="65"/>
      <c r="E2649" s="53"/>
      <c r="F2649" s="54"/>
    </row>
    <row r="2650" spans="2:6">
      <c r="B2650" s="64"/>
      <c r="C2650" s="52"/>
      <c r="D2650" s="65"/>
      <c r="E2650" s="53"/>
      <c r="F2650" s="54"/>
    </row>
    <row r="2651" spans="2:6">
      <c r="B2651" s="64"/>
      <c r="C2651" s="52"/>
      <c r="D2651" s="65"/>
      <c r="E2651" s="53"/>
      <c r="F2651" s="54"/>
    </row>
    <row r="2652" spans="2:6">
      <c r="B2652" s="64"/>
      <c r="C2652" s="52"/>
      <c r="D2652" s="65"/>
      <c r="E2652" s="53"/>
      <c r="F2652" s="54"/>
    </row>
    <row r="2653" spans="2:6">
      <c r="B2653" s="64"/>
      <c r="C2653" s="52"/>
      <c r="D2653" s="65"/>
      <c r="E2653" s="53"/>
      <c r="F2653" s="54"/>
    </row>
    <row r="2654" spans="2:6">
      <c r="B2654" s="64"/>
      <c r="C2654" s="52"/>
      <c r="D2654" s="65"/>
      <c r="E2654" s="53"/>
      <c r="F2654" s="54"/>
    </row>
    <row r="2655" spans="2:6">
      <c r="B2655" s="64"/>
      <c r="C2655" s="52"/>
      <c r="D2655" s="65"/>
      <c r="E2655" s="53"/>
      <c r="F2655" s="54"/>
    </row>
    <row r="2656" spans="2:6">
      <c r="B2656" s="64"/>
      <c r="C2656" s="52"/>
      <c r="D2656" s="65"/>
      <c r="E2656" s="53"/>
      <c r="F2656" s="54"/>
    </row>
    <row r="2657" spans="2:6">
      <c r="B2657" s="64"/>
      <c r="C2657" s="52"/>
      <c r="D2657" s="65"/>
      <c r="E2657" s="53"/>
      <c r="F2657" s="54"/>
    </row>
    <row r="2658" spans="2:6">
      <c r="B2658" s="64"/>
      <c r="C2658" s="52"/>
      <c r="D2658" s="65"/>
      <c r="E2658" s="53"/>
      <c r="F2658" s="54"/>
    </row>
    <row r="2659" spans="2:6">
      <c r="B2659" s="64"/>
      <c r="C2659" s="52"/>
      <c r="D2659" s="65"/>
      <c r="E2659" s="53"/>
      <c r="F2659" s="54"/>
    </row>
    <row r="2660" spans="2:6">
      <c r="B2660" s="64"/>
      <c r="C2660" s="52"/>
      <c r="D2660" s="65"/>
      <c r="E2660" s="53"/>
      <c r="F2660" s="54"/>
    </row>
    <row r="2661" spans="2:6">
      <c r="B2661" s="64"/>
      <c r="C2661" s="52"/>
      <c r="D2661" s="65"/>
      <c r="E2661" s="53"/>
      <c r="F2661" s="54"/>
    </row>
    <row r="2662" spans="2:6">
      <c r="B2662" s="64"/>
      <c r="C2662" s="52"/>
      <c r="D2662" s="65"/>
      <c r="E2662" s="53"/>
      <c r="F2662" s="54"/>
    </row>
    <row r="2663" spans="2:6">
      <c r="B2663" s="64"/>
      <c r="C2663" s="52"/>
      <c r="D2663" s="65"/>
      <c r="E2663" s="53"/>
      <c r="F2663" s="54"/>
    </row>
    <row r="2664" spans="2:6">
      <c r="B2664" s="64"/>
      <c r="C2664" s="52"/>
      <c r="D2664" s="65"/>
      <c r="E2664" s="53"/>
      <c r="F2664" s="54"/>
    </row>
    <row r="2665" spans="2:6">
      <c r="B2665" s="64"/>
      <c r="C2665" s="52"/>
      <c r="D2665" s="65"/>
      <c r="E2665" s="53"/>
      <c r="F2665" s="54"/>
    </row>
    <row r="2666" spans="2:6">
      <c r="B2666" s="64"/>
      <c r="C2666" s="52"/>
      <c r="D2666" s="65"/>
      <c r="E2666" s="53"/>
      <c r="F2666" s="54"/>
    </row>
    <row r="2667" spans="2:6">
      <c r="B2667" s="64"/>
      <c r="C2667" s="52"/>
      <c r="D2667" s="65"/>
      <c r="E2667" s="53"/>
      <c r="F2667" s="54"/>
    </row>
    <row r="2668" spans="2:6">
      <c r="B2668" s="64"/>
      <c r="C2668" s="52"/>
      <c r="D2668" s="65"/>
      <c r="E2668" s="53"/>
      <c r="F2668" s="54"/>
    </row>
    <row r="2669" spans="2:6">
      <c r="B2669" s="64"/>
      <c r="C2669" s="52"/>
      <c r="D2669" s="65"/>
      <c r="E2669" s="53"/>
      <c r="F2669" s="54"/>
    </row>
    <row r="2670" spans="2:6">
      <c r="B2670" s="64"/>
      <c r="C2670" s="52"/>
      <c r="D2670" s="65"/>
      <c r="E2670" s="53"/>
      <c r="F2670" s="54"/>
    </row>
    <row r="2671" spans="2:6">
      <c r="B2671" s="64"/>
      <c r="C2671" s="52"/>
      <c r="D2671" s="65"/>
      <c r="E2671" s="53"/>
      <c r="F2671" s="54"/>
    </row>
    <row r="2672" spans="2:6">
      <c r="B2672" s="64"/>
      <c r="C2672" s="52"/>
      <c r="D2672" s="65"/>
      <c r="E2672" s="53"/>
      <c r="F2672" s="54"/>
    </row>
    <row r="2673" spans="2:6">
      <c r="B2673" s="64"/>
      <c r="C2673" s="52"/>
      <c r="D2673" s="65"/>
      <c r="E2673" s="53"/>
      <c r="F2673" s="54"/>
    </row>
    <row r="2674" spans="2:6">
      <c r="B2674" s="64"/>
      <c r="C2674" s="52"/>
      <c r="D2674" s="65"/>
      <c r="E2674" s="53"/>
      <c r="F2674" s="54"/>
    </row>
    <row r="2675" spans="2:6">
      <c r="B2675" s="64"/>
      <c r="C2675" s="52"/>
      <c r="D2675" s="65"/>
      <c r="E2675" s="53"/>
      <c r="F2675" s="54"/>
    </row>
    <row r="2676" spans="2:6">
      <c r="B2676" s="64"/>
      <c r="C2676" s="52"/>
      <c r="D2676" s="65"/>
      <c r="E2676" s="53"/>
      <c r="F2676" s="54"/>
    </row>
    <row r="2677" spans="2:6">
      <c r="B2677" s="64"/>
      <c r="C2677" s="52"/>
      <c r="D2677" s="65"/>
      <c r="E2677" s="53"/>
      <c r="F2677" s="54"/>
    </row>
    <row r="2678" spans="2:6">
      <c r="B2678" s="64"/>
      <c r="C2678" s="52"/>
      <c r="D2678" s="65"/>
      <c r="E2678" s="53"/>
      <c r="F2678" s="54"/>
    </row>
    <row r="2679" spans="2:6">
      <c r="B2679" s="64"/>
      <c r="C2679" s="52"/>
      <c r="D2679" s="65"/>
      <c r="E2679" s="53"/>
      <c r="F2679" s="54"/>
    </row>
    <row r="2680" spans="2:6">
      <c r="B2680" s="64"/>
      <c r="C2680" s="52"/>
      <c r="D2680" s="65"/>
      <c r="E2680" s="53"/>
      <c r="F2680" s="54"/>
    </row>
    <row r="2681" spans="2:6">
      <c r="B2681" s="64"/>
      <c r="C2681" s="52"/>
      <c r="D2681" s="65"/>
      <c r="E2681" s="53"/>
      <c r="F2681" s="54"/>
    </row>
    <row r="2682" spans="2:6">
      <c r="B2682" s="64"/>
      <c r="C2682" s="52"/>
      <c r="D2682" s="65"/>
      <c r="E2682" s="53"/>
      <c r="F2682" s="54"/>
    </row>
    <row r="2683" spans="2:6">
      <c r="B2683" s="64"/>
      <c r="C2683" s="52"/>
      <c r="D2683" s="65"/>
      <c r="E2683" s="53"/>
      <c r="F2683" s="54"/>
    </row>
    <row r="2684" spans="2:6">
      <c r="B2684" s="64"/>
      <c r="C2684" s="52"/>
      <c r="D2684" s="65"/>
      <c r="E2684" s="53"/>
      <c r="F2684" s="54"/>
    </row>
    <row r="2685" spans="2:6">
      <c r="B2685" s="64"/>
      <c r="C2685" s="52"/>
      <c r="D2685" s="65"/>
      <c r="E2685" s="53"/>
      <c r="F2685" s="54"/>
    </row>
    <row r="2686" spans="2:6">
      <c r="B2686" s="64"/>
      <c r="C2686" s="52"/>
      <c r="D2686" s="65"/>
      <c r="E2686" s="53"/>
      <c r="F2686" s="54"/>
    </row>
    <row r="2687" spans="2:6">
      <c r="B2687" s="64"/>
      <c r="C2687" s="52"/>
      <c r="D2687" s="65"/>
      <c r="E2687" s="53"/>
      <c r="F2687" s="54"/>
    </row>
    <row r="2688" spans="2:6">
      <c r="B2688" s="64"/>
      <c r="C2688" s="52"/>
      <c r="D2688" s="65"/>
      <c r="E2688" s="53"/>
      <c r="F2688" s="54"/>
    </row>
    <row r="2689" spans="2:6">
      <c r="B2689" s="64"/>
      <c r="C2689" s="52"/>
      <c r="D2689" s="65"/>
      <c r="E2689" s="53"/>
      <c r="F2689" s="54"/>
    </row>
    <row r="2690" spans="2:6">
      <c r="B2690" s="64"/>
      <c r="C2690" s="52"/>
      <c r="D2690" s="65"/>
      <c r="E2690" s="53"/>
      <c r="F2690" s="54"/>
    </row>
    <row r="2691" spans="2:6">
      <c r="B2691" s="64"/>
      <c r="C2691" s="52"/>
      <c r="D2691" s="65"/>
      <c r="E2691" s="53"/>
      <c r="F2691" s="54"/>
    </row>
    <row r="2692" spans="2:6">
      <c r="B2692" s="64"/>
      <c r="C2692" s="52"/>
      <c r="D2692" s="65"/>
      <c r="E2692" s="53"/>
      <c r="F2692" s="54"/>
    </row>
    <row r="2693" spans="2:6">
      <c r="B2693" s="64"/>
      <c r="C2693" s="52"/>
      <c r="D2693" s="65"/>
      <c r="E2693" s="53"/>
      <c r="F2693" s="54"/>
    </row>
    <row r="2694" spans="2:6">
      <c r="B2694" s="64"/>
      <c r="C2694" s="52"/>
      <c r="D2694" s="65"/>
      <c r="E2694" s="53"/>
      <c r="F2694" s="54"/>
    </row>
    <row r="2695" spans="2:6">
      <c r="B2695" s="64"/>
      <c r="C2695" s="52"/>
      <c r="D2695" s="65"/>
      <c r="E2695" s="53"/>
      <c r="F2695" s="54"/>
    </row>
    <row r="2696" spans="2:6">
      <c r="B2696" s="64"/>
      <c r="C2696" s="52"/>
      <c r="D2696" s="65"/>
      <c r="E2696" s="53"/>
      <c r="F2696" s="54"/>
    </row>
    <row r="2697" spans="2:6">
      <c r="B2697" s="64"/>
      <c r="C2697" s="52"/>
      <c r="D2697" s="65"/>
      <c r="E2697" s="53"/>
      <c r="F2697" s="54"/>
    </row>
    <row r="2698" spans="2:6">
      <c r="B2698" s="64"/>
      <c r="C2698" s="52"/>
      <c r="D2698" s="65"/>
      <c r="E2698" s="53"/>
      <c r="F2698" s="54"/>
    </row>
    <row r="2699" spans="2:6">
      <c r="B2699" s="64"/>
      <c r="C2699" s="52"/>
      <c r="D2699" s="65"/>
      <c r="E2699" s="53"/>
      <c r="F2699" s="54"/>
    </row>
    <row r="2700" spans="2:6">
      <c r="B2700" s="64"/>
      <c r="C2700" s="52"/>
      <c r="D2700" s="65"/>
      <c r="E2700" s="53"/>
      <c r="F2700" s="54"/>
    </row>
    <row r="2701" spans="2:6">
      <c r="B2701" s="64"/>
      <c r="C2701" s="52"/>
      <c r="D2701" s="65"/>
      <c r="E2701" s="53"/>
      <c r="F2701" s="54"/>
    </row>
    <row r="2702" spans="2:6">
      <c r="B2702" s="64"/>
      <c r="C2702" s="52"/>
      <c r="D2702" s="65"/>
      <c r="E2702" s="53"/>
      <c r="F2702" s="54"/>
    </row>
    <row r="2703" spans="2:6">
      <c r="B2703" s="64"/>
      <c r="C2703" s="52"/>
      <c r="D2703" s="65"/>
      <c r="E2703" s="53"/>
      <c r="F2703" s="54"/>
    </row>
    <row r="2704" spans="2:6">
      <c r="B2704" s="64"/>
      <c r="C2704" s="52"/>
      <c r="D2704" s="65"/>
      <c r="E2704" s="53"/>
      <c r="F2704" s="54"/>
    </row>
    <row r="2705" spans="2:6">
      <c r="B2705" s="64"/>
      <c r="C2705" s="52"/>
      <c r="D2705" s="65"/>
      <c r="E2705" s="53"/>
      <c r="F2705" s="54"/>
    </row>
    <row r="2706" spans="2:6">
      <c r="B2706" s="64"/>
      <c r="C2706" s="52"/>
      <c r="D2706" s="65"/>
      <c r="E2706" s="53"/>
      <c r="F2706" s="54"/>
    </row>
    <row r="2707" spans="2:6">
      <c r="B2707" s="64"/>
      <c r="C2707" s="52"/>
      <c r="D2707" s="65"/>
      <c r="E2707" s="53"/>
      <c r="F2707" s="54"/>
    </row>
    <row r="2708" spans="2:6">
      <c r="B2708" s="64"/>
      <c r="C2708" s="52"/>
      <c r="D2708" s="65"/>
      <c r="E2708" s="53"/>
      <c r="F2708" s="54"/>
    </row>
    <row r="2709" spans="2:6">
      <c r="B2709" s="64"/>
      <c r="C2709" s="52"/>
      <c r="D2709" s="65"/>
      <c r="E2709" s="53"/>
      <c r="F2709" s="54"/>
    </row>
    <row r="2710" spans="2:6">
      <c r="B2710" s="64"/>
      <c r="C2710" s="52"/>
      <c r="D2710" s="65"/>
      <c r="E2710" s="53"/>
      <c r="F2710" s="54"/>
    </row>
    <row r="2711" spans="2:6">
      <c r="B2711" s="64"/>
      <c r="C2711" s="52"/>
      <c r="D2711" s="65"/>
      <c r="E2711" s="53"/>
      <c r="F2711" s="54"/>
    </row>
    <row r="2712" spans="2:6">
      <c r="B2712" s="64"/>
      <c r="C2712" s="52"/>
      <c r="D2712" s="65"/>
      <c r="E2712" s="53"/>
      <c r="F2712" s="54"/>
    </row>
    <row r="2713" spans="2:6">
      <c r="B2713" s="64"/>
      <c r="C2713" s="52"/>
      <c r="D2713" s="65"/>
      <c r="E2713" s="53"/>
      <c r="F2713" s="54"/>
    </row>
    <row r="2714" spans="2:6">
      <c r="B2714" s="64"/>
      <c r="C2714" s="52"/>
      <c r="D2714" s="65"/>
      <c r="E2714" s="53"/>
      <c r="F2714" s="54"/>
    </row>
    <row r="2715" spans="2:6">
      <c r="B2715" s="64"/>
      <c r="C2715" s="52"/>
      <c r="D2715" s="65"/>
      <c r="E2715" s="53"/>
      <c r="F2715" s="54"/>
    </row>
    <row r="2716" spans="2:6">
      <c r="B2716" s="64"/>
      <c r="C2716" s="52"/>
      <c r="D2716" s="65"/>
      <c r="E2716" s="53"/>
      <c r="F2716" s="54"/>
    </row>
    <row r="2717" spans="2:6">
      <c r="B2717" s="64"/>
      <c r="C2717" s="52"/>
      <c r="D2717" s="65"/>
      <c r="E2717" s="53"/>
      <c r="F2717" s="54"/>
    </row>
    <row r="2718" spans="2:6">
      <c r="B2718" s="64"/>
      <c r="C2718" s="52"/>
      <c r="D2718" s="65"/>
      <c r="E2718" s="53"/>
      <c r="F2718" s="54"/>
    </row>
    <row r="2719" spans="2:6">
      <c r="B2719" s="64"/>
      <c r="C2719" s="52"/>
      <c r="D2719" s="65"/>
      <c r="E2719" s="53"/>
      <c r="F2719" s="54"/>
    </row>
    <row r="2720" spans="2:6">
      <c r="B2720" s="64"/>
      <c r="C2720" s="52"/>
      <c r="D2720" s="65"/>
      <c r="E2720" s="53"/>
      <c r="F2720" s="54"/>
    </row>
    <row r="2721" spans="2:6">
      <c r="B2721" s="64"/>
      <c r="C2721" s="52"/>
      <c r="D2721" s="65"/>
      <c r="E2721" s="53"/>
      <c r="F2721" s="54"/>
    </row>
    <row r="2722" spans="2:6">
      <c r="B2722" s="64"/>
      <c r="C2722" s="52"/>
      <c r="D2722" s="65"/>
      <c r="E2722" s="53"/>
      <c r="F2722" s="54"/>
    </row>
    <row r="2723" spans="2:6">
      <c r="B2723" s="64"/>
      <c r="C2723" s="52"/>
      <c r="D2723" s="65"/>
      <c r="E2723" s="53"/>
      <c r="F2723" s="54"/>
    </row>
    <row r="2724" spans="2:6">
      <c r="B2724" s="64"/>
      <c r="C2724" s="52"/>
      <c r="D2724" s="65"/>
      <c r="E2724" s="53"/>
      <c r="F2724" s="54"/>
    </row>
    <row r="2725" spans="2:6">
      <c r="B2725" s="64"/>
      <c r="C2725" s="52"/>
      <c r="D2725" s="65"/>
      <c r="E2725" s="53"/>
      <c r="F2725" s="54"/>
    </row>
    <row r="2726" spans="2:6">
      <c r="B2726" s="64"/>
      <c r="C2726" s="52"/>
      <c r="D2726" s="65"/>
      <c r="E2726" s="53"/>
      <c r="F2726" s="54"/>
    </row>
    <row r="2727" spans="2:6">
      <c r="B2727" s="64"/>
      <c r="C2727" s="52"/>
      <c r="D2727" s="65"/>
      <c r="E2727" s="53"/>
      <c r="F2727" s="54"/>
    </row>
    <row r="2728" spans="2:6">
      <c r="B2728" s="64"/>
      <c r="C2728" s="52"/>
      <c r="D2728" s="65"/>
      <c r="E2728" s="53"/>
      <c r="F2728" s="54"/>
    </row>
    <row r="2729" spans="2:6">
      <c r="B2729" s="64"/>
      <c r="C2729" s="52"/>
      <c r="D2729" s="65"/>
      <c r="E2729" s="53"/>
      <c r="F2729" s="54"/>
    </row>
    <row r="2730" spans="2:6">
      <c r="B2730" s="64"/>
      <c r="C2730" s="52"/>
      <c r="D2730" s="65"/>
      <c r="E2730" s="53"/>
      <c r="F2730" s="54"/>
    </row>
    <row r="2731" spans="2:6">
      <c r="B2731" s="64"/>
      <c r="C2731" s="52"/>
      <c r="D2731" s="65"/>
      <c r="E2731" s="53"/>
      <c r="F2731" s="54"/>
    </row>
    <row r="2732" spans="2:6">
      <c r="B2732" s="64"/>
      <c r="C2732" s="52"/>
      <c r="D2732" s="65"/>
      <c r="E2732" s="53"/>
      <c r="F2732" s="54"/>
    </row>
    <row r="2733" spans="2:6">
      <c r="B2733" s="64"/>
      <c r="C2733" s="52"/>
      <c r="D2733" s="65"/>
      <c r="E2733" s="53"/>
      <c r="F2733" s="54"/>
    </row>
    <row r="2734" spans="2:6">
      <c r="B2734" s="64"/>
      <c r="C2734" s="52"/>
      <c r="D2734" s="65"/>
      <c r="E2734" s="53"/>
      <c r="F2734" s="54"/>
    </row>
    <row r="2735" spans="2:6">
      <c r="B2735" s="64"/>
      <c r="C2735" s="52"/>
      <c r="D2735" s="65"/>
      <c r="E2735" s="53"/>
      <c r="F2735" s="54"/>
    </row>
    <row r="2736" spans="2:6">
      <c r="B2736" s="64"/>
      <c r="C2736" s="52"/>
      <c r="D2736" s="65"/>
      <c r="E2736" s="53"/>
      <c r="F2736" s="54"/>
    </row>
    <row r="2737" spans="2:6">
      <c r="B2737" s="64"/>
      <c r="C2737" s="52"/>
      <c r="D2737" s="65"/>
      <c r="E2737" s="53"/>
      <c r="F2737" s="54"/>
    </row>
    <row r="2738" spans="2:6">
      <c r="B2738" s="64"/>
      <c r="C2738" s="52"/>
      <c r="D2738" s="65"/>
      <c r="E2738" s="53"/>
      <c r="F2738" s="54"/>
    </row>
    <row r="2739" spans="2:6">
      <c r="B2739" s="64"/>
      <c r="C2739" s="52"/>
      <c r="D2739" s="65"/>
      <c r="E2739" s="53"/>
      <c r="F2739" s="54"/>
    </row>
    <row r="2740" spans="2:6">
      <c r="B2740" s="64"/>
      <c r="C2740" s="52"/>
      <c r="D2740" s="65"/>
      <c r="E2740" s="53"/>
      <c r="F2740" s="54"/>
    </row>
    <row r="2741" spans="2:6">
      <c r="B2741" s="64"/>
      <c r="C2741" s="52"/>
      <c r="D2741" s="65"/>
      <c r="E2741" s="53"/>
      <c r="F2741" s="54"/>
    </row>
    <row r="2742" spans="2:6">
      <c r="B2742" s="64"/>
      <c r="C2742" s="52"/>
      <c r="D2742" s="65"/>
      <c r="E2742" s="53"/>
      <c r="F2742" s="54"/>
    </row>
    <row r="2743" spans="2:6">
      <c r="B2743" s="64"/>
      <c r="C2743" s="52"/>
      <c r="D2743" s="65"/>
      <c r="E2743" s="53"/>
      <c r="F2743" s="54"/>
    </row>
    <row r="2744" spans="2:6">
      <c r="B2744" s="64"/>
      <c r="C2744" s="52"/>
      <c r="D2744" s="65"/>
      <c r="E2744" s="53"/>
      <c r="F2744" s="54"/>
    </row>
    <row r="2745" spans="2:6">
      <c r="B2745" s="64"/>
      <c r="C2745" s="52"/>
      <c r="D2745" s="65"/>
      <c r="E2745" s="53"/>
      <c r="F2745" s="54"/>
    </row>
    <row r="2746" spans="2:6">
      <c r="B2746" s="64"/>
      <c r="C2746" s="52"/>
      <c r="D2746" s="65"/>
      <c r="E2746" s="53"/>
      <c r="F2746" s="54"/>
    </row>
    <row r="2747" spans="2:6">
      <c r="B2747" s="64"/>
      <c r="C2747" s="52"/>
      <c r="D2747" s="65"/>
      <c r="E2747" s="53"/>
      <c r="F2747" s="54"/>
    </row>
    <row r="2748" spans="2:6">
      <c r="B2748" s="64"/>
      <c r="C2748" s="52"/>
      <c r="D2748" s="65"/>
      <c r="E2748" s="53"/>
      <c r="F2748" s="54"/>
    </row>
    <row r="2749" spans="2:6">
      <c r="B2749" s="64"/>
      <c r="C2749" s="52"/>
      <c r="D2749" s="65"/>
      <c r="E2749" s="53"/>
      <c r="F2749" s="54"/>
    </row>
    <row r="2750" spans="2:6">
      <c r="B2750" s="64"/>
      <c r="C2750" s="52"/>
      <c r="D2750" s="65"/>
      <c r="E2750" s="53"/>
      <c r="F2750" s="54"/>
    </row>
    <row r="2751" spans="2:6">
      <c r="B2751" s="64"/>
      <c r="C2751" s="52"/>
      <c r="D2751" s="65"/>
      <c r="E2751" s="53"/>
      <c r="F2751" s="54"/>
    </row>
    <row r="2752" spans="2:6">
      <c r="B2752" s="64"/>
      <c r="C2752" s="52"/>
      <c r="D2752" s="65"/>
      <c r="E2752" s="53"/>
      <c r="F2752" s="54"/>
    </row>
    <row r="2753" spans="2:6">
      <c r="B2753" s="64"/>
      <c r="C2753" s="52"/>
      <c r="D2753" s="65"/>
      <c r="E2753" s="53"/>
      <c r="F2753" s="54"/>
    </row>
    <row r="2754" spans="2:6">
      <c r="B2754" s="64"/>
      <c r="C2754" s="52"/>
      <c r="D2754" s="65"/>
      <c r="E2754" s="53"/>
      <c r="F2754" s="54"/>
    </row>
    <row r="2755" spans="2:6">
      <c r="B2755" s="64"/>
      <c r="C2755" s="52"/>
      <c r="D2755" s="65"/>
      <c r="E2755" s="53"/>
      <c r="F2755" s="54"/>
    </row>
    <row r="2756" spans="2:6">
      <c r="B2756" s="64"/>
      <c r="C2756" s="52"/>
      <c r="D2756" s="65"/>
      <c r="E2756" s="53"/>
      <c r="F2756" s="54"/>
    </row>
    <row r="2757" spans="2:6">
      <c r="B2757" s="64"/>
      <c r="C2757" s="52"/>
      <c r="D2757" s="65"/>
      <c r="E2757" s="53"/>
      <c r="F2757" s="54"/>
    </row>
    <row r="2758" spans="2:6">
      <c r="B2758" s="64"/>
      <c r="C2758" s="52"/>
      <c r="D2758" s="65"/>
      <c r="E2758" s="53"/>
      <c r="F2758" s="54"/>
    </row>
    <row r="2759" spans="2:6">
      <c r="B2759" s="64"/>
      <c r="C2759" s="52"/>
      <c r="D2759" s="65"/>
      <c r="E2759" s="53"/>
      <c r="F2759" s="54"/>
    </row>
    <row r="2760" spans="2:6">
      <c r="B2760" s="64"/>
      <c r="C2760" s="52"/>
      <c r="D2760" s="65"/>
      <c r="E2760" s="53"/>
      <c r="F2760" s="54"/>
    </row>
    <row r="2761" spans="2:6">
      <c r="B2761" s="64"/>
      <c r="C2761" s="52"/>
      <c r="D2761" s="65"/>
      <c r="E2761" s="53"/>
      <c r="F2761" s="54"/>
    </row>
    <row r="2762" spans="2:6">
      <c r="B2762" s="64"/>
      <c r="C2762" s="52"/>
      <c r="D2762" s="65"/>
      <c r="E2762" s="53"/>
      <c r="F2762" s="54"/>
    </row>
    <row r="2763" spans="2:6">
      <c r="B2763" s="64"/>
      <c r="C2763" s="52"/>
      <c r="D2763" s="65"/>
      <c r="E2763" s="53"/>
      <c r="F2763" s="54"/>
    </row>
    <row r="2764" spans="2:6">
      <c r="B2764" s="64"/>
      <c r="C2764" s="52"/>
      <c r="D2764" s="65"/>
      <c r="E2764" s="53"/>
      <c r="F2764" s="54"/>
    </row>
    <row r="2765" spans="2:6">
      <c r="B2765" s="64"/>
      <c r="C2765" s="52"/>
      <c r="D2765" s="65"/>
      <c r="E2765" s="53"/>
      <c r="F2765" s="54"/>
    </row>
    <row r="2766" spans="2:6">
      <c r="B2766" s="64"/>
      <c r="C2766" s="52"/>
      <c r="D2766" s="65"/>
      <c r="E2766" s="53"/>
      <c r="F2766" s="54"/>
    </row>
    <row r="2767" spans="2:6">
      <c r="B2767" s="64"/>
      <c r="C2767" s="52"/>
      <c r="D2767" s="65"/>
      <c r="E2767" s="53"/>
      <c r="F2767" s="54"/>
    </row>
    <row r="2768" spans="2:6">
      <c r="B2768" s="64"/>
      <c r="C2768" s="52"/>
      <c r="D2768" s="65"/>
      <c r="E2768" s="53"/>
      <c r="F2768" s="54"/>
    </row>
    <row r="2769" spans="2:6">
      <c r="B2769" s="64"/>
      <c r="C2769" s="52"/>
      <c r="D2769" s="65"/>
      <c r="E2769" s="53"/>
      <c r="F2769" s="54"/>
    </row>
    <row r="2770" spans="2:6">
      <c r="B2770" s="64"/>
      <c r="C2770" s="52"/>
      <c r="D2770" s="65"/>
      <c r="E2770" s="53"/>
      <c r="F2770" s="54"/>
    </row>
    <row r="2771" spans="2:6">
      <c r="B2771" s="64"/>
      <c r="C2771" s="52"/>
      <c r="D2771" s="65"/>
      <c r="E2771" s="53"/>
      <c r="F2771" s="54"/>
    </row>
    <row r="2772" spans="2:6">
      <c r="B2772" s="64"/>
      <c r="C2772" s="52"/>
      <c r="D2772" s="65"/>
      <c r="E2772" s="53"/>
      <c r="F2772" s="54"/>
    </row>
    <row r="2773" spans="2:6">
      <c r="B2773" s="64"/>
      <c r="C2773" s="52"/>
      <c r="D2773" s="65"/>
      <c r="E2773" s="53"/>
      <c r="F2773" s="54"/>
    </row>
    <row r="2774" spans="2:6">
      <c r="B2774" s="64"/>
      <c r="C2774" s="52"/>
      <c r="D2774" s="65"/>
      <c r="E2774" s="53"/>
      <c r="F2774" s="54"/>
    </row>
    <row r="2775" spans="2:6">
      <c r="B2775" s="64"/>
      <c r="C2775" s="52"/>
      <c r="D2775" s="65"/>
      <c r="E2775" s="53"/>
      <c r="F2775" s="54"/>
    </row>
    <row r="2776" spans="2:6">
      <c r="B2776" s="64"/>
      <c r="C2776" s="52"/>
      <c r="D2776" s="65"/>
      <c r="E2776" s="53"/>
      <c r="F2776" s="54"/>
    </row>
    <row r="2777" spans="2:6">
      <c r="B2777" s="64"/>
      <c r="C2777" s="52"/>
      <c r="D2777" s="65"/>
      <c r="E2777" s="53"/>
      <c r="F2777" s="54"/>
    </row>
    <row r="2778" spans="2:6">
      <c r="B2778" s="64"/>
      <c r="C2778" s="52"/>
      <c r="D2778" s="65"/>
      <c r="E2778" s="53"/>
      <c r="F2778" s="54"/>
    </row>
    <row r="2779" spans="2:6">
      <c r="B2779" s="64"/>
      <c r="C2779" s="52"/>
      <c r="D2779" s="65"/>
      <c r="E2779" s="53"/>
      <c r="F2779" s="54"/>
    </row>
    <row r="2780" spans="2:6">
      <c r="B2780" s="64"/>
      <c r="C2780" s="52"/>
      <c r="D2780" s="65"/>
      <c r="E2780" s="53"/>
      <c r="F2780" s="54"/>
    </row>
    <row r="2781" spans="2:6">
      <c r="B2781" s="64"/>
      <c r="C2781" s="52"/>
      <c r="D2781" s="65"/>
      <c r="E2781" s="53"/>
      <c r="F2781" s="54"/>
    </row>
    <row r="2782" spans="2:6">
      <c r="B2782" s="64"/>
      <c r="C2782" s="52"/>
      <c r="D2782" s="65"/>
      <c r="E2782" s="53"/>
      <c r="F2782" s="54"/>
    </row>
    <row r="2783" spans="2:6">
      <c r="B2783" s="64"/>
      <c r="C2783" s="52"/>
      <c r="D2783" s="65"/>
      <c r="E2783" s="53"/>
      <c r="F2783" s="54"/>
    </row>
    <row r="2784" spans="2:6">
      <c r="B2784" s="64"/>
      <c r="C2784" s="52"/>
      <c r="D2784" s="65"/>
      <c r="E2784" s="53"/>
      <c r="F2784" s="54"/>
    </row>
    <row r="2785" spans="2:6">
      <c r="B2785" s="64"/>
      <c r="C2785" s="52"/>
      <c r="D2785" s="65"/>
      <c r="E2785" s="53"/>
      <c r="F2785" s="54"/>
    </row>
    <row r="2786" spans="2:6">
      <c r="B2786" s="64"/>
      <c r="C2786" s="52"/>
      <c r="D2786" s="65"/>
      <c r="E2786" s="53"/>
      <c r="F2786" s="54"/>
    </row>
    <row r="2787" spans="2:6">
      <c r="B2787" s="64"/>
      <c r="C2787" s="52"/>
      <c r="D2787" s="65"/>
      <c r="E2787" s="53"/>
      <c r="F2787" s="54"/>
    </row>
    <row r="2788" spans="2:6">
      <c r="B2788" s="64"/>
      <c r="C2788" s="52"/>
      <c r="D2788" s="65"/>
      <c r="E2788" s="53"/>
      <c r="F2788" s="54"/>
    </row>
    <row r="2789" spans="2:6">
      <c r="B2789" s="64"/>
      <c r="C2789" s="52"/>
      <c r="D2789" s="65"/>
      <c r="E2789" s="53"/>
      <c r="F2789" s="54"/>
    </row>
    <row r="2790" spans="2:6">
      <c r="B2790" s="64"/>
      <c r="C2790" s="52"/>
      <c r="D2790" s="65"/>
      <c r="E2790" s="53"/>
      <c r="F2790" s="54"/>
    </row>
    <row r="2791" spans="2:6">
      <c r="B2791" s="64"/>
      <c r="C2791" s="52"/>
      <c r="D2791" s="65"/>
      <c r="E2791" s="53"/>
      <c r="F2791" s="54"/>
    </row>
    <row r="2792" spans="2:6">
      <c r="B2792" s="64"/>
      <c r="C2792" s="52"/>
      <c r="D2792" s="65"/>
      <c r="E2792" s="53"/>
      <c r="F2792" s="54"/>
    </row>
    <row r="2793" spans="2:6">
      <c r="B2793" s="64"/>
      <c r="C2793" s="52"/>
      <c r="D2793" s="65"/>
      <c r="E2793" s="53"/>
      <c r="F2793" s="54"/>
    </row>
    <row r="2794" spans="2:6">
      <c r="B2794" s="64"/>
      <c r="C2794" s="52"/>
      <c r="D2794" s="65"/>
      <c r="E2794" s="53"/>
      <c r="F2794" s="54"/>
    </row>
    <row r="2795" spans="2:6">
      <c r="B2795" s="64"/>
      <c r="C2795" s="52"/>
      <c r="D2795" s="65"/>
      <c r="E2795" s="53"/>
      <c r="F2795" s="54"/>
    </row>
    <row r="2796" spans="2:6">
      <c r="B2796" s="64"/>
      <c r="C2796" s="52"/>
      <c r="D2796" s="65"/>
      <c r="E2796" s="53"/>
      <c r="F2796" s="54"/>
    </row>
    <row r="2797" spans="2:6">
      <c r="B2797" s="64"/>
      <c r="C2797" s="52"/>
      <c r="D2797" s="65"/>
      <c r="E2797" s="53"/>
      <c r="F2797" s="54"/>
    </row>
    <row r="2798" spans="2:6">
      <c r="B2798" s="64"/>
      <c r="C2798" s="52"/>
      <c r="D2798" s="65"/>
      <c r="E2798" s="53"/>
      <c r="F2798" s="54"/>
    </row>
    <row r="2799" spans="2:6">
      <c r="B2799" s="64"/>
      <c r="C2799" s="52"/>
      <c r="D2799" s="65"/>
      <c r="E2799" s="53"/>
      <c r="F2799" s="54"/>
    </row>
    <row r="2800" spans="2:6">
      <c r="B2800" s="64"/>
      <c r="C2800" s="52"/>
      <c r="D2800" s="65"/>
      <c r="E2800" s="53"/>
      <c r="F2800" s="54"/>
    </row>
    <row r="2801" spans="2:6">
      <c r="B2801" s="64"/>
      <c r="C2801" s="52"/>
      <c r="D2801" s="65"/>
      <c r="E2801" s="53"/>
      <c r="F2801" s="54"/>
    </row>
    <row r="2802" spans="2:6">
      <c r="B2802" s="64"/>
      <c r="C2802" s="52"/>
      <c r="D2802" s="65"/>
      <c r="E2802" s="53"/>
      <c r="F2802" s="54"/>
    </row>
    <row r="2803" spans="2:6">
      <c r="B2803" s="64"/>
      <c r="C2803" s="52"/>
      <c r="D2803" s="65"/>
      <c r="E2803" s="53"/>
      <c r="F2803" s="54"/>
    </row>
    <row r="2804" spans="2:6">
      <c r="B2804" s="64"/>
      <c r="C2804" s="52"/>
      <c r="D2804" s="65"/>
      <c r="E2804" s="53"/>
      <c r="F2804" s="54"/>
    </row>
    <row r="2805" spans="2:6">
      <c r="B2805" s="64"/>
      <c r="C2805" s="52"/>
      <c r="D2805" s="65"/>
      <c r="E2805" s="53"/>
      <c r="F2805" s="54"/>
    </row>
    <row r="2806" spans="2:6">
      <c r="B2806" s="64"/>
      <c r="C2806" s="52"/>
      <c r="D2806" s="65"/>
      <c r="E2806" s="53"/>
      <c r="F2806" s="54"/>
    </row>
    <row r="2807" spans="2:6">
      <c r="B2807" s="64"/>
      <c r="C2807" s="52"/>
      <c r="D2807" s="65"/>
      <c r="E2807" s="53"/>
      <c r="F2807" s="54"/>
    </row>
    <row r="2808" spans="2:6">
      <c r="B2808" s="64"/>
      <c r="C2808" s="52"/>
      <c r="D2808" s="65"/>
      <c r="E2808" s="53"/>
      <c r="F2808" s="54"/>
    </row>
    <row r="2809" spans="2:6">
      <c r="B2809" s="64"/>
      <c r="C2809" s="52"/>
      <c r="D2809" s="65"/>
      <c r="E2809" s="53"/>
      <c r="F2809" s="54"/>
    </row>
    <row r="2810" spans="2:6">
      <c r="B2810" s="64"/>
      <c r="C2810" s="52"/>
      <c r="D2810" s="65"/>
      <c r="E2810" s="53"/>
      <c r="F2810" s="54"/>
    </row>
    <row r="2811" spans="2:6">
      <c r="B2811" s="64"/>
      <c r="C2811" s="52"/>
      <c r="D2811" s="65"/>
      <c r="E2811" s="53"/>
      <c r="F2811" s="54"/>
    </row>
    <row r="2812" spans="2:6">
      <c r="B2812" s="64"/>
      <c r="C2812" s="52"/>
      <c r="D2812" s="65"/>
      <c r="E2812" s="53"/>
      <c r="F2812" s="54"/>
    </row>
    <row r="2813" spans="2:6">
      <c r="B2813" s="64"/>
      <c r="C2813" s="52"/>
      <c r="D2813" s="65"/>
      <c r="E2813" s="53"/>
      <c r="F2813" s="54"/>
    </row>
    <row r="2814" spans="2:6">
      <c r="B2814" s="64"/>
      <c r="C2814" s="52"/>
      <c r="D2814" s="65"/>
      <c r="E2814" s="53"/>
      <c r="F2814" s="54"/>
    </row>
    <row r="2815" spans="2:6">
      <c r="B2815" s="64"/>
      <c r="C2815" s="52"/>
      <c r="D2815" s="65"/>
      <c r="E2815" s="53"/>
      <c r="F2815" s="54"/>
    </row>
    <row r="2816" spans="2:6">
      <c r="B2816" s="64"/>
      <c r="C2816" s="52"/>
      <c r="D2816" s="65"/>
      <c r="E2816" s="53"/>
      <c r="F2816" s="54"/>
    </row>
    <row r="2817" spans="2:6">
      <c r="B2817" s="64"/>
      <c r="C2817" s="52"/>
      <c r="D2817" s="65"/>
      <c r="E2817" s="53"/>
      <c r="F2817" s="54"/>
    </row>
    <row r="2818" spans="2:6">
      <c r="B2818" s="64"/>
      <c r="C2818" s="52"/>
      <c r="D2818" s="65"/>
      <c r="E2818" s="53"/>
      <c r="F2818" s="54"/>
    </row>
    <row r="2819" spans="2:6">
      <c r="B2819" s="64"/>
      <c r="C2819" s="52"/>
      <c r="D2819" s="65"/>
      <c r="E2819" s="53"/>
      <c r="F2819" s="54"/>
    </row>
    <row r="2820" spans="2:6">
      <c r="B2820" s="64"/>
      <c r="C2820" s="52"/>
      <c r="D2820" s="65"/>
      <c r="E2820" s="53"/>
      <c r="F2820" s="54"/>
    </row>
    <row r="2821" spans="2:6">
      <c r="B2821" s="64"/>
      <c r="C2821" s="52"/>
      <c r="D2821" s="65"/>
      <c r="E2821" s="53"/>
      <c r="F2821" s="54"/>
    </row>
    <row r="2822" spans="2:6">
      <c r="B2822" s="64"/>
      <c r="C2822" s="52"/>
      <c r="D2822" s="65"/>
      <c r="E2822" s="53"/>
      <c r="F2822" s="54"/>
    </row>
    <row r="2823" spans="2:6">
      <c r="B2823" s="64"/>
      <c r="C2823" s="52"/>
      <c r="D2823" s="65"/>
      <c r="E2823" s="53"/>
      <c r="F2823" s="54"/>
    </row>
    <row r="2824" spans="2:6">
      <c r="B2824" s="64"/>
      <c r="C2824" s="52"/>
      <c r="D2824" s="65"/>
      <c r="E2824" s="53"/>
      <c r="F2824" s="54"/>
    </row>
    <row r="2825" spans="2:6">
      <c r="B2825" s="64"/>
      <c r="C2825" s="52"/>
      <c r="D2825" s="65"/>
      <c r="E2825" s="53"/>
      <c r="F2825" s="54"/>
    </row>
    <row r="2826" spans="2:6">
      <c r="B2826" s="64"/>
      <c r="C2826" s="52"/>
      <c r="D2826" s="65"/>
      <c r="E2826" s="53"/>
      <c r="F2826" s="54"/>
    </row>
    <row r="2827" spans="2:6">
      <c r="B2827" s="64"/>
      <c r="C2827" s="52"/>
      <c r="D2827" s="65"/>
      <c r="E2827" s="53"/>
      <c r="F2827" s="54"/>
    </row>
    <row r="2828" spans="2:6">
      <c r="B2828" s="64"/>
      <c r="C2828" s="52"/>
      <c r="D2828" s="65"/>
      <c r="E2828" s="53"/>
      <c r="F2828" s="54"/>
    </row>
    <row r="2829" spans="2:6">
      <c r="B2829" s="64"/>
      <c r="C2829" s="52"/>
      <c r="D2829" s="65"/>
      <c r="E2829" s="53"/>
      <c r="F2829" s="54"/>
    </row>
    <row r="2830" spans="2:6">
      <c r="B2830" s="64"/>
      <c r="C2830" s="52"/>
      <c r="D2830" s="65"/>
      <c r="E2830" s="53"/>
      <c r="F2830" s="54"/>
    </row>
    <row r="2831" spans="2:6">
      <c r="B2831" s="64"/>
      <c r="C2831" s="52"/>
      <c r="D2831" s="65"/>
      <c r="E2831" s="53"/>
      <c r="F2831" s="54"/>
    </row>
    <row r="2832" spans="2:6">
      <c r="B2832" s="64"/>
      <c r="C2832" s="52"/>
      <c r="D2832" s="65"/>
      <c r="E2832" s="53"/>
      <c r="F2832" s="54"/>
    </row>
    <row r="2833" spans="2:6">
      <c r="B2833" s="64"/>
      <c r="C2833" s="52"/>
      <c r="D2833" s="65"/>
      <c r="E2833" s="53"/>
      <c r="F2833" s="54"/>
    </row>
    <row r="2834" spans="2:6">
      <c r="B2834" s="64"/>
      <c r="C2834" s="52"/>
      <c r="D2834" s="65"/>
      <c r="E2834" s="53"/>
      <c r="F2834" s="54"/>
    </row>
    <row r="2835" spans="2:6">
      <c r="B2835" s="64"/>
      <c r="C2835" s="52"/>
      <c r="D2835" s="65"/>
      <c r="E2835" s="53"/>
      <c r="F2835" s="54"/>
    </row>
    <row r="2836" spans="2:6">
      <c r="B2836" s="64"/>
      <c r="C2836" s="52"/>
      <c r="D2836" s="65"/>
      <c r="E2836" s="53"/>
      <c r="F2836" s="54"/>
    </row>
    <row r="2837" spans="2:6">
      <c r="B2837" s="64"/>
      <c r="C2837" s="52"/>
      <c r="D2837" s="65"/>
      <c r="E2837" s="53"/>
      <c r="F2837" s="54"/>
    </row>
    <row r="2838" spans="2:6">
      <c r="B2838" s="64"/>
      <c r="C2838" s="52"/>
      <c r="D2838" s="65"/>
      <c r="E2838" s="53"/>
      <c r="F2838" s="54"/>
    </row>
    <row r="2839" spans="2:6">
      <c r="B2839" s="64"/>
      <c r="C2839" s="52"/>
      <c r="D2839" s="65"/>
      <c r="E2839" s="53"/>
      <c r="F2839" s="54"/>
    </row>
    <row r="2840" spans="2:6">
      <c r="B2840" s="64"/>
      <c r="C2840" s="52"/>
      <c r="D2840" s="65"/>
      <c r="E2840" s="53"/>
      <c r="F2840" s="54"/>
    </row>
    <row r="2841" spans="2:6">
      <c r="B2841" s="64"/>
      <c r="C2841" s="52"/>
      <c r="D2841" s="65"/>
      <c r="E2841" s="53"/>
      <c r="F2841" s="54"/>
    </row>
    <row r="2842" spans="2:6">
      <c r="B2842" s="64"/>
      <c r="C2842" s="52"/>
      <c r="D2842" s="65"/>
      <c r="E2842" s="53"/>
      <c r="F2842" s="54"/>
    </row>
    <row r="2843" spans="2:6">
      <c r="B2843" s="64"/>
      <c r="C2843" s="52"/>
      <c r="D2843" s="65"/>
      <c r="E2843" s="53"/>
      <c r="F2843" s="54"/>
    </row>
    <row r="2844" spans="2:6">
      <c r="B2844" s="64"/>
      <c r="C2844" s="52"/>
      <c r="D2844" s="65"/>
      <c r="E2844" s="53"/>
      <c r="F2844" s="54"/>
    </row>
    <row r="2845" spans="2:6">
      <c r="B2845" s="64"/>
      <c r="C2845" s="52"/>
      <c r="D2845" s="65"/>
      <c r="E2845" s="53"/>
      <c r="F2845" s="54"/>
    </row>
    <row r="2846" spans="2:6">
      <c r="B2846" s="64"/>
      <c r="C2846" s="52"/>
      <c r="D2846" s="65"/>
      <c r="E2846" s="53"/>
      <c r="F2846" s="54"/>
    </row>
    <row r="2847" spans="2:6">
      <c r="B2847" s="64"/>
      <c r="C2847" s="52"/>
      <c r="D2847" s="65"/>
      <c r="E2847" s="53"/>
      <c r="F2847" s="54"/>
    </row>
    <row r="2848" spans="2:6">
      <c r="B2848" s="64"/>
      <c r="C2848" s="52"/>
      <c r="D2848" s="65"/>
      <c r="E2848" s="53"/>
      <c r="F2848" s="54"/>
    </row>
    <row r="2849" spans="2:6">
      <c r="B2849" s="64"/>
      <c r="C2849" s="52"/>
      <c r="D2849" s="65"/>
      <c r="E2849" s="53"/>
      <c r="F2849" s="54"/>
    </row>
    <row r="2850" spans="2:6">
      <c r="B2850" s="64"/>
      <c r="C2850" s="52"/>
      <c r="D2850" s="65"/>
      <c r="E2850" s="53"/>
      <c r="F2850" s="54"/>
    </row>
    <row r="2851" spans="2:6">
      <c r="B2851" s="64"/>
      <c r="C2851" s="52"/>
      <c r="D2851" s="65"/>
      <c r="E2851" s="53"/>
      <c r="F2851" s="54"/>
    </row>
    <row r="2852" spans="2:6">
      <c r="B2852" s="64"/>
      <c r="C2852" s="52"/>
      <c r="D2852" s="65"/>
      <c r="E2852" s="53"/>
      <c r="F2852" s="54"/>
    </row>
    <row r="2853" spans="2:6">
      <c r="B2853" s="64"/>
      <c r="C2853" s="52"/>
      <c r="D2853" s="65"/>
      <c r="E2853" s="53"/>
      <c r="F2853" s="54"/>
    </row>
    <row r="2854" spans="2:6">
      <c r="B2854" s="64"/>
      <c r="C2854" s="52"/>
      <c r="D2854" s="65"/>
      <c r="E2854" s="53"/>
      <c r="F2854" s="54"/>
    </row>
    <row r="2855" spans="2:6">
      <c r="B2855" s="64"/>
      <c r="C2855" s="52"/>
      <c r="D2855" s="65"/>
      <c r="E2855" s="53"/>
      <c r="F2855" s="54"/>
    </row>
    <row r="2856" spans="2:6">
      <c r="B2856" s="64"/>
      <c r="C2856" s="52"/>
      <c r="D2856" s="65"/>
      <c r="E2856" s="53"/>
      <c r="F2856" s="54"/>
    </row>
    <row r="2857" spans="2:6">
      <c r="B2857" s="64"/>
      <c r="C2857" s="52"/>
      <c r="D2857" s="65"/>
      <c r="E2857" s="53"/>
      <c r="F2857" s="54"/>
    </row>
    <row r="2858" spans="2:6">
      <c r="B2858" s="64"/>
      <c r="C2858" s="52"/>
      <c r="D2858" s="65"/>
      <c r="E2858" s="53"/>
      <c r="F2858" s="54"/>
    </row>
    <row r="2859" spans="2:6">
      <c r="B2859" s="64"/>
      <c r="C2859" s="52"/>
      <c r="D2859" s="65"/>
      <c r="E2859" s="53"/>
      <c r="F2859" s="54"/>
    </row>
    <row r="2860" spans="2:6">
      <c r="B2860" s="64"/>
      <c r="C2860" s="52"/>
      <c r="D2860" s="65"/>
      <c r="E2860" s="53"/>
      <c r="F2860" s="54"/>
    </row>
    <row r="2861" spans="2:6">
      <c r="B2861" s="64"/>
      <c r="C2861" s="52"/>
      <c r="D2861" s="65"/>
      <c r="E2861" s="53"/>
      <c r="F2861" s="54"/>
    </row>
    <row r="2862" spans="2:6">
      <c r="B2862" s="64"/>
      <c r="C2862" s="52"/>
      <c r="D2862" s="65"/>
      <c r="E2862" s="53"/>
      <c r="F2862" s="54"/>
    </row>
    <row r="2863" spans="2:6">
      <c r="B2863" s="64"/>
      <c r="C2863" s="52"/>
      <c r="D2863" s="65"/>
      <c r="E2863" s="53"/>
      <c r="F2863" s="54"/>
    </row>
    <row r="2864" spans="2:6">
      <c r="B2864" s="64"/>
      <c r="C2864" s="52"/>
      <c r="D2864" s="65"/>
      <c r="E2864" s="53"/>
      <c r="F2864" s="54"/>
    </row>
    <row r="2865" spans="2:6">
      <c r="B2865" s="64"/>
      <c r="C2865" s="52"/>
      <c r="D2865" s="65"/>
      <c r="E2865" s="53"/>
      <c r="F2865" s="54"/>
    </row>
    <row r="2866" spans="2:6">
      <c r="B2866" s="64"/>
      <c r="C2866" s="52"/>
      <c r="D2866" s="65"/>
      <c r="E2866" s="53"/>
      <c r="F2866" s="54"/>
    </row>
    <row r="2867" spans="2:6">
      <c r="B2867" s="64"/>
      <c r="C2867" s="52"/>
      <c r="D2867" s="65"/>
      <c r="E2867" s="53"/>
      <c r="F2867" s="54"/>
    </row>
    <row r="2868" spans="2:6">
      <c r="B2868" s="64"/>
      <c r="C2868" s="52"/>
      <c r="D2868" s="65"/>
      <c r="E2868" s="53"/>
      <c r="F2868" s="54"/>
    </row>
    <row r="2869" spans="2:6">
      <c r="B2869" s="64"/>
      <c r="C2869" s="52"/>
      <c r="D2869" s="65"/>
      <c r="E2869" s="53"/>
      <c r="F2869" s="54"/>
    </row>
    <row r="2870" spans="2:6">
      <c r="B2870" s="64"/>
      <c r="C2870" s="52"/>
      <c r="D2870" s="65"/>
      <c r="E2870" s="53"/>
      <c r="F2870" s="54"/>
    </row>
    <row r="2871" spans="2:6">
      <c r="B2871" s="64"/>
      <c r="C2871" s="52"/>
      <c r="D2871" s="65"/>
      <c r="E2871" s="53"/>
      <c r="F2871" s="54"/>
    </row>
    <row r="2872" spans="2:6">
      <c r="B2872" s="64"/>
      <c r="C2872" s="52"/>
      <c r="D2872" s="65"/>
      <c r="E2872" s="53"/>
      <c r="F2872" s="54"/>
    </row>
    <row r="2873" spans="2:6">
      <c r="B2873" s="64"/>
      <c r="C2873" s="52"/>
      <c r="D2873" s="65"/>
      <c r="E2873" s="53"/>
      <c r="F2873" s="54"/>
    </row>
    <row r="2874" spans="2:6">
      <c r="B2874" s="64"/>
      <c r="C2874" s="52"/>
      <c r="D2874" s="65"/>
      <c r="E2874" s="53"/>
      <c r="F2874" s="54"/>
    </row>
    <row r="2875" spans="2:6">
      <c r="B2875" s="64"/>
      <c r="C2875" s="52"/>
      <c r="D2875" s="65"/>
      <c r="E2875" s="53"/>
      <c r="F2875" s="54"/>
    </row>
    <row r="2876" spans="2:6">
      <c r="B2876" s="64"/>
      <c r="C2876" s="52"/>
      <c r="D2876" s="65"/>
      <c r="E2876" s="53"/>
      <c r="F2876" s="54"/>
    </row>
    <row r="2877" spans="2:6">
      <c r="B2877" s="64"/>
      <c r="C2877" s="52"/>
      <c r="D2877" s="65"/>
      <c r="E2877" s="53"/>
      <c r="F2877" s="54"/>
    </row>
    <row r="2878" spans="2:6">
      <c r="B2878" s="64"/>
      <c r="C2878" s="52"/>
      <c r="D2878" s="65"/>
      <c r="E2878" s="53"/>
      <c r="F2878" s="54"/>
    </row>
    <row r="2879" spans="2:6">
      <c r="B2879" s="64"/>
      <c r="C2879" s="52"/>
      <c r="D2879" s="65"/>
      <c r="E2879" s="53"/>
      <c r="F2879" s="54"/>
    </row>
    <row r="2880" spans="2:6">
      <c r="B2880" s="64"/>
      <c r="C2880" s="52"/>
      <c r="D2880" s="65"/>
      <c r="E2880" s="53"/>
      <c r="F2880" s="54"/>
    </row>
    <row r="2881" spans="2:6">
      <c r="B2881" s="64"/>
      <c r="C2881" s="52"/>
      <c r="D2881" s="65"/>
      <c r="E2881" s="53"/>
      <c r="F2881" s="54"/>
    </row>
    <row r="2882" spans="2:6">
      <c r="B2882" s="64"/>
      <c r="C2882" s="52"/>
      <c r="D2882" s="65"/>
      <c r="E2882" s="53"/>
      <c r="F2882" s="54"/>
    </row>
    <row r="2883" spans="2:6">
      <c r="B2883" s="64"/>
      <c r="C2883" s="52"/>
      <c r="D2883" s="65"/>
      <c r="E2883" s="53"/>
      <c r="F2883" s="54"/>
    </row>
    <row r="2884" spans="2:6">
      <c r="B2884" s="64"/>
      <c r="C2884" s="52"/>
      <c r="D2884" s="65"/>
      <c r="E2884" s="53"/>
      <c r="F2884" s="54"/>
    </row>
    <row r="2885" spans="2:6">
      <c r="B2885" s="64"/>
      <c r="C2885" s="52"/>
      <c r="D2885" s="65"/>
      <c r="E2885" s="53"/>
      <c r="F2885" s="54"/>
    </row>
    <row r="2886" spans="2:6">
      <c r="B2886" s="64"/>
      <c r="C2886" s="52"/>
      <c r="D2886" s="65"/>
      <c r="E2886" s="53"/>
      <c r="F2886" s="54"/>
    </row>
    <row r="2887" spans="2:6">
      <c r="B2887" s="64"/>
      <c r="C2887" s="52"/>
      <c r="D2887" s="65"/>
      <c r="E2887" s="53"/>
      <c r="F2887" s="54"/>
    </row>
    <row r="2888" spans="2:6">
      <c r="B2888" s="64"/>
      <c r="C2888" s="52"/>
      <c r="D2888" s="65"/>
      <c r="E2888" s="53"/>
      <c r="F2888" s="54"/>
    </row>
    <row r="2889" spans="2:6">
      <c r="B2889" s="64"/>
      <c r="C2889" s="52"/>
      <c r="D2889" s="65"/>
      <c r="E2889" s="53"/>
      <c r="F2889" s="54"/>
    </row>
    <row r="2890" spans="2:6">
      <c r="B2890" s="64"/>
      <c r="C2890" s="52"/>
      <c r="D2890" s="65"/>
      <c r="E2890" s="53"/>
      <c r="F2890" s="54"/>
    </row>
    <row r="2891" spans="2:6">
      <c r="B2891" s="64"/>
      <c r="C2891" s="52"/>
      <c r="D2891" s="65"/>
      <c r="E2891" s="53"/>
      <c r="F2891" s="54"/>
    </row>
    <row r="2892" spans="2:6">
      <c r="B2892" s="64"/>
      <c r="C2892" s="52"/>
      <c r="D2892" s="65"/>
      <c r="E2892" s="53"/>
      <c r="F2892" s="54"/>
    </row>
    <row r="2893" spans="2:6">
      <c r="B2893" s="64"/>
      <c r="C2893" s="52"/>
      <c r="D2893" s="65"/>
      <c r="E2893" s="53"/>
      <c r="F2893" s="54"/>
    </row>
    <row r="2894" spans="2:6">
      <c r="B2894" s="64"/>
      <c r="C2894" s="52"/>
      <c r="D2894" s="65"/>
      <c r="E2894" s="53"/>
      <c r="F2894" s="54"/>
    </row>
    <row r="2895" spans="2:6">
      <c r="B2895" s="64"/>
      <c r="C2895" s="52"/>
      <c r="D2895" s="65"/>
      <c r="E2895" s="53"/>
      <c r="F2895" s="54"/>
    </row>
    <row r="2896" spans="2:6">
      <c r="B2896" s="64"/>
      <c r="C2896" s="52"/>
      <c r="D2896" s="65"/>
      <c r="E2896" s="53"/>
      <c r="F2896" s="54"/>
    </row>
    <row r="2897" spans="2:6">
      <c r="B2897" s="64"/>
      <c r="C2897" s="52"/>
      <c r="D2897" s="65"/>
      <c r="E2897" s="53"/>
      <c r="F2897" s="54"/>
    </row>
    <row r="2898" spans="2:6">
      <c r="B2898" s="64"/>
      <c r="C2898" s="52"/>
      <c r="D2898" s="65"/>
      <c r="E2898" s="53"/>
      <c r="F2898" s="54"/>
    </row>
    <row r="2899" spans="2:6">
      <c r="B2899" s="64"/>
      <c r="C2899" s="52"/>
      <c r="D2899" s="65"/>
      <c r="E2899" s="53"/>
      <c r="F2899" s="54"/>
    </row>
    <row r="2900" spans="2:6">
      <c r="B2900" s="64"/>
      <c r="C2900" s="52"/>
      <c r="D2900" s="65"/>
      <c r="E2900" s="53"/>
      <c r="F2900" s="54"/>
    </row>
    <row r="2901" spans="2:6">
      <c r="B2901" s="64"/>
      <c r="C2901" s="52"/>
      <c r="D2901" s="65"/>
      <c r="E2901" s="53"/>
      <c r="F2901" s="54"/>
    </row>
    <row r="2902" spans="2:6">
      <c r="B2902" s="64"/>
      <c r="C2902" s="52"/>
      <c r="D2902" s="65"/>
      <c r="E2902" s="53"/>
      <c r="F2902" s="54"/>
    </row>
    <row r="2903" spans="2:6">
      <c r="B2903" s="64"/>
      <c r="C2903" s="52"/>
      <c r="D2903" s="65"/>
      <c r="E2903" s="53"/>
      <c r="F2903" s="54"/>
    </row>
    <row r="2904" spans="2:6">
      <c r="B2904" s="64"/>
      <c r="C2904" s="52"/>
      <c r="D2904" s="65"/>
      <c r="E2904" s="53"/>
      <c r="F2904" s="54"/>
    </row>
    <row r="2905" spans="2:6">
      <c r="B2905" s="64"/>
      <c r="C2905" s="52"/>
      <c r="D2905" s="65"/>
      <c r="E2905" s="53"/>
      <c r="F2905" s="54"/>
    </row>
    <row r="2906" spans="2:6">
      <c r="B2906" s="64"/>
      <c r="C2906" s="52"/>
      <c r="D2906" s="65"/>
      <c r="E2906" s="53"/>
      <c r="F2906" s="54"/>
    </row>
    <row r="2907" spans="2:6">
      <c r="B2907" s="64"/>
      <c r="C2907" s="52"/>
      <c r="D2907" s="65"/>
      <c r="E2907" s="53"/>
      <c r="F2907" s="54"/>
    </row>
    <row r="2908" spans="2:6">
      <c r="B2908" s="64"/>
      <c r="C2908" s="52"/>
      <c r="D2908" s="65"/>
      <c r="E2908" s="53"/>
      <c r="F2908" s="54"/>
    </row>
    <row r="2909" spans="2:6">
      <c r="B2909" s="64"/>
      <c r="C2909" s="52"/>
      <c r="D2909" s="65"/>
      <c r="E2909" s="53"/>
      <c r="F2909" s="54"/>
    </row>
    <row r="2910" spans="2:6">
      <c r="B2910" s="64"/>
      <c r="C2910" s="52"/>
      <c r="D2910" s="65"/>
      <c r="E2910" s="53"/>
      <c r="F2910" s="54"/>
    </row>
    <row r="2911" spans="2:6">
      <c r="B2911" s="64"/>
      <c r="C2911" s="52"/>
      <c r="D2911" s="65"/>
      <c r="E2911" s="53"/>
      <c r="F2911" s="54"/>
    </row>
    <row r="2912" spans="2:6">
      <c r="B2912" s="64"/>
      <c r="C2912" s="52"/>
      <c r="D2912" s="65"/>
      <c r="E2912" s="53"/>
      <c r="F2912" s="54"/>
    </row>
    <row r="2913" spans="2:6">
      <c r="B2913" s="64"/>
      <c r="C2913" s="52"/>
      <c r="D2913" s="65"/>
      <c r="E2913" s="53"/>
      <c r="F2913" s="54"/>
    </row>
    <row r="2914" spans="2:6">
      <c r="B2914" s="64"/>
      <c r="C2914" s="52"/>
      <c r="D2914" s="65"/>
      <c r="E2914" s="53"/>
      <c r="F2914" s="54"/>
    </row>
    <row r="2915" spans="2:6">
      <c r="B2915" s="64"/>
      <c r="C2915" s="52"/>
      <c r="D2915" s="65"/>
      <c r="E2915" s="53"/>
      <c r="F2915" s="54"/>
    </row>
    <row r="2916" spans="2:6">
      <c r="B2916" s="64"/>
      <c r="C2916" s="52"/>
      <c r="D2916" s="65"/>
      <c r="E2916" s="53"/>
      <c r="F2916" s="54"/>
    </row>
    <row r="2917" spans="2:6">
      <c r="B2917" s="64"/>
      <c r="C2917" s="52"/>
      <c r="D2917" s="65"/>
      <c r="E2917" s="53"/>
      <c r="F2917" s="54"/>
    </row>
    <row r="2918" spans="2:6">
      <c r="B2918" s="64"/>
      <c r="C2918" s="52"/>
      <c r="D2918" s="65"/>
      <c r="E2918" s="53"/>
      <c r="F2918" s="54"/>
    </row>
    <row r="2919" spans="2:6">
      <c r="B2919" s="64"/>
      <c r="C2919" s="52"/>
      <c r="D2919" s="65"/>
      <c r="E2919" s="53"/>
      <c r="F2919" s="54"/>
    </row>
    <row r="2920" spans="2:6">
      <c r="B2920" s="64"/>
      <c r="C2920" s="52"/>
      <c r="D2920" s="65"/>
      <c r="E2920" s="53"/>
      <c r="F2920" s="54"/>
    </row>
    <row r="2921" spans="2:6">
      <c r="B2921" s="64"/>
      <c r="C2921" s="52"/>
      <c r="D2921" s="65"/>
      <c r="E2921" s="53"/>
      <c r="F2921" s="54"/>
    </row>
    <row r="2922" spans="2:6">
      <c r="B2922" s="64"/>
      <c r="C2922" s="52"/>
      <c r="D2922" s="65"/>
      <c r="E2922" s="53"/>
      <c r="F2922" s="54"/>
    </row>
    <row r="2923" spans="2:6">
      <c r="B2923" s="64"/>
      <c r="C2923" s="52"/>
      <c r="D2923" s="65"/>
      <c r="E2923" s="53"/>
      <c r="F2923" s="54"/>
    </row>
    <row r="2924" spans="2:6">
      <c r="B2924" s="64"/>
      <c r="C2924" s="52"/>
      <c r="D2924" s="65"/>
      <c r="E2924" s="53"/>
      <c r="F2924" s="54"/>
    </row>
    <row r="2925" spans="2:6">
      <c r="B2925" s="64"/>
      <c r="C2925" s="52"/>
      <c r="D2925" s="65"/>
      <c r="E2925" s="53"/>
      <c r="F2925" s="54"/>
    </row>
    <row r="2926" spans="2:6">
      <c r="B2926" s="64"/>
      <c r="C2926" s="52"/>
      <c r="D2926" s="65"/>
      <c r="E2926" s="53"/>
      <c r="F2926" s="54"/>
    </row>
    <row r="2927" spans="2:6">
      <c r="B2927" s="64"/>
      <c r="C2927" s="52"/>
      <c r="D2927" s="65"/>
      <c r="E2927" s="53"/>
      <c r="F2927" s="54"/>
    </row>
    <row r="2928" spans="2:6">
      <c r="B2928" s="64"/>
      <c r="C2928" s="52"/>
      <c r="D2928" s="65"/>
      <c r="E2928" s="53"/>
      <c r="F2928" s="54"/>
    </row>
    <row r="2929" spans="2:6">
      <c r="B2929" s="64"/>
      <c r="C2929" s="52"/>
      <c r="D2929" s="65"/>
      <c r="E2929" s="53"/>
      <c r="F2929" s="54"/>
    </row>
    <row r="2930" spans="2:6">
      <c r="B2930" s="64"/>
      <c r="C2930" s="52"/>
      <c r="D2930" s="65"/>
      <c r="E2930" s="53"/>
      <c r="F2930" s="54"/>
    </row>
    <row r="2931" spans="2:6">
      <c r="B2931" s="64"/>
      <c r="C2931" s="52"/>
      <c r="D2931" s="65"/>
      <c r="E2931" s="53"/>
      <c r="F2931" s="54"/>
    </row>
    <row r="2932" spans="2:6">
      <c r="B2932" s="64"/>
      <c r="C2932" s="52"/>
      <c r="D2932" s="65"/>
      <c r="E2932" s="53"/>
      <c r="F2932" s="54"/>
    </row>
    <row r="2933" spans="2:6">
      <c r="B2933" s="64"/>
      <c r="C2933" s="52"/>
      <c r="D2933" s="65"/>
      <c r="E2933" s="53"/>
      <c r="F2933" s="54"/>
    </row>
    <row r="2934" spans="2:6">
      <c r="B2934" s="64"/>
      <c r="C2934" s="52"/>
      <c r="D2934" s="65"/>
      <c r="E2934" s="53"/>
      <c r="F2934" s="54"/>
    </row>
    <row r="2935" spans="2:6">
      <c r="B2935" s="64"/>
      <c r="C2935" s="52"/>
      <c r="D2935" s="65"/>
      <c r="E2935" s="53"/>
      <c r="F2935" s="54"/>
    </row>
    <row r="2936" spans="2:6">
      <c r="B2936" s="64"/>
      <c r="C2936" s="52"/>
      <c r="D2936" s="65"/>
      <c r="E2936" s="53"/>
      <c r="F2936" s="54"/>
    </row>
    <row r="2937" spans="2:6">
      <c r="B2937" s="64"/>
      <c r="C2937" s="52"/>
      <c r="D2937" s="65"/>
      <c r="E2937" s="53"/>
      <c r="F2937" s="54"/>
    </row>
    <row r="2938" spans="2:6">
      <c r="B2938" s="64"/>
      <c r="C2938" s="52"/>
      <c r="D2938" s="65"/>
      <c r="E2938" s="53"/>
      <c r="F2938" s="54"/>
    </row>
    <row r="2939" spans="2:6">
      <c r="B2939" s="64"/>
      <c r="C2939" s="52"/>
      <c r="D2939" s="65"/>
      <c r="E2939" s="53"/>
      <c r="F2939" s="54"/>
    </row>
    <row r="2940" spans="2:6">
      <c r="B2940" s="64"/>
      <c r="C2940" s="52"/>
      <c r="D2940" s="65"/>
      <c r="E2940" s="53"/>
      <c r="F2940" s="54"/>
    </row>
    <row r="2941" spans="2:6">
      <c r="B2941" s="64"/>
      <c r="C2941" s="52"/>
      <c r="D2941" s="65"/>
      <c r="E2941" s="53"/>
      <c r="F2941" s="54"/>
    </row>
    <row r="2942" spans="2:6">
      <c r="B2942" s="64"/>
      <c r="C2942" s="52"/>
      <c r="D2942" s="65"/>
      <c r="E2942" s="53"/>
      <c r="F2942" s="54"/>
    </row>
    <row r="2943" spans="2:6">
      <c r="B2943" s="64"/>
      <c r="C2943" s="52"/>
      <c r="D2943" s="65"/>
      <c r="E2943" s="53"/>
      <c r="F2943" s="54"/>
    </row>
    <row r="2944" spans="2:6">
      <c r="B2944" s="64"/>
      <c r="C2944" s="52"/>
      <c r="D2944" s="65"/>
      <c r="E2944" s="53"/>
      <c r="F2944" s="54"/>
    </row>
    <row r="2945" spans="2:6">
      <c r="B2945" s="64"/>
      <c r="C2945" s="52"/>
      <c r="D2945" s="65"/>
      <c r="E2945" s="53"/>
      <c r="F2945" s="54"/>
    </row>
    <row r="2946" spans="2:6">
      <c r="B2946" s="64"/>
      <c r="C2946" s="52"/>
      <c r="D2946" s="65"/>
      <c r="E2946" s="53"/>
      <c r="F2946" s="54"/>
    </row>
    <row r="2947" spans="2:6">
      <c r="B2947" s="64"/>
      <c r="C2947" s="52"/>
      <c r="D2947" s="65"/>
      <c r="E2947" s="53"/>
      <c r="F2947" s="54"/>
    </row>
    <row r="2948" spans="2:6">
      <c r="B2948" s="64"/>
      <c r="C2948" s="52"/>
      <c r="D2948" s="65"/>
      <c r="E2948" s="53"/>
      <c r="F2948" s="54"/>
    </row>
    <row r="2949" spans="2:6">
      <c r="B2949" s="64"/>
      <c r="C2949" s="52"/>
      <c r="D2949" s="65"/>
      <c r="E2949" s="53"/>
      <c r="F2949" s="54"/>
    </row>
    <row r="2950" spans="2:6">
      <c r="B2950" s="64"/>
      <c r="C2950" s="52"/>
      <c r="D2950" s="65"/>
      <c r="E2950" s="53"/>
      <c r="F2950" s="54"/>
    </row>
    <row r="2951" spans="2:6">
      <c r="B2951" s="64"/>
      <c r="C2951" s="52"/>
      <c r="D2951" s="65"/>
      <c r="E2951" s="53"/>
      <c r="F2951" s="54"/>
    </row>
    <row r="2952" spans="2:6">
      <c r="B2952" s="64"/>
      <c r="C2952" s="52"/>
      <c r="D2952" s="65"/>
      <c r="E2952" s="53"/>
      <c r="F2952" s="54"/>
    </row>
    <row r="2953" spans="2:6">
      <c r="B2953" s="64"/>
      <c r="C2953" s="52"/>
      <c r="D2953" s="65"/>
      <c r="E2953" s="53"/>
      <c r="F2953" s="54"/>
    </row>
    <row r="2954" spans="2:6">
      <c r="B2954" s="64"/>
      <c r="C2954" s="52"/>
      <c r="D2954" s="65"/>
      <c r="E2954" s="53"/>
      <c r="F2954" s="54"/>
    </row>
    <row r="2955" spans="2:6">
      <c r="B2955" s="64"/>
      <c r="C2955" s="52"/>
      <c r="D2955" s="65"/>
      <c r="E2955" s="53"/>
      <c r="F2955" s="54"/>
    </row>
    <row r="2956" spans="2:6">
      <c r="B2956" s="64"/>
      <c r="C2956" s="52"/>
      <c r="D2956" s="65"/>
      <c r="E2956" s="53"/>
      <c r="F2956" s="54"/>
    </row>
    <row r="2957" spans="2:6">
      <c r="B2957" s="64"/>
      <c r="C2957" s="52"/>
      <c r="D2957" s="65"/>
      <c r="E2957" s="53"/>
      <c r="F2957" s="54"/>
    </row>
    <row r="2958" spans="2:6">
      <c r="B2958" s="64"/>
      <c r="C2958" s="52"/>
      <c r="D2958" s="65"/>
      <c r="E2958" s="53"/>
      <c r="F2958" s="54"/>
    </row>
    <row r="2959" spans="2:6">
      <c r="B2959" s="64"/>
      <c r="C2959" s="52"/>
      <c r="D2959" s="65"/>
      <c r="E2959" s="53"/>
      <c r="F2959" s="54"/>
    </row>
    <row r="2960" spans="2:6">
      <c r="B2960" s="64"/>
      <c r="C2960" s="52"/>
      <c r="D2960" s="65"/>
      <c r="E2960" s="53"/>
      <c r="F2960" s="54"/>
    </row>
    <row r="2961" spans="2:6">
      <c r="B2961" s="64"/>
      <c r="C2961" s="52"/>
      <c r="D2961" s="65"/>
      <c r="E2961" s="53"/>
      <c r="F2961" s="54"/>
    </row>
    <row r="2962" spans="2:6">
      <c r="B2962" s="64"/>
      <c r="C2962" s="52"/>
      <c r="D2962" s="65"/>
      <c r="E2962" s="53"/>
      <c r="F2962" s="54"/>
    </row>
    <row r="2963" spans="2:6">
      <c r="B2963" s="64"/>
      <c r="C2963" s="52"/>
      <c r="D2963" s="65"/>
      <c r="E2963" s="53"/>
      <c r="F2963" s="54"/>
    </row>
    <row r="2964" spans="2:6">
      <c r="B2964" s="64"/>
      <c r="C2964" s="52"/>
      <c r="D2964" s="65"/>
      <c r="E2964" s="53"/>
      <c r="F2964" s="54"/>
    </row>
    <row r="2965" spans="2:6">
      <c r="B2965" s="64"/>
      <c r="C2965" s="52"/>
      <c r="D2965" s="65"/>
      <c r="E2965" s="53"/>
      <c r="F2965" s="54"/>
    </row>
    <row r="2966" spans="2:6">
      <c r="B2966" s="64"/>
      <c r="C2966" s="52"/>
      <c r="D2966" s="65"/>
      <c r="E2966" s="53"/>
      <c r="F2966" s="54"/>
    </row>
    <row r="2967" spans="2:6">
      <c r="B2967" s="64"/>
      <c r="C2967" s="52"/>
      <c r="D2967" s="65"/>
      <c r="E2967" s="53"/>
      <c r="F2967" s="54"/>
    </row>
    <row r="2968" spans="2:6">
      <c r="B2968" s="64"/>
      <c r="C2968" s="52"/>
      <c r="D2968" s="65"/>
      <c r="E2968" s="53"/>
      <c r="F2968" s="54"/>
    </row>
    <row r="2969" spans="2:6">
      <c r="B2969" s="64"/>
      <c r="C2969" s="52"/>
      <c r="D2969" s="65"/>
      <c r="E2969" s="53"/>
      <c r="F2969" s="54"/>
    </row>
    <row r="2970" spans="2:6">
      <c r="B2970" s="64"/>
      <c r="C2970" s="52"/>
      <c r="D2970" s="65"/>
      <c r="E2970" s="53"/>
      <c r="F2970" s="54"/>
    </row>
    <row r="2971" spans="2:6">
      <c r="B2971" s="64"/>
      <c r="C2971" s="52"/>
      <c r="D2971" s="65"/>
      <c r="E2971" s="53"/>
      <c r="F2971" s="54"/>
    </row>
    <row r="2972" spans="2:6">
      <c r="B2972" s="64"/>
      <c r="C2972" s="52"/>
      <c r="D2972" s="65"/>
      <c r="E2972" s="53"/>
      <c r="F2972" s="54"/>
    </row>
    <row r="2973" spans="2:6">
      <c r="B2973" s="64"/>
      <c r="C2973" s="52"/>
      <c r="D2973" s="65"/>
      <c r="E2973" s="53"/>
      <c r="F2973" s="54"/>
    </row>
    <row r="2974" spans="2:6">
      <c r="B2974" s="64"/>
      <c r="C2974" s="52"/>
      <c r="D2974" s="65"/>
      <c r="E2974" s="53"/>
      <c r="F2974" s="54"/>
    </row>
    <row r="2975" spans="2:6">
      <c r="B2975" s="64"/>
      <c r="C2975" s="52"/>
      <c r="D2975" s="65"/>
      <c r="E2975" s="53"/>
      <c r="F2975" s="54"/>
    </row>
    <row r="2976" spans="2:6">
      <c r="B2976" s="64"/>
      <c r="C2976" s="52"/>
      <c r="D2976" s="65"/>
      <c r="E2976" s="53"/>
      <c r="F2976" s="54"/>
    </row>
    <row r="2977" spans="2:6">
      <c r="B2977" s="64"/>
      <c r="C2977" s="52"/>
      <c r="D2977" s="65"/>
      <c r="E2977" s="53"/>
      <c r="F2977" s="54"/>
    </row>
    <row r="2978" spans="2:6">
      <c r="B2978" s="64"/>
      <c r="C2978" s="52"/>
      <c r="D2978" s="65"/>
      <c r="E2978" s="53"/>
      <c r="F2978" s="54"/>
    </row>
    <row r="2979" spans="2:6">
      <c r="B2979" s="64"/>
      <c r="C2979" s="52"/>
      <c r="D2979" s="65"/>
      <c r="E2979" s="53"/>
      <c r="F2979" s="54"/>
    </row>
    <row r="2980" spans="2:6">
      <c r="B2980" s="64"/>
      <c r="C2980" s="52"/>
      <c r="D2980" s="65"/>
      <c r="E2980" s="53"/>
      <c r="F2980" s="54"/>
    </row>
    <row r="2981" spans="2:6">
      <c r="B2981" s="64"/>
      <c r="C2981" s="52"/>
      <c r="D2981" s="65"/>
      <c r="E2981" s="53"/>
      <c r="F2981" s="54"/>
    </row>
    <row r="2982" spans="2:6">
      <c r="B2982" s="64"/>
      <c r="C2982" s="52"/>
      <c r="D2982" s="65"/>
      <c r="E2982" s="53"/>
      <c r="F2982" s="54"/>
    </row>
    <row r="2983" spans="2:6">
      <c r="B2983" s="64"/>
      <c r="C2983" s="52"/>
      <c r="D2983" s="65"/>
      <c r="E2983" s="53"/>
      <c r="F2983" s="54"/>
    </row>
    <row r="2984" spans="2:6">
      <c r="B2984" s="64"/>
      <c r="C2984" s="52"/>
      <c r="D2984" s="65"/>
      <c r="E2984" s="53"/>
      <c r="F2984" s="54"/>
    </row>
    <row r="2985" spans="2:6">
      <c r="B2985" s="64"/>
      <c r="C2985" s="52"/>
      <c r="D2985" s="65"/>
      <c r="E2985" s="53"/>
      <c r="F2985" s="54"/>
    </row>
    <row r="2986" spans="2:6">
      <c r="B2986" s="64"/>
      <c r="C2986" s="52"/>
      <c r="D2986" s="65"/>
      <c r="E2986" s="53"/>
      <c r="F2986" s="54"/>
    </row>
    <row r="2987" spans="2:6">
      <c r="B2987" s="64"/>
      <c r="C2987" s="52"/>
      <c r="D2987" s="65"/>
      <c r="E2987" s="53"/>
      <c r="F2987" s="54"/>
    </row>
    <row r="2988" spans="2:6">
      <c r="B2988" s="64"/>
      <c r="C2988" s="52"/>
      <c r="D2988" s="65"/>
      <c r="E2988" s="53"/>
      <c r="F2988" s="54"/>
    </row>
    <row r="2989" spans="2:6">
      <c r="B2989" s="64"/>
      <c r="C2989" s="52"/>
      <c r="D2989" s="65"/>
      <c r="E2989" s="53"/>
      <c r="F2989" s="54"/>
    </row>
    <row r="2990" spans="2:6">
      <c r="B2990" s="64"/>
      <c r="C2990" s="52"/>
      <c r="D2990" s="65"/>
      <c r="E2990" s="53"/>
      <c r="F2990" s="54"/>
    </row>
    <row r="2991" spans="2:6">
      <c r="B2991" s="64"/>
      <c r="C2991" s="52"/>
      <c r="D2991" s="65"/>
      <c r="E2991" s="53"/>
      <c r="F2991" s="54"/>
    </row>
    <row r="2992" spans="2:6">
      <c r="B2992" s="64"/>
      <c r="C2992" s="52"/>
      <c r="D2992" s="65"/>
      <c r="E2992" s="53"/>
      <c r="F2992" s="54"/>
    </row>
    <row r="2993" spans="2:6">
      <c r="B2993" s="64"/>
      <c r="C2993" s="52"/>
      <c r="D2993" s="65"/>
      <c r="E2993" s="53"/>
      <c r="F2993" s="54"/>
    </row>
    <row r="2994" spans="2:6">
      <c r="B2994" s="64"/>
      <c r="C2994" s="52"/>
      <c r="D2994" s="65"/>
      <c r="E2994" s="53"/>
      <c r="F2994" s="54"/>
    </row>
    <row r="2995" spans="2:6">
      <c r="B2995" s="64"/>
      <c r="C2995" s="52"/>
      <c r="D2995" s="65"/>
      <c r="E2995" s="53"/>
      <c r="F2995" s="54"/>
    </row>
    <row r="2996" spans="2:6">
      <c r="B2996" s="64"/>
      <c r="C2996" s="52"/>
      <c r="D2996" s="65"/>
      <c r="E2996" s="53"/>
      <c r="F2996" s="54"/>
    </row>
    <row r="2997" spans="2:6">
      <c r="B2997" s="64"/>
      <c r="C2997" s="52"/>
      <c r="D2997" s="65"/>
      <c r="E2997" s="53"/>
      <c r="F2997" s="54"/>
    </row>
    <row r="2998" spans="2:6">
      <c r="B2998" s="64"/>
      <c r="C2998" s="52"/>
      <c r="D2998" s="65"/>
      <c r="E2998" s="53"/>
      <c r="F2998" s="54"/>
    </row>
    <row r="2999" spans="2:6">
      <c r="B2999" s="64"/>
      <c r="C2999" s="52"/>
      <c r="D2999" s="65"/>
      <c r="E2999" s="53"/>
      <c r="F2999" s="54"/>
    </row>
    <row r="3000" spans="2:6">
      <c r="B3000" s="64"/>
      <c r="C3000" s="52"/>
      <c r="D3000" s="65"/>
      <c r="E3000" s="53"/>
      <c r="F3000" s="54"/>
    </row>
    <row r="3001" spans="2:6">
      <c r="B3001" s="64"/>
      <c r="C3001" s="52"/>
      <c r="D3001" s="65"/>
      <c r="E3001" s="53"/>
      <c r="F3001" s="54"/>
    </row>
    <row r="3002" spans="2:6">
      <c r="B3002" s="64"/>
      <c r="C3002" s="52"/>
      <c r="D3002" s="65"/>
      <c r="E3002" s="53"/>
      <c r="F3002" s="54"/>
    </row>
    <row r="3003" spans="2:6">
      <c r="B3003" s="64"/>
      <c r="C3003" s="52"/>
      <c r="D3003" s="65"/>
      <c r="E3003" s="53"/>
      <c r="F3003" s="54"/>
    </row>
    <row r="3004" spans="2:6">
      <c r="B3004" s="64"/>
      <c r="C3004" s="52"/>
      <c r="D3004" s="65"/>
      <c r="E3004" s="53"/>
      <c r="F3004" s="54"/>
    </row>
    <row r="3005" spans="2:6">
      <c r="B3005" s="64"/>
      <c r="C3005" s="52"/>
      <c r="D3005" s="65"/>
      <c r="E3005" s="53"/>
      <c r="F3005" s="54"/>
    </row>
    <row r="3006" spans="2:6">
      <c r="B3006" s="64"/>
      <c r="C3006" s="52"/>
      <c r="D3006" s="65"/>
      <c r="E3006" s="53"/>
      <c r="F3006" s="54"/>
    </row>
    <row r="3007" spans="2:6">
      <c r="B3007" s="64"/>
      <c r="C3007" s="52"/>
      <c r="D3007" s="65"/>
      <c r="E3007" s="53"/>
      <c r="F3007" s="54"/>
    </row>
    <row r="3008" spans="2:6">
      <c r="B3008" s="64"/>
      <c r="C3008" s="52"/>
      <c r="D3008" s="65"/>
      <c r="E3008" s="53"/>
      <c r="F3008" s="54"/>
    </row>
    <row r="3009" spans="2:6">
      <c r="B3009" s="64"/>
      <c r="C3009" s="52"/>
      <c r="D3009" s="65"/>
      <c r="E3009" s="53"/>
      <c r="F3009" s="54"/>
    </row>
    <row r="3010" spans="2:6">
      <c r="B3010" s="64"/>
      <c r="C3010" s="52"/>
      <c r="D3010" s="65"/>
      <c r="E3010" s="53"/>
      <c r="F3010" s="54"/>
    </row>
    <row r="3011" spans="2:6">
      <c r="B3011" s="64"/>
      <c r="C3011" s="52"/>
      <c r="D3011" s="65"/>
      <c r="E3011" s="53"/>
      <c r="F3011" s="54"/>
    </row>
    <row r="3012" spans="2:6">
      <c r="B3012" s="64"/>
      <c r="C3012" s="52"/>
      <c r="D3012" s="65"/>
      <c r="E3012" s="53"/>
      <c r="F3012" s="54"/>
    </row>
    <row r="3013" spans="2:6">
      <c r="B3013" s="64"/>
      <c r="C3013" s="52"/>
      <c r="D3013" s="65"/>
      <c r="E3013" s="53"/>
      <c r="F3013" s="54"/>
    </row>
    <row r="3014" spans="2:6">
      <c r="B3014" s="64"/>
      <c r="C3014" s="52"/>
      <c r="D3014" s="65"/>
      <c r="E3014" s="53"/>
      <c r="F3014" s="54"/>
    </row>
    <row r="3015" spans="2:6">
      <c r="B3015" s="64"/>
      <c r="C3015" s="52"/>
      <c r="D3015" s="65"/>
      <c r="E3015" s="53"/>
      <c r="F3015" s="54"/>
    </row>
    <row r="3016" spans="2:6">
      <c r="B3016" s="64"/>
      <c r="C3016" s="52"/>
      <c r="D3016" s="65"/>
      <c r="E3016" s="53"/>
      <c r="F3016" s="54"/>
    </row>
    <row r="3017" spans="2:6">
      <c r="B3017" s="64"/>
      <c r="C3017" s="52"/>
      <c r="D3017" s="65"/>
      <c r="E3017" s="53"/>
      <c r="F3017" s="54"/>
    </row>
    <row r="3018" spans="2:6">
      <c r="B3018" s="64"/>
      <c r="C3018" s="52"/>
      <c r="D3018" s="65"/>
      <c r="E3018" s="53"/>
      <c r="F3018" s="54"/>
    </row>
    <row r="3019" spans="2:6">
      <c r="B3019" s="64"/>
      <c r="C3019" s="52"/>
      <c r="D3019" s="65"/>
      <c r="E3019" s="53"/>
      <c r="F3019" s="54"/>
    </row>
    <row r="3020" spans="2:6">
      <c r="B3020" s="64"/>
      <c r="C3020" s="52"/>
      <c r="D3020" s="65"/>
      <c r="E3020" s="53"/>
      <c r="F3020" s="54"/>
    </row>
    <row r="3021" spans="2:6">
      <c r="B3021" s="64"/>
      <c r="C3021" s="52"/>
      <c r="D3021" s="65"/>
      <c r="E3021" s="53"/>
      <c r="F3021" s="54"/>
    </row>
    <row r="3022" spans="2:6">
      <c r="B3022" s="64"/>
      <c r="C3022" s="52"/>
      <c r="D3022" s="65"/>
      <c r="E3022" s="53"/>
      <c r="F3022" s="54"/>
    </row>
    <row r="3023" spans="2:6">
      <c r="B3023" s="64"/>
      <c r="C3023" s="52"/>
      <c r="D3023" s="65"/>
      <c r="E3023" s="53"/>
      <c r="F3023" s="54"/>
    </row>
    <row r="3024" spans="2:6">
      <c r="B3024" s="64"/>
      <c r="C3024" s="52"/>
      <c r="D3024" s="65"/>
      <c r="E3024" s="53"/>
      <c r="F3024" s="54"/>
    </row>
    <row r="3025" spans="2:6">
      <c r="B3025" s="64"/>
      <c r="C3025" s="52"/>
      <c r="D3025" s="65"/>
      <c r="E3025" s="53"/>
      <c r="F3025" s="54"/>
    </row>
    <row r="3026" spans="2:6">
      <c r="B3026" s="64"/>
      <c r="C3026" s="52"/>
      <c r="D3026" s="65"/>
      <c r="E3026" s="53"/>
      <c r="F3026" s="54"/>
    </row>
    <row r="3027" spans="2:6">
      <c r="B3027" s="64"/>
      <c r="C3027" s="52"/>
      <c r="D3027" s="65"/>
      <c r="E3027" s="53"/>
      <c r="F3027" s="54"/>
    </row>
    <row r="3028" spans="2:6">
      <c r="B3028" s="64"/>
      <c r="C3028" s="52"/>
      <c r="D3028" s="65"/>
      <c r="E3028" s="53"/>
      <c r="F3028" s="54"/>
    </row>
    <row r="3029" spans="2:6">
      <c r="B3029" s="64"/>
      <c r="C3029" s="52"/>
      <c r="D3029" s="65"/>
      <c r="E3029" s="53"/>
      <c r="F3029" s="54"/>
    </row>
    <row r="3030" spans="2:6">
      <c r="B3030" s="64"/>
      <c r="C3030" s="52"/>
      <c r="D3030" s="65"/>
      <c r="E3030" s="53"/>
      <c r="F3030" s="54"/>
    </row>
    <row r="3031" spans="2:6">
      <c r="B3031" s="64"/>
      <c r="C3031" s="52"/>
      <c r="D3031" s="65"/>
      <c r="E3031" s="53"/>
      <c r="F3031" s="54"/>
    </row>
    <row r="3032" spans="2:6">
      <c r="B3032" s="64"/>
      <c r="C3032" s="52"/>
      <c r="D3032" s="65"/>
      <c r="E3032" s="53"/>
      <c r="F3032" s="54"/>
    </row>
    <row r="3033" spans="2:6">
      <c r="B3033" s="64"/>
      <c r="C3033" s="52"/>
      <c r="D3033" s="65"/>
      <c r="E3033" s="53"/>
      <c r="F3033" s="54"/>
    </row>
    <row r="3034" spans="2:6">
      <c r="B3034" s="64"/>
      <c r="C3034" s="52"/>
      <c r="D3034" s="65"/>
      <c r="E3034" s="53"/>
      <c r="F3034" s="54"/>
    </row>
    <row r="3035" spans="2:6">
      <c r="B3035" s="64"/>
      <c r="C3035" s="52"/>
      <c r="D3035" s="65"/>
      <c r="E3035" s="53"/>
      <c r="F3035" s="54"/>
    </row>
    <row r="3036" spans="2:6">
      <c r="B3036" s="64"/>
      <c r="C3036" s="52"/>
      <c r="D3036" s="65"/>
      <c r="E3036" s="53"/>
      <c r="F3036" s="54"/>
    </row>
    <row r="3037" spans="2:6">
      <c r="B3037" s="64"/>
      <c r="C3037" s="52"/>
      <c r="D3037" s="65"/>
      <c r="E3037" s="53"/>
      <c r="F3037" s="54"/>
    </row>
    <row r="3038" spans="2:6">
      <c r="B3038" s="64"/>
      <c r="C3038" s="52"/>
      <c r="D3038" s="65"/>
      <c r="E3038" s="53"/>
      <c r="F3038" s="54"/>
    </row>
    <row r="3039" spans="2:6">
      <c r="B3039" s="64"/>
      <c r="C3039" s="52"/>
      <c r="D3039" s="65"/>
      <c r="E3039" s="53"/>
      <c r="F3039" s="54"/>
    </row>
    <row r="3040" spans="2:6">
      <c r="B3040" s="64"/>
      <c r="C3040" s="52"/>
      <c r="D3040" s="65"/>
      <c r="E3040" s="53"/>
      <c r="F3040" s="54"/>
    </row>
    <row r="3041" spans="2:6">
      <c r="B3041" s="64"/>
      <c r="C3041" s="52"/>
      <c r="D3041" s="65"/>
      <c r="E3041" s="53"/>
      <c r="F3041" s="54"/>
    </row>
    <row r="3042" spans="2:6">
      <c r="B3042" s="64"/>
      <c r="C3042" s="52"/>
      <c r="D3042" s="65"/>
      <c r="E3042" s="53"/>
      <c r="F3042" s="54"/>
    </row>
    <row r="3043" spans="2:6">
      <c r="B3043" s="64"/>
      <c r="C3043" s="52"/>
      <c r="D3043" s="65"/>
      <c r="E3043" s="53"/>
      <c r="F3043" s="54"/>
    </row>
    <row r="3044" spans="2:6">
      <c r="B3044" s="64"/>
      <c r="C3044" s="52"/>
      <c r="D3044" s="65"/>
      <c r="E3044" s="53"/>
      <c r="F3044" s="54"/>
    </row>
    <row r="3045" spans="2:6">
      <c r="B3045" s="64"/>
      <c r="C3045" s="52"/>
      <c r="D3045" s="65"/>
      <c r="E3045" s="53"/>
      <c r="F3045" s="54"/>
    </row>
    <row r="3046" spans="2:6">
      <c r="B3046" s="64"/>
      <c r="C3046" s="52"/>
      <c r="D3046" s="65"/>
      <c r="E3046" s="53"/>
      <c r="F3046" s="54"/>
    </row>
    <row r="3047" spans="2:6">
      <c r="B3047" s="64"/>
      <c r="C3047" s="52"/>
      <c r="D3047" s="65"/>
      <c r="E3047" s="53"/>
      <c r="F3047" s="54"/>
    </row>
    <row r="3048" spans="2:6">
      <c r="B3048" s="64"/>
      <c r="C3048" s="52"/>
      <c r="D3048" s="65"/>
      <c r="E3048" s="53"/>
      <c r="F3048" s="54"/>
    </row>
    <row r="3049" spans="2:6">
      <c r="B3049" s="64"/>
      <c r="C3049" s="52"/>
      <c r="D3049" s="65"/>
      <c r="E3049" s="53"/>
      <c r="F3049" s="54"/>
    </row>
    <row r="3050" spans="2:6">
      <c r="B3050" s="64"/>
      <c r="C3050" s="52"/>
      <c r="D3050" s="65"/>
      <c r="E3050" s="53"/>
      <c r="F3050" s="54"/>
    </row>
    <row r="3051" spans="2:6">
      <c r="B3051" s="64"/>
      <c r="C3051" s="52"/>
      <c r="D3051" s="65"/>
      <c r="E3051" s="53"/>
      <c r="F3051" s="54"/>
    </row>
    <row r="3052" spans="2:6">
      <c r="B3052" s="64"/>
      <c r="C3052" s="52"/>
      <c r="D3052" s="65"/>
      <c r="E3052" s="53"/>
      <c r="F3052" s="54"/>
    </row>
    <row r="3053" spans="2:6">
      <c r="B3053" s="64"/>
      <c r="C3053" s="52"/>
      <c r="D3053" s="65"/>
      <c r="E3053" s="53"/>
      <c r="F3053" s="54"/>
    </row>
    <row r="3054" spans="2:6">
      <c r="B3054" s="64"/>
      <c r="C3054" s="52"/>
      <c r="D3054" s="65"/>
      <c r="E3054" s="53"/>
      <c r="F3054" s="54"/>
    </row>
    <row r="3055" spans="2:6">
      <c r="B3055" s="64"/>
      <c r="C3055" s="52"/>
      <c r="D3055" s="65"/>
      <c r="E3055" s="53"/>
      <c r="F3055" s="54"/>
    </row>
    <row r="3056" spans="2:6">
      <c r="B3056" s="64"/>
      <c r="C3056" s="52"/>
      <c r="D3056" s="65"/>
      <c r="E3056" s="53"/>
      <c r="F3056" s="54"/>
    </row>
    <row r="3057" spans="2:6">
      <c r="B3057" s="64"/>
      <c r="C3057" s="52"/>
      <c r="D3057" s="65"/>
      <c r="E3057" s="53"/>
      <c r="F3057" s="54"/>
    </row>
    <row r="3058" spans="2:6">
      <c r="B3058" s="64"/>
      <c r="C3058" s="52"/>
      <c r="D3058" s="65"/>
      <c r="E3058" s="53"/>
      <c r="F3058" s="54"/>
    </row>
    <row r="3059" spans="2:6">
      <c r="B3059" s="64"/>
      <c r="C3059" s="52"/>
      <c r="D3059" s="65"/>
      <c r="E3059" s="53"/>
      <c r="F3059" s="54"/>
    </row>
    <row r="3060" spans="2:6">
      <c r="B3060" s="64"/>
      <c r="C3060" s="52"/>
      <c r="D3060" s="65"/>
      <c r="E3060" s="53"/>
      <c r="F3060" s="54"/>
    </row>
    <row r="3061" spans="2:6">
      <c r="B3061" s="64"/>
      <c r="C3061" s="52"/>
      <c r="D3061" s="65"/>
      <c r="E3061" s="53"/>
      <c r="F3061" s="54"/>
    </row>
    <row r="3062" spans="2:6">
      <c r="B3062" s="64"/>
      <c r="C3062" s="52"/>
      <c r="D3062" s="65"/>
      <c r="E3062" s="53"/>
      <c r="F3062" s="54"/>
    </row>
    <row r="3063" spans="2:6">
      <c r="B3063" s="64"/>
      <c r="C3063" s="52"/>
      <c r="D3063" s="65"/>
      <c r="E3063" s="53"/>
      <c r="F3063" s="54"/>
    </row>
    <row r="3064" spans="2:6">
      <c r="B3064" s="64"/>
      <c r="C3064" s="52"/>
      <c r="D3064" s="65"/>
      <c r="E3064" s="53"/>
      <c r="F3064" s="54"/>
    </row>
    <row r="3065" spans="2:6">
      <c r="B3065" s="64"/>
      <c r="C3065" s="52"/>
      <c r="D3065" s="65"/>
      <c r="E3065" s="53"/>
      <c r="F3065" s="54"/>
    </row>
    <row r="3066" spans="2:6">
      <c r="B3066" s="64"/>
      <c r="C3066" s="52"/>
      <c r="D3066" s="65"/>
      <c r="E3066" s="53"/>
      <c r="F3066" s="54"/>
    </row>
    <row r="3067" spans="2:6">
      <c r="B3067" s="64"/>
      <c r="C3067" s="52"/>
      <c r="D3067" s="65"/>
      <c r="E3067" s="53"/>
      <c r="F3067" s="54"/>
    </row>
    <row r="3068" spans="2:6">
      <c r="B3068" s="64"/>
      <c r="C3068" s="52"/>
      <c r="D3068" s="65"/>
      <c r="E3068" s="53"/>
      <c r="F3068" s="54"/>
    </row>
    <row r="3069" spans="2:6">
      <c r="B3069" s="64"/>
      <c r="C3069" s="52"/>
      <c r="D3069" s="65"/>
      <c r="E3069" s="53"/>
      <c r="F3069" s="54"/>
    </row>
    <row r="3070" spans="2:6">
      <c r="B3070" s="64"/>
      <c r="C3070" s="52"/>
      <c r="D3070" s="65"/>
      <c r="E3070" s="53"/>
      <c r="F3070" s="54"/>
    </row>
    <row r="3071" spans="2:6">
      <c r="B3071" s="64"/>
      <c r="C3071" s="52"/>
      <c r="D3071" s="65"/>
      <c r="E3071" s="53"/>
      <c r="F3071" s="54"/>
    </row>
    <row r="3072" spans="2:6">
      <c r="B3072" s="64"/>
      <c r="C3072" s="52"/>
      <c r="D3072" s="65"/>
      <c r="E3072" s="53"/>
      <c r="F3072" s="54"/>
    </row>
    <row r="3073" spans="2:6">
      <c r="B3073" s="64"/>
      <c r="C3073" s="52"/>
      <c r="D3073" s="65"/>
      <c r="E3073" s="53"/>
      <c r="F3073" s="54"/>
    </row>
    <row r="3074" spans="2:6">
      <c r="B3074" s="64"/>
      <c r="C3074" s="52"/>
      <c r="D3074" s="65"/>
      <c r="E3074" s="53"/>
      <c r="F3074" s="54"/>
    </row>
    <row r="3075" spans="2:6">
      <c r="B3075" s="64"/>
      <c r="C3075" s="52"/>
      <c r="D3075" s="65"/>
      <c r="E3075" s="53"/>
      <c r="F3075" s="54"/>
    </row>
    <row r="3076" spans="2:6">
      <c r="B3076" s="64"/>
      <c r="C3076" s="52"/>
      <c r="D3076" s="65"/>
      <c r="E3076" s="53"/>
      <c r="F3076" s="54"/>
    </row>
    <row r="3077" spans="2:6">
      <c r="B3077" s="64"/>
      <c r="C3077" s="52"/>
      <c r="D3077" s="65"/>
      <c r="E3077" s="53"/>
      <c r="F3077" s="54"/>
    </row>
    <row r="3078" spans="2:6">
      <c r="B3078" s="64"/>
      <c r="C3078" s="52"/>
      <c r="D3078" s="65"/>
      <c r="E3078" s="53"/>
      <c r="F3078" s="54"/>
    </row>
    <row r="3079" spans="2:6">
      <c r="B3079" s="64"/>
      <c r="C3079" s="52"/>
      <c r="D3079" s="65"/>
      <c r="E3079" s="53"/>
      <c r="F3079" s="54"/>
    </row>
    <row r="3080" spans="2:6">
      <c r="B3080" s="64"/>
      <c r="C3080" s="52"/>
      <c r="D3080" s="65"/>
      <c r="E3080" s="53"/>
      <c r="F3080" s="54"/>
    </row>
    <row r="3081" spans="2:6">
      <c r="B3081" s="64"/>
      <c r="C3081" s="52"/>
      <c r="D3081" s="65"/>
      <c r="E3081" s="53"/>
      <c r="F3081" s="54"/>
    </row>
    <row r="3082" spans="2:6">
      <c r="B3082" s="64"/>
      <c r="C3082" s="52"/>
      <c r="D3082" s="65"/>
      <c r="E3082" s="53"/>
      <c r="F3082" s="54"/>
    </row>
    <row r="3083" spans="2:6">
      <c r="B3083" s="64"/>
      <c r="C3083" s="52"/>
      <c r="D3083" s="65"/>
      <c r="E3083" s="53"/>
      <c r="F3083" s="54"/>
    </row>
    <row r="3084" spans="2:6">
      <c r="B3084" s="64"/>
      <c r="C3084" s="52"/>
      <c r="D3084" s="65"/>
      <c r="E3084" s="53"/>
      <c r="F3084" s="54"/>
    </row>
    <row r="3085" spans="2:6">
      <c r="B3085" s="64"/>
      <c r="C3085" s="52"/>
      <c r="D3085" s="65"/>
      <c r="E3085" s="53"/>
      <c r="F3085" s="54"/>
    </row>
    <row r="3086" spans="2:6">
      <c r="B3086" s="64"/>
      <c r="C3086" s="52"/>
      <c r="D3086" s="65"/>
      <c r="E3086" s="53"/>
      <c r="F3086" s="54"/>
    </row>
    <row r="3087" spans="2:6">
      <c r="B3087" s="64"/>
      <c r="C3087" s="52"/>
      <c r="D3087" s="65"/>
      <c r="E3087" s="53"/>
      <c r="F3087" s="54"/>
    </row>
    <row r="3088" spans="2:6">
      <c r="B3088" s="64"/>
      <c r="C3088" s="52"/>
      <c r="D3088" s="65"/>
      <c r="E3088" s="53"/>
      <c r="F3088" s="54"/>
    </row>
    <row r="3089" spans="2:6">
      <c r="B3089" s="64"/>
      <c r="C3089" s="52"/>
      <c r="D3089" s="65"/>
      <c r="E3089" s="53"/>
      <c r="F3089" s="54"/>
    </row>
    <row r="3090" spans="2:6">
      <c r="B3090" s="64"/>
      <c r="C3090" s="52"/>
      <c r="D3090" s="65"/>
      <c r="E3090" s="53"/>
      <c r="F3090" s="54"/>
    </row>
    <row r="3091" spans="2:6">
      <c r="B3091" s="64"/>
      <c r="C3091" s="52"/>
      <c r="D3091" s="65"/>
      <c r="E3091" s="53"/>
      <c r="F3091" s="54"/>
    </row>
    <row r="3092" spans="2:6">
      <c r="B3092" s="64"/>
      <c r="C3092" s="52"/>
      <c r="D3092" s="65"/>
      <c r="E3092" s="53"/>
      <c r="F3092" s="54"/>
    </row>
    <row r="3093" spans="2:6">
      <c r="B3093" s="64"/>
      <c r="C3093" s="52"/>
      <c r="D3093" s="65"/>
      <c r="E3093" s="53"/>
      <c r="F3093" s="54"/>
    </row>
    <row r="3094" spans="2:6">
      <c r="B3094" s="64"/>
      <c r="C3094" s="52"/>
      <c r="D3094" s="65"/>
      <c r="E3094" s="53"/>
      <c r="F3094" s="54"/>
    </row>
    <row r="3095" spans="2:6">
      <c r="B3095" s="64"/>
      <c r="C3095" s="52"/>
      <c r="D3095" s="65"/>
      <c r="E3095" s="53"/>
      <c r="F3095" s="54"/>
    </row>
    <row r="3096" spans="2:6">
      <c r="B3096" s="64"/>
      <c r="C3096" s="52"/>
      <c r="D3096" s="65"/>
      <c r="E3096" s="53"/>
      <c r="F3096" s="54"/>
    </row>
    <row r="3097" spans="2:6">
      <c r="B3097" s="64"/>
      <c r="C3097" s="52"/>
      <c r="D3097" s="65"/>
      <c r="E3097" s="53"/>
      <c r="F3097" s="54"/>
    </row>
    <row r="3098" spans="2:6">
      <c r="B3098" s="64"/>
      <c r="C3098" s="52"/>
      <c r="D3098" s="65"/>
      <c r="E3098" s="53"/>
      <c r="F3098" s="54"/>
    </row>
    <row r="3099" spans="2:6">
      <c r="B3099" s="64"/>
      <c r="C3099" s="52"/>
      <c r="D3099" s="65"/>
      <c r="E3099" s="53"/>
      <c r="F3099" s="54"/>
    </row>
    <row r="3100" spans="2:6">
      <c r="B3100" s="64"/>
      <c r="C3100" s="52"/>
      <c r="D3100" s="65"/>
      <c r="E3100" s="53"/>
      <c r="F3100" s="54"/>
    </row>
    <row r="3101" spans="2:6">
      <c r="B3101" s="64"/>
      <c r="C3101" s="52"/>
      <c r="D3101" s="65"/>
      <c r="E3101" s="53"/>
      <c r="F3101" s="54"/>
    </row>
    <row r="3102" spans="2:6">
      <c r="B3102" s="64"/>
      <c r="C3102" s="52"/>
      <c r="D3102" s="65"/>
      <c r="E3102" s="53"/>
      <c r="F3102" s="54"/>
    </row>
    <row r="3103" spans="2:6">
      <c r="B3103" s="64"/>
      <c r="C3103" s="52"/>
      <c r="D3103" s="65"/>
      <c r="E3103" s="53"/>
      <c r="F3103" s="54"/>
    </row>
    <row r="3104" spans="2:6">
      <c r="B3104" s="64"/>
      <c r="C3104" s="52"/>
      <c r="D3104" s="65"/>
      <c r="E3104" s="53"/>
      <c r="F3104" s="54"/>
    </row>
    <row r="3105" spans="2:6">
      <c r="B3105" s="64"/>
      <c r="C3105" s="52"/>
      <c r="D3105" s="65"/>
      <c r="E3105" s="53"/>
      <c r="F3105" s="54"/>
    </row>
    <row r="3106" spans="2:6">
      <c r="B3106" s="64"/>
      <c r="C3106" s="52"/>
      <c r="D3106" s="65"/>
      <c r="E3106" s="53"/>
      <c r="F3106" s="54"/>
    </row>
    <row r="3107" spans="2:6">
      <c r="B3107" s="64"/>
      <c r="C3107" s="52"/>
      <c r="D3107" s="65"/>
      <c r="E3107" s="53"/>
      <c r="F3107" s="54"/>
    </row>
    <row r="3108" spans="2:6">
      <c r="B3108" s="64"/>
      <c r="C3108" s="52"/>
      <c r="D3108" s="65"/>
      <c r="E3108" s="53"/>
      <c r="F3108" s="54"/>
    </row>
    <row r="3109" spans="2:6">
      <c r="B3109" s="64"/>
      <c r="C3109" s="52"/>
      <c r="D3109" s="65"/>
      <c r="E3109" s="53"/>
      <c r="F3109" s="54"/>
    </row>
    <row r="3110" spans="2:6">
      <c r="B3110" s="64"/>
      <c r="C3110" s="52"/>
      <c r="D3110" s="65"/>
      <c r="E3110" s="53"/>
      <c r="F3110" s="54"/>
    </row>
    <row r="3111" spans="2:6">
      <c r="B3111" s="64"/>
      <c r="C3111" s="52"/>
      <c r="D3111" s="65"/>
      <c r="E3111" s="53"/>
      <c r="F3111" s="54"/>
    </row>
    <row r="3112" spans="2:6">
      <c r="B3112" s="64"/>
      <c r="C3112" s="52"/>
      <c r="D3112" s="65"/>
      <c r="E3112" s="53"/>
      <c r="F3112" s="54"/>
    </row>
    <row r="3113" spans="2:6">
      <c r="B3113" s="64"/>
      <c r="C3113" s="52"/>
      <c r="D3113" s="65"/>
      <c r="E3113" s="53"/>
      <c r="F3113" s="54"/>
    </row>
    <row r="3114" spans="2:6">
      <c r="B3114" s="64"/>
      <c r="C3114" s="52"/>
      <c r="D3114" s="65"/>
      <c r="E3114" s="53"/>
      <c r="F3114" s="54"/>
    </row>
    <row r="3115" spans="2:6">
      <c r="B3115" s="64"/>
      <c r="C3115" s="52"/>
      <c r="D3115" s="65"/>
      <c r="E3115" s="53"/>
      <c r="F3115" s="54"/>
    </row>
    <row r="3116" spans="2:6">
      <c r="B3116" s="64"/>
      <c r="C3116" s="52"/>
      <c r="D3116" s="65"/>
      <c r="E3116" s="53"/>
      <c r="F3116" s="54"/>
    </row>
    <row r="3117" spans="2:6">
      <c r="B3117" s="64"/>
      <c r="C3117" s="52"/>
      <c r="D3117" s="65"/>
      <c r="E3117" s="53"/>
      <c r="F3117" s="54"/>
    </row>
    <row r="3118" spans="2:6">
      <c r="B3118" s="64"/>
      <c r="C3118" s="52"/>
      <c r="D3118" s="65"/>
      <c r="E3118" s="53"/>
      <c r="F3118" s="54"/>
    </row>
    <row r="3119" spans="2:6">
      <c r="B3119" s="64"/>
      <c r="C3119" s="52"/>
      <c r="D3119" s="65"/>
      <c r="E3119" s="53"/>
      <c r="F3119" s="54"/>
    </row>
    <row r="3120" spans="2:6">
      <c r="B3120" s="64"/>
      <c r="C3120" s="52"/>
      <c r="D3120" s="65"/>
      <c r="E3120" s="53"/>
      <c r="F3120" s="54"/>
    </row>
    <row r="3121" spans="2:6">
      <c r="B3121" s="64"/>
      <c r="C3121" s="52"/>
      <c r="D3121" s="65"/>
      <c r="E3121" s="53"/>
      <c r="F3121" s="54"/>
    </row>
    <row r="3122" spans="2:6">
      <c r="B3122" s="64"/>
      <c r="C3122" s="52"/>
      <c r="D3122" s="65"/>
      <c r="E3122" s="53"/>
      <c r="F3122" s="54"/>
    </row>
    <row r="3123" spans="2:6">
      <c r="B3123" s="64"/>
      <c r="C3123" s="52"/>
      <c r="D3123" s="65"/>
      <c r="E3123" s="53"/>
      <c r="F3123" s="54"/>
    </row>
    <row r="3124" spans="2:6">
      <c r="B3124" s="64"/>
      <c r="C3124" s="52"/>
      <c r="D3124" s="65"/>
      <c r="E3124" s="53"/>
      <c r="F3124" s="54"/>
    </row>
    <row r="3125" spans="2:6">
      <c r="B3125" s="64"/>
      <c r="C3125" s="52"/>
      <c r="D3125" s="65"/>
      <c r="E3125" s="53"/>
      <c r="F3125" s="54"/>
    </row>
    <row r="3126" spans="2:6">
      <c r="B3126" s="64"/>
      <c r="C3126" s="52"/>
      <c r="D3126" s="65"/>
      <c r="E3126" s="53"/>
      <c r="F3126" s="54"/>
    </row>
  </sheetData>
  <autoFilter ref="H4:K4" xr:uid="{67EA1BDD-F25E-446C-8877-D867FD513D42}">
    <sortState xmlns:xlrd2="http://schemas.microsoft.com/office/spreadsheetml/2017/richdata2" ref="H5:K229">
      <sortCondition ref="J4"/>
    </sortState>
  </autoFilter>
  <mergeCells count="1">
    <mergeCell ref="M4:O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A3D8-49AD-4B4E-B28B-4DAF6827728E}">
  <dimension ref="A1:Q3126"/>
  <sheetViews>
    <sheetView showGridLines="0" zoomScaleNormal="100" workbookViewId="0">
      <selection activeCell="M36" sqref="M36"/>
    </sheetView>
  </sheetViews>
  <sheetFormatPr defaultColWidth="9.140625" defaultRowHeight="12.75"/>
  <cols>
    <col min="1" max="1" width="17.28515625" style="42" customWidth="1"/>
    <col min="2" max="2" width="21.5703125" style="51" customWidth="1"/>
    <col min="3" max="3" width="17.28515625" style="51" customWidth="1"/>
    <col min="4" max="4" width="17.28515625" style="88" customWidth="1"/>
    <col min="5" max="5" width="17.28515625" style="71" customWidth="1"/>
    <col min="6" max="6" width="19.7109375" style="51" customWidth="1"/>
    <col min="7" max="7" width="6.28515625" style="50" hidden="1" customWidth="1"/>
    <col min="8" max="8" width="10.42578125" style="50" hidden="1" customWidth="1"/>
    <col min="9" max="9" width="7.85546875" style="50" hidden="1" customWidth="1"/>
    <col min="10" max="10" width="17.140625" style="50" hidden="1" customWidth="1"/>
    <col min="11" max="11" width="11.5703125" style="50" hidden="1" customWidth="1"/>
    <col min="12" max="12" width="6.42578125" style="48" customWidth="1"/>
    <col min="13" max="13" width="22.42578125" style="50" customWidth="1"/>
    <col min="14" max="14" width="23.85546875" style="50" customWidth="1"/>
    <col min="15" max="15" width="17.85546875" style="50" customWidth="1"/>
    <col min="16" max="16" width="9.140625" style="50"/>
    <col min="17" max="17" width="9.5703125" style="50" bestFit="1" customWidth="1"/>
    <col min="18" max="16384" width="9.140625" style="50"/>
  </cols>
  <sheetData>
    <row r="1" spans="1:17" s="32" customFormat="1" ht="52.5" customHeight="1">
      <c r="A1" s="39" t="s">
        <v>27</v>
      </c>
      <c r="B1" s="38"/>
      <c r="C1" s="34"/>
      <c r="D1" s="38"/>
      <c r="E1" s="37"/>
      <c r="F1" s="36"/>
      <c r="G1" s="41"/>
      <c r="H1" s="41"/>
      <c r="I1" s="41"/>
      <c r="J1" s="41"/>
      <c r="K1" s="41"/>
      <c r="L1" s="33"/>
      <c r="M1" s="35"/>
      <c r="N1" s="35"/>
      <c r="O1" s="35"/>
    </row>
    <row r="2" spans="1:17">
      <c r="B2" s="43"/>
      <c r="C2" s="43"/>
      <c r="D2" s="44"/>
      <c r="E2" s="45"/>
      <c r="F2" s="46"/>
      <c r="G2" s="47"/>
      <c r="H2" s="47"/>
      <c r="I2" s="47"/>
      <c r="J2" s="47"/>
      <c r="K2" s="47"/>
      <c r="M2" s="49"/>
      <c r="N2" s="49"/>
      <c r="O2" s="49"/>
    </row>
    <row r="3" spans="1:17">
      <c r="C3" s="52"/>
      <c r="D3" s="51"/>
      <c r="E3" s="53"/>
      <c r="F3" s="54"/>
      <c r="G3" s="49"/>
      <c r="H3" s="49"/>
      <c r="I3" s="49"/>
      <c r="J3" s="49"/>
      <c r="K3" s="49"/>
      <c r="L3" s="55"/>
      <c r="M3" s="49"/>
      <c r="N3" s="49"/>
      <c r="O3" s="49"/>
    </row>
    <row r="4" spans="1:17">
      <c r="A4" s="56" t="s">
        <v>26</v>
      </c>
      <c r="B4" s="57" t="s">
        <v>25</v>
      </c>
      <c r="C4" s="57" t="s">
        <v>23</v>
      </c>
      <c r="D4" s="57" t="s">
        <v>22</v>
      </c>
      <c r="E4" s="58" t="s">
        <v>24</v>
      </c>
      <c r="F4" s="59" t="s">
        <v>20</v>
      </c>
      <c r="G4" s="60"/>
      <c r="H4" s="61" t="s">
        <v>23</v>
      </c>
      <c r="I4" s="61" t="s">
        <v>22</v>
      </c>
      <c r="J4" s="61" t="s">
        <v>32</v>
      </c>
      <c r="K4" s="61" t="s">
        <v>20</v>
      </c>
      <c r="L4" s="62"/>
      <c r="M4" s="98" t="s">
        <v>21</v>
      </c>
      <c r="N4" s="99"/>
      <c r="O4" s="100"/>
    </row>
    <row r="5" spans="1:17" ht="16.5">
      <c r="A5" s="63">
        <v>44946</v>
      </c>
      <c r="B5" s="64">
        <f t="shared" ref="B5:B68" si="0">IF(H5=0," ",J5)</f>
        <v>44946.721539351849</v>
      </c>
      <c r="C5" s="52">
        <f t="shared" ref="C5:C68" si="1">IF(H5=0,"",H5)</f>
        <v>134</v>
      </c>
      <c r="D5" s="65">
        <f t="shared" ref="D5:D68" si="2">IF(H5=0,"",I5)</f>
        <v>42.91</v>
      </c>
      <c r="E5" s="53">
        <f t="shared" ref="E5:E68" si="3">IF(H5=0,"",C5*D5)</f>
        <v>5749.94</v>
      </c>
      <c r="F5" s="54" t="str">
        <f>SUBSTITUTE(SUBSTITUTE(K5,"XAMS","Euronext Amsterdam"),"CEUX","Cboe DXE")</f>
        <v>Euronext Amsterdam</v>
      </c>
      <c r="G5" s="49"/>
      <c r="H5" s="94">
        <v>134</v>
      </c>
      <c r="I5" s="94">
        <v>42.91</v>
      </c>
      <c r="J5" s="95">
        <v>44946.721539351849</v>
      </c>
      <c r="K5" s="66" t="s">
        <v>33</v>
      </c>
      <c r="L5" s="55"/>
      <c r="M5" s="68" t="s">
        <v>20</v>
      </c>
      <c r="N5" s="69" t="s">
        <v>19</v>
      </c>
      <c r="O5" s="70" t="s">
        <v>18</v>
      </c>
      <c r="Q5" s="71"/>
    </row>
    <row r="6" spans="1:17" ht="16.5">
      <c r="A6" s="63">
        <v>44946</v>
      </c>
      <c r="B6" s="64">
        <f t="shared" si="0"/>
        <v>44946.721226851849</v>
      </c>
      <c r="C6" s="52">
        <f t="shared" si="1"/>
        <v>63</v>
      </c>
      <c r="D6" s="65">
        <f t="shared" si="2"/>
        <v>42.92</v>
      </c>
      <c r="E6" s="53">
        <f t="shared" si="3"/>
        <v>2703.96</v>
      </c>
      <c r="F6" s="54" t="str">
        <f t="shared" ref="F6:F69" si="4">SUBSTITUTE(SUBSTITUTE(K6,"XAMS","Euronext Amsterdam"),"CEUX","Cboe DXE")</f>
        <v>Euronext Amsterdam</v>
      </c>
      <c r="G6" s="49"/>
      <c r="H6" s="94">
        <v>63</v>
      </c>
      <c r="I6" s="94">
        <v>42.92</v>
      </c>
      <c r="J6" s="95">
        <v>44946.721226851849</v>
      </c>
      <c r="K6" s="72" t="s">
        <v>33</v>
      </c>
      <c r="L6" s="55"/>
      <c r="M6" s="74" t="s">
        <v>17</v>
      </c>
      <c r="N6" s="75">
        <f>SUMIF(F:F,$M$6,C:C)</f>
        <v>14500</v>
      </c>
      <c r="O6" s="76">
        <f>SUM($M$6,E:E)</f>
        <v>621086.7100000002</v>
      </c>
      <c r="Q6" s="71"/>
    </row>
    <row r="7" spans="1:17" ht="16.5">
      <c r="A7" s="63">
        <v>44946</v>
      </c>
      <c r="B7" s="64">
        <f t="shared" si="0"/>
        <v>44946.721226851849</v>
      </c>
      <c r="C7" s="52">
        <f t="shared" si="1"/>
        <v>2</v>
      </c>
      <c r="D7" s="65">
        <f t="shared" si="2"/>
        <v>42.92</v>
      </c>
      <c r="E7" s="53">
        <f t="shared" si="3"/>
        <v>85.84</v>
      </c>
      <c r="F7" s="54" t="str">
        <f t="shared" si="4"/>
        <v>Euronext Amsterdam</v>
      </c>
      <c r="G7" s="49"/>
      <c r="H7" s="94">
        <v>2</v>
      </c>
      <c r="I7" s="94">
        <v>42.92</v>
      </c>
      <c r="J7" s="95">
        <v>44946.721226851849</v>
      </c>
      <c r="K7" s="66" t="s">
        <v>33</v>
      </c>
      <c r="L7" s="55"/>
      <c r="M7" s="74" t="s">
        <v>29</v>
      </c>
      <c r="N7" s="75">
        <f>SUMIF(F:F,$M$7,C:C)</f>
        <v>0</v>
      </c>
      <c r="O7" s="76">
        <f>SUMIF(F:F,$M$7,E:E)</f>
        <v>0</v>
      </c>
      <c r="Q7" s="71"/>
    </row>
    <row r="8" spans="1:17" ht="16.5">
      <c r="A8" s="63">
        <v>44946</v>
      </c>
      <c r="B8" s="64">
        <f t="shared" si="0"/>
        <v>44946.721226851849</v>
      </c>
      <c r="C8" s="52">
        <f t="shared" si="1"/>
        <v>56</v>
      </c>
      <c r="D8" s="65">
        <f t="shared" si="2"/>
        <v>42.92</v>
      </c>
      <c r="E8" s="53">
        <f t="shared" si="3"/>
        <v>2403.52</v>
      </c>
      <c r="F8" s="54" t="str">
        <f t="shared" si="4"/>
        <v>Euronext Amsterdam</v>
      </c>
      <c r="G8" s="49"/>
      <c r="H8" s="94">
        <v>56</v>
      </c>
      <c r="I8" s="94">
        <v>42.92</v>
      </c>
      <c r="J8" s="95">
        <v>44946.721226851849</v>
      </c>
      <c r="K8" s="72" t="s">
        <v>33</v>
      </c>
      <c r="L8" s="55"/>
      <c r="M8" s="77" t="s">
        <v>16</v>
      </c>
      <c r="N8" s="78">
        <f>ROUND((O8/SUM(N6:N7)),4)</f>
        <v>42.833599999999997</v>
      </c>
      <c r="O8" s="79">
        <f>SUM(O6:O7)</f>
        <v>621086.7100000002</v>
      </c>
      <c r="Q8" s="71"/>
    </row>
    <row r="9" spans="1:17" ht="16.5">
      <c r="A9" s="63">
        <v>44946</v>
      </c>
      <c r="B9" s="64">
        <f t="shared" si="0"/>
        <v>44946.721226851849</v>
      </c>
      <c r="C9" s="52">
        <f t="shared" si="1"/>
        <v>150</v>
      </c>
      <c r="D9" s="65">
        <f t="shared" si="2"/>
        <v>42.92</v>
      </c>
      <c r="E9" s="53">
        <f t="shared" si="3"/>
        <v>6438</v>
      </c>
      <c r="F9" s="54" t="str">
        <f t="shared" si="4"/>
        <v>Euronext Amsterdam</v>
      </c>
      <c r="G9" s="49"/>
      <c r="H9" s="94">
        <v>150</v>
      </c>
      <c r="I9" s="94">
        <v>42.92</v>
      </c>
      <c r="J9" s="95">
        <v>44946.721226851849</v>
      </c>
      <c r="K9" s="72" t="s">
        <v>33</v>
      </c>
      <c r="L9" s="55"/>
      <c r="O9" s="49"/>
    </row>
    <row r="10" spans="1:17" ht="16.5">
      <c r="A10" s="63">
        <v>44946</v>
      </c>
      <c r="B10" s="64">
        <f t="shared" si="0"/>
        <v>44946.721226851849</v>
      </c>
      <c r="C10" s="52">
        <f t="shared" si="1"/>
        <v>208</v>
      </c>
      <c r="D10" s="65">
        <f t="shared" si="2"/>
        <v>42.92</v>
      </c>
      <c r="E10" s="53">
        <f t="shared" si="3"/>
        <v>8927.36</v>
      </c>
      <c r="F10" s="54" t="str">
        <f t="shared" si="4"/>
        <v>Euronext Amsterdam</v>
      </c>
      <c r="G10" s="49"/>
      <c r="H10" s="94">
        <v>208</v>
      </c>
      <c r="I10" s="94">
        <v>42.92</v>
      </c>
      <c r="J10" s="95">
        <v>44946.721226851849</v>
      </c>
      <c r="K10" s="72" t="s">
        <v>33</v>
      </c>
      <c r="L10" s="55"/>
      <c r="O10" s="80"/>
    </row>
    <row r="11" spans="1:17" ht="16.5">
      <c r="A11" s="63">
        <v>44946</v>
      </c>
      <c r="B11" s="64">
        <f t="shared" si="0"/>
        <v>44946.721226851849</v>
      </c>
      <c r="C11" s="52">
        <f t="shared" si="1"/>
        <v>208</v>
      </c>
      <c r="D11" s="65">
        <f t="shared" si="2"/>
        <v>42.92</v>
      </c>
      <c r="E11" s="53">
        <f t="shared" si="3"/>
        <v>8927.36</v>
      </c>
      <c r="F11" s="54" t="str">
        <f t="shared" si="4"/>
        <v>Euronext Amsterdam</v>
      </c>
      <c r="G11" s="49"/>
      <c r="H11" s="94">
        <v>208</v>
      </c>
      <c r="I11" s="94">
        <v>42.92</v>
      </c>
      <c r="J11" s="95">
        <v>44946.721226851849</v>
      </c>
      <c r="K11" s="72" t="s">
        <v>33</v>
      </c>
      <c r="L11" s="55"/>
      <c r="M11" s="81" t="s">
        <v>15</v>
      </c>
      <c r="N11" s="82" t="s">
        <v>14</v>
      </c>
      <c r="O11" s="80"/>
    </row>
    <row r="12" spans="1:17" ht="16.5">
      <c r="A12" s="63">
        <v>44946</v>
      </c>
      <c r="B12" s="64">
        <f t="shared" si="0"/>
        <v>44946.721226851849</v>
      </c>
      <c r="C12" s="52">
        <f t="shared" si="1"/>
        <v>208</v>
      </c>
      <c r="D12" s="65">
        <f t="shared" si="2"/>
        <v>42.92</v>
      </c>
      <c r="E12" s="53">
        <f t="shared" si="3"/>
        <v>8927.36</v>
      </c>
      <c r="F12" s="54" t="str">
        <f t="shared" si="4"/>
        <v>Euronext Amsterdam</v>
      </c>
      <c r="G12" s="49"/>
      <c r="H12" s="94">
        <v>208</v>
      </c>
      <c r="I12" s="94">
        <v>42.92</v>
      </c>
      <c r="J12" s="95">
        <v>44946.721226851849</v>
      </c>
      <c r="K12" s="72" t="s">
        <v>33</v>
      </c>
      <c r="L12" s="55"/>
      <c r="M12" s="83" t="s">
        <v>13</v>
      </c>
      <c r="N12" s="84" t="s">
        <v>12</v>
      </c>
      <c r="O12" s="49"/>
    </row>
    <row r="13" spans="1:17" ht="16.5">
      <c r="A13" s="63">
        <v>44946</v>
      </c>
      <c r="B13" s="64">
        <f t="shared" si="0"/>
        <v>44946.721226851849</v>
      </c>
      <c r="C13" s="52">
        <f t="shared" si="1"/>
        <v>9</v>
      </c>
      <c r="D13" s="65">
        <f t="shared" si="2"/>
        <v>42.92</v>
      </c>
      <c r="E13" s="53">
        <f t="shared" si="3"/>
        <v>386.28000000000003</v>
      </c>
      <c r="F13" s="54" t="str">
        <f t="shared" si="4"/>
        <v>Euronext Amsterdam</v>
      </c>
      <c r="G13" s="49"/>
      <c r="H13" s="94">
        <v>9</v>
      </c>
      <c r="I13" s="94">
        <v>42.92</v>
      </c>
      <c r="J13" s="95">
        <v>44946.721226851849</v>
      </c>
      <c r="K13" s="72" t="s">
        <v>33</v>
      </c>
      <c r="L13" s="55"/>
      <c r="M13" s="83" t="s">
        <v>11</v>
      </c>
      <c r="N13" s="84" t="s">
        <v>30</v>
      </c>
      <c r="O13" s="85"/>
    </row>
    <row r="14" spans="1:17" ht="14.25" customHeight="1">
      <c r="A14" s="63">
        <v>44946</v>
      </c>
      <c r="B14" s="64">
        <f t="shared" si="0"/>
        <v>44946.721226851849</v>
      </c>
      <c r="C14" s="52">
        <f t="shared" si="1"/>
        <v>54</v>
      </c>
      <c r="D14" s="65">
        <f t="shared" si="2"/>
        <v>42.92</v>
      </c>
      <c r="E14" s="53">
        <f t="shared" si="3"/>
        <v>2317.6800000000003</v>
      </c>
      <c r="F14" s="54" t="str">
        <f t="shared" si="4"/>
        <v>Euronext Amsterdam</v>
      </c>
      <c r="G14" s="49"/>
      <c r="H14" s="94">
        <v>54</v>
      </c>
      <c r="I14" s="94">
        <v>42.92</v>
      </c>
      <c r="J14" s="95">
        <v>44946.721226851849</v>
      </c>
      <c r="K14" s="72" t="s">
        <v>33</v>
      </c>
      <c r="L14" s="55"/>
      <c r="M14" s="86" t="s">
        <v>10</v>
      </c>
      <c r="N14" s="87" t="s">
        <v>9</v>
      </c>
      <c r="O14" s="85"/>
    </row>
    <row r="15" spans="1:17" ht="16.5">
      <c r="A15" s="63">
        <v>44946</v>
      </c>
      <c r="B15" s="64">
        <f t="shared" si="0"/>
        <v>44946.721226851849</v>
      </c>
      <c r="C15" s="52">
        <f t="shared" si="1"/>
        <v>84</v>
      </c>
      <c r="D15" s="65">
        <f t="shared" si="2"/>
        <v>42.92</v>
      </c>
      <c r="E15" s="53">
        <f t="shared" si="3"/>
        <v>3605.28</v>
      </c>
      <c r="F15" s="54" t="str">
        <f t="shared" si="4"/>
        <v>Euronext Amsterdam</v>
      </c>
      <c r="G15" s="49"/>
      <c r="H15" s="94">
        <v>84</v>
      </c>
      <c r="I15" s="94">
        <v>42.92</v>
      </c>
      <c r="J15" s="95">
        <v>44946.721226851849</v>
      </c>
      <c r="K15" s="66" t="s">
        <v>33</v>
      </c>
      <c r="L15" s="55"/>
      <c r="O15" s="49"/>
    </row>
    <row r="16" spans="1:17" ht="16.5">
      <c r="A16" s="63">
        <v>44946</v>
      </c>
      <c r="B16" s="64">
        <f t="shared" si="0"/>
        <v>44946.721226851849</v>
      </c>
      <c r="C16" s="52">
        <f t="shared" si="1"/>
        <v>50</v>
      </c>
      <c r="D16" s="65">
        <f t="shared" si="2"/>
        <v>42.92</v>
      </c>
      <c r="E16" s="53">
        <f t="shared" si="3"/>
        <v>2146</v>
      </c>
      <c r="F16" s="54" t="str">
        <f t="shared" si="4"/>
        <v>Euronext Amsterdam</v>
      </c>
      <c r="G16" s="49"/>
      <c r="H16" s="94">
        <v>50</v>
      </c>
      <c r="I16" s="94">
        <v>42.92</v>
      </c>
      <c r="J16" s="95">
        <v>44946.721226851849</v>
      </c>
      <c r="K16" s="66" t="s">
        <v>33</v>
      </c>
      <c r="L16" s="55"/>
      <c r="M16" s="49"/>
      <c r="N16" s="49"/>
      <c r="O16" s="49"/>
    </row>
    <row r="17" spans="1:15" ht="16.5">
      <c r="A17" s="63">
        <v>44946</v>
      </c>
      <c r="B17" s="64">
        <f t="shared" si="0"/>
        <v>44946.721226851849</v>
      </c>
      <c r="C17" s="52">
        <f t="shared" si="1"/>
        <v>11</v>
      </c>
      <c r="D17" s="65">
        <f t="shared" si="2"/>
        <v>42.92</v>
      </c>
      <c r="E17" s="53">
        <f t="shared" si="3"/>
        <v>472.12</v>
      </c>
      <c r="F17" s="54" t="str">
        <f t="shared" si="4"/>
        <v>Euronext Amsterdam</v>
      </c>
      <c r="G17" s="49"/>
      <c r="H17" s="94">
        <v>11</v>
      </c>
      <c r="I17" s="94">
        <v>42.92</v>
      </c>
      <c r="J17" s="95">
        <v>44946.721226851849</v>
      </c>
      <c r="K17" s="66" t="s">
        <v>33</v>
      </c>
      <c r="L17" s="55"/>
      <c r="M17" s="49"/>
      <c r="N17" s="49"/>
      <c r="O17" s="49"/>
    </row>
    <row r="18" spans="1:15" ht="16.5">
      <c r="A18" s="63">
        <v>44946</v>
      </c>
      <c r="B18" s="64">
        <f t="shared" si="0"/>
        <v>44946.719097222223</v>
      </c>
      <c r="C18" s="52">
        <f t="shared" si="1"/>
        <v>464</v>
      </c>
      <c r="D18" s="65">
        <f t="shared" si="2"/>
        <v>42.92</v>
      </c>
      <c r="E18" s="53">
        <f t="shared" si="3"/>
        <v>19914.88</v>
      </c>
      <c r="F18" s="54" t="str">
        <f t="shared" si="4"/>
        <v>Euronext Amsterdam</v>
      </c>
      <c r="G18" s="49"/>
      <c r="H18" s="94">
        <v>464</v>
      </c>
      <c r="I18" s="94">
        <v>42.92</v>
      </c>
      <c r="J18" s="95">
        <v>44946.719097222223</v>
      </c>
      <c r="K18" s="72" t="s">
        <v>33</v>
      </c>
      <c r="L18" s="55"/>
      <c r="M18" s="49"/>
      <c r="N18" s="49"/>
      <c r="O18" s="49"/>
    </row>
    <row r="19" spans="1:15" ht="16.5">
      <c r="A19" s="63">
        <v>44946</v>
      </c>
      <c r="B19" s="64">
        <f t="shared" si="0"/>
        <v>44946.719074074077</v>
      </c>
      <c r="C19" s="52">
        <f t="shared" si="1"/>
        <v>58</v>
      </c>
      <c r="D19" s="65">
        <f t="shared" si="2"/>
        <v>42.92</v>
      </c>
      <c r="E19" s="53">
        <f t="shared" si="3"/>
        <v>2489.36</v>
      </c>
      <c r="F19" s="54" t="str">
        <f t="shared" si="4"/>
        <v>Euronext Amsterdam</v>
      </c>
      <c r="G19" s="49"/>
      <c r="H19" s="94">
        <v>58</v>
      </c>
      <c r="I19" s="94">
        <v>42.92</v>
      </c>
      <c r="J19" s="95">
        <v>44946.719074074077</v>
      </c>
      <c r="K19" s="66" t="s">
        <v>33</v>
      </c>
      <c r="L19" s="55"/>
      <c r="M19" s="49"/>
      <c r="N19" s="49"/>
      <c r="O19" s="49"/>
    </row>
    <row r="20" spans="1:15" ht="16.5">
      <c r="A20" s="63">
        <v>44946</v>
      </c>
      <c r="B20" s="64">
        <f t="shared" si="0"/>
        <v>44946.718287037038</v>
      </c>
      <c r="C20" s="52">
        <f t="shared" si="1"/>
        <v>129</v>
      </c>
      <c r="D20" s="65">
        <f t="shared" si="2"/>
        <v>42.93</v>
      </c>
      <c r="E20" s="53">
        <f t="shared" si="3"/>
        <v>5537.97</v>
      </c>
      <c r="F20" s="54" t="str">
        <f t="shared" si="4"/>
        <v>Euronext Amsterdam</v>
      </c>
      <c r="G20" s="49"/>
      <c r="H20" s="94">
        <v>129</v>
      </c>
      <c r="I20" s="94">
        <v>42.93</v>
      </c>
      <c r="J20" s="95">
        <v>44946.718287037038</v>
      </c>
      <c r="K20" s="66" t="s">
        <v>33</v>
      </c>
      <c r="L20" s="55"/>
      <c r="M20" s="49"/>
      <c r="N20" s="49"/>
      <c r="O20" s="49"/>
    </row>
    <row r="21" spans="1:15" ht="16.5">
      <c r="A21" s="63">
        <v>44946</v>
      </c>
      <c r="B21" s="64">
        <f t="shared" si="0"/>
        <v>44946.718287037038</v>
      </c>
      <c r="C21" s="52">
        <f t="shared" si="1"/>
        <v>110</v>
      </c>
      <c r="D21" s="65">
        <f t="shared" si="2"/>
        <v>42.93</v>
      </c>
      <c r="E21" s="53">
        <f t="shared" si="3"/>
        <v>4722.3</v>
      </c>
      <c r="F21" s="54" t="str">
        <f t="shared" si="4"/>
        <v>Euronext Amsterdam</v>
      </c>
      <c r="G21" s="49"/>
      <c r="H21" s="94">
        <v>110</v>
      </c>
      <c r="I21" s="94">
        <v>42.93</v>
      </c>
      <c r="J21" s="95">
        <v>44946.718287037038</v>
      </c>
      <c r="K21" s="66" t="s">
        <v>33</v>
      </c>
      <c r="L21" s="55"/>
      <c r="M21" s="49"/>
      <c r="N21" s="49"/>
      <c r="O21" s="49"/>
    </row>
    <row r="22" spans="1:15" ht="16.5">
      <c r="A22" s="63">
        <v>44946</v>
      </c>
      <c r="B22" s="64">
        <f t="shared" si="0"/>
        <v>44946.718287037038</v>
      </c>
      <c r="C22" s="52">
        <f t="shared" si="1"/>
        <v>61</v>
      </c>
      <c r="D22" s="65">
        <f t="shared" si="2"/>
        <v>42.93</v>
      </c>
      <c r="E22" s="53">
        <f t="shared" si="3"/>
        <v>2618.73</v>
      </c>
      <c r="F22" s="54" t="str">
        <f t="shared" si="4"/>
        <v>Euronext Amsterdam</v>
      </c>
      <c r="G22" s="49"/>
      <c r="H22" s="94">
        <v>61</v>
      </c>
      <c r="I22" s="94">
        <v>42.93</v>
      </c>
      <c r="J22" s="95">
        <v>44946.718287037038</v>
      </c>
      <c r="K22" s="66" t="s">
        <v>33</v>
      </c>
      <c r="L22" s="55"/>
      <c r="M22" s="49"/>
      <c r="N22" s="49"/>
      <c r="O22" s="49"/>
    </row>
    <row r="23" spans="1:15" ht="16.5">
      <c r="A23" s="63">
        <v>44946</v>
      </c>
      <c r="B23" s="64">
        <f t="shared" si="0"/>
        <v>44946.712430555555</v>
      </c>
      <c r="C23" s="52">
        <f t="shared" si="1"/>
        <v>170</v>
      </c>
      <c r="D23" s="65">
        <f t="shared" si="2"/>
        <v>42.9</v>
      </c>
      <c r="E23" s="53">
        <f t="shared" si="3"/>
        <v>7293</v>
      </c>
      <c r="F23" s="54" t="str">
        <f t="shared" si="4"/>
        <v>Euronext Amsterdam</v>
      </c>
      <c r="G23" s="49"/>
      <c r="H23" s="94">
        <v>170</v>
      </c>
      <c r="I23" s="94">
        <v>42.9</v>
      </c>
      <c r="J23" s="95">
        <v>44946.712430555555</v>
      </c>
      <c r="K23" s="72" t="s">
        <v>33</v>
      </c>
      <c r="L23" s="55"/>
      <c r="M23" s="49"/>
      <c r="N23" s="49"/>
      <c r="O23" s="49"/>
    </row>
    <row r="24" spans="1:15" ht="16.5">
      <c r="A24" s="63">
        <v>44946</v>
      </c>
      <c r="B24" s="64">
        <f t="shared" si="0"/>
        <v>44946.712430555555</v>
      </c>
      <c r="C24" s="52">
        <f t="shared" si="1"/>
        <v>329</v>
      </c>
      <c r="D24" s="65">
        <f t="shared" si="2"/>
        <v>42.9</v>
      </c>
      <c r="E24" s="53">
        <f t="shared" si="3"/>
        <v>14114.1</v>
      </c>
      <c r="F24" s="54" t="str">
        <f t="shared" si="4"/>
        <v>Euronext Amsterdam</v>
      </c>
      <c r="G24" s="49"/>
      <c r="H24" s="94">
        <v>329</v>
      </c>
      <c r="I24" s="94">
        <v>42.9</v>
      </c>
      <c r="J24" s="95">
        <v>44946.712430555555</v>
      </c>
      <c r="K24" s="72" t="s">
        <v>33</v>
      </c>
      <c r="L24" s="55"/>
      <c r="M24" s="49"/>
      <c r="N24" s="49"/>
      <c r="O24" s="49"/>
    </row>
    <row r="25" spans="1:15" ht="16.5">
      <c r="A25" s="63">
        <v>44946</v>
      </c>
      <c r="B25" s="64">
        <f t="shared" si="0"/>
        <v>44946.708310185182</v>
      </c>
      <c r="C25" s="52">
        <f t="shared" si="1"/>
        <v>77</v>
      </c>
      <c r="D25" s="65">
        <f t="shared" si="2"/>
        <v>42.91</v>
      </c>
      <c r="E25" s="53">
        <f t="shared" si="3"/>
        <v>3304.0699999999997</v>
      </c>
      <c r="F25" s="54" t="str">
        <f t="shared" si="4"/>
        <v>Euronext Amsterdam</v>
      </c>
      <c r="G25" s="49"/>
      <c r="H25" s="94">
        <v>77</v>
      </c>
      <c r="I25" s="94">
        <v>42.91</v>
      </c>
      <c r="J25" s="95">
        <v>44946.708310185182</v>
      </c>
      <c r="K25" s="72" t="s">
        <v>33</v>
      </c>
      <c r="L25" s="55"/>
      <c r="M25" s="49"/>
      <c r="N25" s="49"/>
      <c r="O25" s="49"/>
    </row>
    <row r="26" spans="1:15" ht="16.5">
      <c r="A26" s="63">
        <v>44946</v>
      </c>
      <c r="B26" s="64">
        <f t="shared" si="0"/>
        <v>44946.708310185182</v>
      </c>
      <c r="C26" s="52">
        <f t="shared" si="1"/>
        <v>217</v>
      </c>
      <c r="D26" s="65">
        <f t="shared" si="2"/>
        <v>42.91</v>
      </c>
      <c r="E26" s="53">
        <f t="shared" si="3"/>
        <v>9311.4699999999993</v>
      </c>
      <c r="F26" s="54" t="str">
        <f t="shared" si="4"/>
        <v>Euronext Amsterdam</v>
      </c>
      <c r="G26" s="49"/>
      <c r="H26" s="94">
        <v>217</v>
      </c>
      <c r="I26" s="94">
        <v>42.91</v>
      </c>
      <c r="J26" s="95">
        <v>44946.708310185182</v>
      </c>
      <c r="K26" s="66" t="s">
        <v>33</v>
      </c>
      <c r="L26" s="55"/>
      <c r="M26" s="49"/>
      <c r="N26" s="49"/>
      <c r="O26" s="49"/>
    </row>
    <row r="27" spans="1:15" ht="16.5">
      <c r="A27" s="63">
        <v>44946</v>
      </c>
      <c r="B27" s="64">
        <f t="shared" si="0"/>
        <v>44946.708310185182</v>
      </c>
      <c r="C27" s="52">
        <f t="shared" si="1"/>
        <v>217</v>
      </c>
      <c r="D27" s="65">
        <f t="shared" si="2"/>
        <v>42.91</v>
      </c>
      <c r="E27" s="53">
        <f t="shared" si="3"/>
        <v>9311.4699999999993</v>
      </c>
      <c r="F27" s="54" t="str">
        <f t="shared" si="4"/>
        <v>Euronext Amsterdam</v>
      </c>
      <c r="G27" s="49"/>
      <c r="H27" s="94">
        <v>217</v>
      </c>
      <c r="I27" s="94">
        <v>42.91</v>
      </c>
      <c r="J27" s="95">
        <v>44946.708310185182</v>
      </c>
      <c r="K27" s="66" t="s">
        <v>33</v>
      </c>
      <c r="L27" s="55"/>
      <c r="M27" s="49"/>
      <c r="N27" s="49"/>
      <c r="O27" s="49"/>
    </row>
    <row r="28" spans="1:15" ht="16.5">
      <c r="A28" s="63">
        <v>44946</v>
      </c>
      <c r="B28" s="64">
        <f t="shared" si="0"/>
        <v>44946.702314814815</v>
      </c>
      <c r="C28" s="52">
        <f t="shared" si="1"/>
        <v>143</v>
      </c>
      <c r="D28" s="65">
        <f t="shared" si="2"/>
        <v>42.92</v>
      </c>
      <c r="E28" s="53">
        <f t="shared" si="3"/>
        <v>6137.56</v>
      </c>
      <c r="F28" s="54" t="str">
        <f t="shared" si="4"/>
        <v>Euronext Amsterdam</v>
      </c>
      <c r="G28" s="49"/>
      <c r="H28" s="94">
        <v>143</v>
      </c>
      <c r="I28" s="94">
        <v>42.92</v>
      </c>
      <c r="J28" s="95">
        <v>44946.702314814815</v>
      </c>
      <c r="K28" s="72" t="s">
        <v>33</v>
      </c>
      <c r="L28" s="55"/>
      <c r="M28" s="49"/>
      <c r="N28" s="49"/>
      <c r="O28" s="49"/>
    </row>
    <row r="29" spans="1:15" ht="16.5">
      <c r="A29" s="63">
        <v>44946</v>
      </c>
      <c r="B29" s="64">
        <f t="shared" si="0"/>
        <v>44946.701168981483</v>
      </c>
      <c r="C29" s="52">
        <f t="shared" si="1"/>
        <v>57</v>
      </c>
      <c r="D29" s="65">
        <f t="shared" si="2"/>
        <v>42.92</v>
      </c>
      <c r="E29" s="53">
        <f t="shared" si="3"/>
        <v>2446.44</v>
      </c>
      <c r="F29" s="54" t="str">
        <f t="shared" si="4"/>
        <v>Euronext Amsterdam</v>
      </c>
      <c r="G29" s="49"/>
      <c r="H29" s="94">
        <v>57</v>
      </c>
      <c r="I29" s="94">
        <v>42.92</v>
      </c>
      <c r="J29" s="95">
        <v>44946.701168981483</v>
      </c>
      <c r="K29" s="72" t="s">
        <v>33</v>
      </c>
      <c r="L29" s="55"/>
      <c r="M29" s="49"/>
      <c r="N29" s="49"/>
      <c r="O29" s="49"/>
    </row>
    <row r="30" spans="1:15" ht="16.5">
      <c r="A30" s="63">
        <v>44946</v>
      </c>
      <c r="B30" s="64">
        <f t="shared" si="0"/>
        <v>44946.701168981483</v>
      </c>
      <c r="C30" s="52">
        <f t="shared" si="1"/>
        <v>84</v>
      </c>
      <c r="D30" s="65">
        <f t="shared" si="2"/>
        <v>42.92</v>
      </c>
      <c r="E30" s="53">
        <f t="shared" si="3"/>
        <v>3605.28</v>
      </c>
      <c r="F30" s="54" t="str">
        <f t="shared" si="4"/>
        <v>Euronext Amsterdam</v>
      </c>
      <c r="H30" s="94">
        <v>84</v>
      </c>
      <c r="I30" s="94">
        <v>42.92</v>
      </c>
      <c r="J30" s="95">
        <v>44946.701168981483</v>
      </c>
      <c r="K30" s="72" t="s">
        <v>33</v>
      </c>
    </row>
    <row r="31" spans="1:15" ht="16.5">
      <c r="A31" s="63">
        <v>44946</v>
      </c>
      <c r="B31" s="64">
        <f t="shared" si="0"/>
        <v>44946.69940972222</v>
      </c>
      <c r="C31" s="52">
        <f t="shared" si="1"/>
        <v>151</v>
      </c>
      <c r="D31" s="65">
        <f t="shared" si="2"/>
        <v>42.92</v>
      </c>
      <c r="E31" s="53">
        <f t="shared" si="3"/>
        <v>6480.92</v>
      </c>
      <c r="F31" s="54" t="str">
        <f t="shared" si="4"/>
        <v>Euronext Amsterdam</v>
      </c>
      <c r="H31" s="94">
        <v>151</v>
      </c>
      <c r="I31" s="94">
        <v>42.92</v>
      </c>
      <c r="J31" s="95">
        <v>44946.69940972222</v>
      </c>
      <c r="K31" s="66" t="s">
        <v>33</v>
      </c>
    </row>
    <row r="32" spans="1:15" ht="16.5">
      <c r="A32" s="63">
        <v>44946</v>
      </c>
      <c r="B32" s="64">
        <f t="shared" si="0"/>
        <v>44946.69940972222</v>
      </c>
      <c r="C32" s="52">
        <f t="shared" si="1"/>
        <v>158</v>
      </c>
      <c r="D32" s="65">
        <f t="shared" si="2"/>
        <v>42.92</v>
      </c>
      <c r="E32" s="53">
        <f t="shared" si="3"/>
        <v>6781.3600000000006</v>
      </c>
      <c r="F32" s="54" t="str">
        <f t="shared" si="4"/>
        <v>Euronext Amsterdam</v>
      </c>
      <c r="H32" s="94">
        <v>158</v>
      </c>
      <c r="I32" s="94">
        <v>42.92</v>
      </c>
      <c r="J32" s="95">
        <v>44946.69940972222</v>
      </c>
      <c r="K32" s="72" t="s">
        <v>33</v>
      </c>
    </row>
    <row r="33" spans="1:17" s="48" customFormat="1" ht="16.5">
      <c r="A33" s="63">
        <v>44946</v>
      </c>
      <c r="B33" s="64">
        <f t="shared" si="0"/>
        <v>44946.696631944447</v>
      </c>
      <c r="C33" s="52">
        <f t="shared" si="1"/>
        <v>144</v>
      </c>
      <c r="D33" s="65">
        <f t="shared" si="2"/>
        <v>42.91</v>
      </c>
      <c r="E33" s="53">
        <f t="shared" si="3"/>
        <v>6179.0399999999991</v>
      </c>
      <c r="F33" s="54" t="str">
        <f t="shared" si="4"/>
        <v>Euronext Amsterdam</v>
      </c>
      <c r="G33" s="50"/>
      <c r="H33" s="94">
        <v>144</v>
      </c>
      <c r="I33" s="94">
        <v>42.91</v>
      </c>
      <c r="J33" s="95">
        <v>44946.696631944447</v>
      </c>
      <c r="K33" s="72" t="s">
        <v>33</v>
      </c>
      <c r="M33" s="50"/>
      <c r="N33" s="50"/>
      <c r="O33" s="50"/>
      <c r="P33" s="50"/>
      <c r="Q33" s="50"/>
    </row>
    <row r="34" spans="1:17" s="48" customFormat="1" ht="16.5">
      <c r="A34" s="63">
        <v>44946</v>
      </c>
      <c r="B34" s="64">
        <f t="shared" si="0"/>
        <v>44946.694039351853</v>
      </c>
      <c r="C34" s="52">
        <f t="shared" si="1"/>
        <v>154</v>
      </c>
      <c r="D34" s="65">
        <f t="shared" si="2"/>
        <v>42.92</v>
      </c>
      <c r="E34" s="53">
        <f t="shared" si="3"/>
        <v>6609.68</v>
      </c>
      <c r="F34" s="54" t="str">
        <f t="shared" si="4"/>
        <v>Euronext Amsterdam</v>
      </c>
      <c r="G34" s="50"/>
      <c r="H34" s="94">
        <v>154</v>
      </c>
      <c r="I34" s="94">
        <v>42.92</v>
      </c>
      <c r="J34" s="95">
        <v>44946.694039351853</v>
      </c>
      <c r="K34" s="72" t="s">
        <v>33</v>
      </c>
      <c r="M34" s="50"/>
      <c r="N34" s="50"/>
      <c r="O34" s="50"/>
      <c r="P34" s="50"/>
      <c r="Q34" s="50"/>
    </row>
    <row r="35" spans="1:17" s="48" customFormat="1" ht="16.5">
      <c r="A35" s="63">
        <v>44946</v>
      </c>
      <c r="B35" s="64">
        <f t="shared" si="0"/>
        <v>44946.694039351853</v>
      </c>
      <c r="C35" s="52">
        <f t="shared" si="1"/>
        <v>143</v>
      </c>
      <c r="D35" s="65">
        <f t="shared" si="2"/>
        <v>42.92</v>
      </c>
      <c r="E35" s="53">
        <f t="shared" si="3"/>
        <v>6137.56</v>
      </c>
      <c r="F35" s="54" t="str">
        <f t="shared" si="4"/>
        <v>Euronext Amsterdam</v>
      </c>
      <c r="G35" s="50"/>
      <c r="H35" s="94">
        <v>143</v>
      </c>
      <c r="I35" s="94">
        <v>42.92</v>
      </c>
      <c r="J35" s="95">
        <v>44946.694039351853</v>
      </c>
      <c r="K35" s="72" t="s">
        <v>33</v>
      </c>
      <c r="M35" s="50"/>
      <c r="N35" s="50"/>
      <c r="O35" s="50"/>
      <c r="P35" s="50"/>
      <c r="Q35" s="50"/>
    </row>
    <row r="36" spans="1:17" s="48" customFormat="1" ht="16.5">
      <c r="A36" s="63">
        <v>44946</v>
      </c>
      <c r="B36" s="64">
        <f t="shared" si="0"/>
        <v>44946.690949074073</v>
      </c>
      <c r="C36" s="52">
        <f t="shared" si="1"/>
        <v>103</v>
      </c>
      <c r="D36" s="65">
        <f t="shared" si="2"/>
        <v>42.92</v>
      </c>
      <c r="E36" s="53">
        <f t="shared" si="3"/>
        <v>4420.76</v>
      </c>
      <c r="F36" s="54" t="str">
        <f t="shared" si="4"/>
        <v>Euronext Amsterdam</v>
      </c>
      <c r="G36" s="50"/>
      <c r="H36" s="94">
        <v>103</v>
      </c>
      <c r="I36" s="94">
        <v>42.92</v>
      </c>
      <c r="J36" s="95">
        <v>44946.690949074073</v>
      </c>
      <c r="K36" s="72" t="s">
        <v>33</v>
      </c>
      <c r="M36" s="50"/>
      <c r="N36" s="50"/>
      <c r="O36" s="50"/>
      <c r="P36" s="50"/>
      <c r="Q36" s="50"/>
    </row>
    <row r="37" spans="1:17" s="48" customFormat="1" ht="16.5">
      <c r="A37" s="63">
        <v>44946</v>
      </c>
      <c r="B37" s="64">
        <f t="shared" si="0"/>
        <v>44946.690949074073</v>
      </c>
      <c r="C37" s="52">
        <f t="shared" si="1"/>
        <v>67</v>
      </c>
      <c r="D37" s="65">
        <f t="shared" si="2"/>
        <v>42.92</v>
      </c>
      <c r="E37" s="53">
        <f t="shared" si="3"/>
        <v>2875.6400000000003</v>
      </c>
      <c r="F37" s="54" t="str">
        <f t="shared" si="4"/>
        <v>Euronext Amsterdam</v>
      </c>
      <c r="G37" s="50"/>
      <c r="H37" s="94">
        <v>67</v>
      </c>
      <c r="I37" s="94">
        <v>42.92</v>
      </c>
      <c r="J37" s="95">
        <v>44946.690949074073</v>
      </c>
      <c r="K37" s="72" t="s">
        <v>33</v>
      </c>
      <c r="M37" s="50"/>
      <c r="N37" s="50"/>
      <c r="O37" s="50"/>
      <c r="P37" s="50"/>
      <c r="Q37" s="50"/>
    </row>
    <row r="38" spans="1:17" s="48" customFormat="1" ht="16.5">
      <c r="A38" s="63">
        <v>44946</v>
      </c>
      <c r="B38" s="64">
        <f t="shared" si="0"/>
        <v>44946.688761574071</v>
      </c>
      <c r="C38" s="52">
        <f t="shared" si="1"/>
        <v>50</v>
      </c>
      <c r="D38" s="65">
        <f t="shared" si="2"/>
        <v>42.91</v>
      </c>
      <c r="E38" s="53">
        <f t="shared" si="3"/>
        <v>2145.5</v>
      </c>
      <c r="F38" s="54" t="str">
        <f t="shared" si="4"/>
        <v>Euronext Amsterdam</v>
      </c>
      <c r="G38" s="50"/>
      <c r="H38" s="94">
        <v>50</v>
      </c>
      <c r="I38" s="94">
        <v>42.91</v>
      </c>
      <c r="J38" s="95">
        <v>44946.688761574071</v>
      </c>
      <c r="K38" s="72" t="s">
        <v>33</v>
      </c>
      <c r="M38" s="50"/>
      <c r="N38" s="50"/>
      <c r="O38" s="50"/>
      <c r="P38" s="50"/>
      <c r="Q38" s="50"/>
    </row>
    <row r="39" spans="1:17" s="48" customFormat="1" ht="16.5">
      <c r="A39" s="63">
        <v>44946</v>
      </c>
      <c r="B39" s="64">
        <f t="shared" si="0"/>
        <v>44946.688761574071</v>
      </c>
      <c r="C39" s="52">
        <f t="shared" si="1"/>
        <v>94</v>
      </c>
      <c r="D39" s="65">
        <f t="shared" si="2"/>
        <v>42.91</v>
      </c>
      <c r="E39" s="53">
        <f t="shared" si="3"/>
        <v>4033.5399999999995</v>
      </c>
      <c r="F39" s="54" t="str">
        <f t="shared" si="4"/>
        <v>Euronext Amsterdam</v>
      </c>
      <c r="G39" s="50"/>
      <c r="H39" s="94">
        <v>94</v>
      </c>
      <c r="I39" s="94">
        <v>42.91</v>
      </c>
      <c r="J39" s="95">
        <v>44946.688761574071</v>
      </c>
      <c r="K39" s="72" t="s">
        <v>33</v>
      </c>
      <c r="M39" s="50"/>
      <c r="N39" s="50"/>
      <c r="O39" s="50"/>
      <c r="P39" s="50"/>
      <c r="Q39" s="50"/>
    </row>
    <row r="40" spans="1:17" s="48" customFormat="1" ht="16.5">
      <c r="A40" s="63">
        <v>44946</v>
      </c>
      <c r="B40" s="64">
        <f t="shared" si="0"/>
        <v>44946.688761574071</v>
      </c>
      <c r="C40" s="52">
        <f t="shared" si="1"/>
        <v>143</v>
      </c>
      <c r="D40" s="65">
        <f t="shared" si="2"/>
        <v>42.91</v>
      </c>
      <c r="E40" s="53">
        <f t="shared" si="3"/>
        <v>6136.1299999999992</v>
      </c>
      <c r="F40" s="54" t="str">
        <f t="shared" si="4"/>
        <v>Euronext Amsterdam</v>
      </c>
      <c r="G40" s="50"/>
      <c r="H40" s="94">
        <v>143</v>
      </c>
      <c r="I40" s="94">
        <v>42.91</v>
      </c>
      <c r="J40" s="95">
        <v>44946.688761574071</v>
      </c>
      <c r="K40" s="72" t="s">
        <v>33</v>
      </c>
      <c r="M40" s="50"/>
      <c r="N40" s="50"/>
      <c r="O40" s="50"/>
      <c r="P40" s="50"/>
      <c r="Q40" s="50"/>
    </row>
    <row r="41" spans="1:17" s="48" customFormat="1" ht="16.5">
      <c r="A41" s="63">
        <v>44946</v>
      </c>
      <c r="B41" s="64">
        <f t="shared" si="0"/>
        <v>44946.686863425923</v>
      </c>
      <c r="C41" s="52">
        <f t="shared" si="1"/>
        <v>51</v>
      </c>
      <c r="D41" s="65">
        <f t="shared" si="2"/>
        <v>42.91</v>
      </c>
      <c r="E41" s="53">
        <f t="shared" si="3"/>
        <v>2188.41</v>
      </c>
      <c r="F41" s="54" t="str">
        <f t="shared" si="4"/>
        <v>Euronext Amsterdam</v>
      </c>
      <c r="G41" s="50"/>
      <c r="H41" s="94">
        <v>51</v>
      </c>
      <c r="I41" s="94">
        <v>42.91</v>
      </c>
      <c r="J41" s="95">
        <v>44946.686863425923</v>
      </c>
      <c r="K41" s="72" t="s">
        <v>33</v>
      </c>
      <c r="M41" s="50"/>
      <c r="N41" s="50"/>
      <c r="O41" s="50"/>
      <c r="P41" s="50"/>
      <c r="Q41" s="50"/>
    </row>
    <row r="42" spans="1:17" s="48" customFormat="1" ht="16.5">
      <c r="A42" s="63">
        <v>44946</v>
      </c>
      <c r="B42" s="64">
        <f t="shared" si="0"/>
        <v>44946.686863425923</v>
      </c>
      <c r="C42" s="52">
        <f t="shared" si="1"/>
        <v>96</v>
      </c>
      <c r="D42" s="65">
        <f t="shared" si="2"/>
        <v>42.91</v>
      </c>
      <c r="E42" s="53">
        <f t="shared" si="3"/>
        <v>4119.3599999999997</v>
      </c>
      <c r="F42" s="54" t="str">
        <f t="shared" si="4"/>
        <v>Euronext Amsterdam</v>
      </c>
      <c r="G42" s="50"/>
      <c r="H42" s="94">
        <v>96</v>
      </c>
      <c r="I42" s="94">
        <v>42.91</v>
      </c>
      <c r="J42" s="95">
        <v>44946.686863425923</v>
      </c>
      <c r="K42" s="72" t="s">
        <v>33</v>
      </c>
      <c r="M42" s="50"/>
      <c r="N42" s="50"/>
      <c r="O42" s="50"/>
      <c r="P42" s="50"/>
      <c r="Q42" s="50"/>
    </row>
    <row r="43" spans="1:17" s="48" customFormat="1" ht="16.5">
      <c r="A43" s="63">
        <v>44946</v>
      </c>
      <c r="B43" s="64">
        <f t="shared" si="0"/>
        <v>44946.68408564815</v>
      </c>
      <c r="C43" s="52">
        <f t="shared" si="1"/>
        <v>67</v>
      </c>
      <c r="D43" s="65">
        <f t="shared" si="2"/>
        <v>42.91</v>
      </c>
      <c r="E43" s="53">
        <f t="shared" si="3"/>
        <v>2874.97</v>
      </c>
      <c r="F43" s="54" t="str">
        <f t="shared" si="4"/>
        <v>Euronext Amsterdam</v>
      </c>
      <c r="G43" s="50"/>
      <c r="H43" s="94">
        <v>67</v>
      </c>
      <c r="I43" s="94">
        <v>42.91</v>
      </c>
      <c r="J43" s="95">
        <v>44946.68408564815</v>
      </c>
      <c r="K43" s="72" t="s">
        <v>33</v>
      </c>
      <c r="M43" s="50"/>
      <c r="N43" s="50"/>
      <c r="O43" s="50"/>
      <c r="P43" s="50"/>
      <c r="Q43" s="50"/>
    </row>
    <row r="44" spans="1:17" s="48" customFormat="1" ht="16.5">
      <c r="A44" s="63">
        <v>44946</v>
      </c>
      <c r="B44" s="64">
        <f t="shared" si="0"/>
        <v>44946.68408564815</v>
      </c>
      <c r="C44" s="52">
        <f t="shared" si="1"/>
        <v>89</v>
      </c>
      <c r="D44" s="65">
        <f t="shared" si="2"/>
        <v>42.91</v>
      </c>
      <c r="E44" s="53">
        <f t="shared" si="3"/>
        <v>3818.99</v>
      </c>
      <c r="F44" s="54" t="str">
        <f t="shared" si="4"/>
        <v>Euronext Amsterdam</v>
      </c>
      <c r="G44" s="50"/>
      <c r="H44" s="94">
        <v>89</v>
      </c>
      <c r="I44" s="94">
        <v>42.91</v>
      </c>
      <c r="J44" s="95">
        <v>44946.68408564815</v>
      </c>
      <c r="K44" s="72" t="s">
        <v>33</v>
      </c>
      <c r="M44" s="50"/>
      <c r="N44" s="50"/>
      <c r="O44" s="50"/>
      <c r="P44" s="50"/>
      <c r="Q44" s="50"/>
    </row>
    <row r="45" spans="1:17" s="48" customFormat="1" ht="16.5">
      <c r="A45" s="63">
        <v>44946</v>
      </c>
      <c r="B45" s="64">
        <f t="shared" si="0"/>
        <v>44946.679409722223</v>
      </c>
      <c r="C45" s="52">
        <f t="shared" si="1"/>
        <v>138</v>
      </c>
      <c r="D45" s="65">
        <f t="shared" si="2"/>
        <v>42.88</v>
      </c>
      <c r="E45" s="53">
        <f t="shared" si="3"/>
        <v>5917.4400000000005</v>
      </c>
      <c r="F45" s="54" t="str">
        <f t="shared" si="4"/>
        <v>Euronext Amsterdam</v>
      </c>
      <c r="G45" s="50"/>
      <c r="H45" s="94">
        <v>138</v>
      </c>
      <c r="I45" s="94">
        <v>42.88</v>
      </c>
      <c r="J45" s="95">
        <v>44946.679409722223</v>
      </c>
      <c r="K45" s="72" t="s">
        <v>33</v>
      </c>
      <c r="M45" s="50"/>
      <c r="N45" s="50"/>
      <c r="O45" s="50"/>
      <c r="P45" s="50"/>
      <c r="Q45" s="50"/>
    </row>
    <row r="46" spans="1:17" s="48" customFormat="1" ht="16.5">
      <c r="A46" s="63">
        <v>44946</v>
      </c>
      <c r="B46" s="64">
        <f t="shared" si="0"/>
        <v>44946.677210648151</v>
      </c>
      <c r="C46" s="52">
        <f t="shared" si="1"/>
        <v>149</v>
      </c>
      <c r="D46" s="65">
        <f t="shared" si="2"/>
        <v>42.91</v>
      </c>
      <c r="E46" s="53">
        <f t="shared" si="3"/>
        <v>6393.5899999999992</v>
      </c>
      <c r="F46" s="54" t="str">
        <f t="shared" si="4"/>
        <v>Euronext Amsterdam</v>
      </c>
      <c r="G46" s="50"/>
      <c r="H46" s="94">
        <v>149</v>
      </c>
      <c r="I46" s="94">
        <v>42.91</v>
      </c>
      <c r="J46" s="95">
        <v>44946.677210648151</v>
      </c>
      <c r="K46" s="66" t="s">
        <v>33</v>
      </c>
      <c r="M46" s="50"/>
      <c r="N46" s="50"/>
      <c r="O46" s="50"/>
      <c r="P46" s="50"/>
      <c r="Q46" s="50"/>
    </row>
    <row r="47" spans="1:17" s="48" customFormat="1" ht="16.5">
      <c r="A47" s="63">
        <v>44946</v>
      </c>
      <c r="B47" s="64">
        <f t="shared" si="0"/>
        <v>44946.673194444447</v>
      </c>
      <c r="C47" s="52">
        <f t="shared" si="1"/>
        <v>145</v>
      </c>
      <c r="D47" s="65">
        <f t="shared" si="2"/>
        <v>42.98</v>
      </c>
      <c r="E47" s="53">
        <f t="shared" si="3"/>
        <v>6232.0999999999995</v>
      </c>
      <c r="F47" s="54" t="str">
        <f t="shared" si="4"/>
        <v>Euronext Amsterdam</v>
      </c>
      <c r="G47" s="50"/>
      <c r="H47" s="94">
        <v>145</v>
      </c>
      <c r="I47" s="94">
        <v>42.98</v>
      </c>
      <c r="J47" s="95">
        <v>44946.673194444447</v>
      </c>
      <c r="K47" s="72" t="s">
        <v>33</v>
      </c>
      <c r="M47" s="50"/>
      <c r="N47" s="50"/>
      <c r="O47" s="50"/>
      <c r="P47" s="50"/>
      <c r="Q47" s="50"/>
    </row>
    <row r="48" spans="1:17" s="48" customFormat="1" ht="16.5">
      <c r="A48" s="63">
        <v>44946</v>
      </c>
      <c r="B48" s="64">
        <f t="shared" si="0"/>
        <v>44946.670243055552</v>
      </c>
      <c r="C48" s="52">
        <f t="shared" si="1"/>
        <v>6</v>
      </c>
      <c r="D48" s="65">
        <f t="shared" si="2"/>
        <v>42.97</v>
      </c>
      <c r="E48" s="53">
        <f t="shared" si="3"/>
        <v>257.82</v>
      </c>
      <c r="F48" s="54" t="str">
        <f t="shared" si="4"/>
        <v>Euronext Amsterdam</v>
      </c>
      <c r="G48" s="50"/>
      <c r="H48" s="94">
        <v>6</v>
      </c>
      <c r="I48" s="94">
        <v>42.97</v>
      </c>
      <c r="J48" s="95">
        <v>44946.670243055552</v>
      </c>
      <c r="K48" s="72" t="s">
        <v>33</v>
      </c>
      <c r="M48" s="50"/>
      <c r="N48" s="50"/>
      <c r="O48" s="50"/>
      <c r="P48" s="50"/>
      <c r="Q48" s="50"/>
    </row>
    <row r="49" spans="1:11" s="48" customFormat="1" ht="16.5">
      <c r="A49" s="63">
        <v>44946</v>
      </c>
      <c r="B49" s="64">
        <f t="shared" si="0"/>
        <v>44946.670243055552</v>
      </c>
      <c r="C49" s="52">
        <f t="shared" si="1"/>
        <v>141</v>
      </c>
      <c r="D49" s="65">
        <f t="shared" si="2"/>
        <v>42.97</v>
      </c>
      <c r="E49" s="53">
        <f t="shared" si="3"/>
        <v>6058.7699999999995</v>
      </c>
      <c r="F49" s="54" t="str">
        <f t="shared" si="4"/>
        <v>Euronext Amsterdam</v>
      </c>
      <c r="G49" s="50"/>
      <c r="H49" s="94">
        <v>141</v>
      </c>
      <c r="I49" s="94">
        <v>42.97</v>
      </c>
      <c r="J49" s="95">
        <v>44946.670243055552</v>
      </c>
      <c r="K49" s="72" t="s">
        <v>33</v>
      </c>
    </row>
    <row r="50" spans="1:11" s="48" customFormat="1" ht="16.5">
      <c r="A50" s="63">
        <v>44946</v>
      </c>
      <c r="B50" s="64">
        <f t="shared" si="0"/>
        <v>44946.670243055552</v>
      </c>
      <c r="C50" s="52">
        <f t="shared" si="1"/>
        <v>168</v>
      </c>
      <c r="D50" s="65">
        <f t="shared" si="2"/>
        <v>42.97</v>
      </c>
      <c r="E50" s="53">
        <f t="shared" si="3"/>
        <v>7218.96</v>
      </c>
      <c r="F50" s="54" t="str">
        <f t="shared" si="4"/>
        <v>Euronext Amsterdam</v>
      </c>
      <c r="G50" s="50"/>
      <c r="H50" s="94">
        <v>168</v>
      </c>
      <c r="I50" s="94">
        <v>42.97</v>
      </c>
      <c r="J50" s="95">
        <v>44946.670243055552</v>
      </c>
      <c r="K50" s="72" t="s">
        <v>33</v>
      </c>
    </row>
    <row r="51" spans="1:11" s="48" customFormat="1" ht="16.5">
      <c r="A51" s="63">
        <v>44946</v>
      </c>
      <c r="B51" s="64">
        <f t="shared" si="0"/>
        <v>44946.669548611113</v>
      </c>
      <c r="C51" s="52">
        <f t="shared" si="1"/>
        <v>120</v>
      </c>
      <c r="D51" s="65">
        <f t="shared" si="2"/>
        <v>43.02</v>
      </c>
      <c r="E51" s="53">
        <f t="shared" si="3"/>
        <v>5162.4000000000005</v>
      </c>
      <c r="F51" s="54" t="str">
        <f t="shared" si="4"/>
        <v>Euronext Amsterdam</v>
      </c>
      <c r="G51" s="50"/>
      <c r="H51" s="94">
        <v>120</v>
      </c>
      <c r="I51" s="94">
        <v>43.02</v>
      </c>
      <c r="J51" s="95">
        <v>44946.669548611113</v>
      </c>
      <c r="K51" s="72" t="s">
        <v>33</v>
      </c>
    </row>
    <row r="52" spans="1:11" s="48" customFormat="1" ht="16.5">
      <c r="A52" s="63">
        <v>44946</v>
      </c>
      <c r="B52" s="64">
        <f t="shared" si="0"/>
        <v>44946.659363425926</v>
      </c>
      <c r="C52" s="52">
        <f t="shared" si="1"/>
        <v>30</v>
      </c>
      <c r="D52" s="65">
        <f t="shared" si="2"/>
        <v>43</v>
      </c>
      <c r="E52" s="53">
        <f t="shared" si="3"/>
        <v>1290</v>
      </c>
      <c r="F52" s="54" t="str">
        <f t="shared" si="4"/>
        <v>Euronext Amsterdam</v>
      </c>
      <c r="G52" s="50"/>
      <c r="H52" s="94">
        <v>30</v>
      </c>
      <c r="I52" s="94">
        <v>43</v>
      </c>
      <c r="J52" s="95">
        <v>44946.659363425926</v>
      </c>
      <c r="K52" s="72" t="s">
        <v>33</v>
      </c>
    </row>
    <row r="53" spans="1:11" s="48" customFormat="1" ht="16.5">
      <c r="A53" s="63">
        <v>44946</v>
      </c>
      <c r="B53" s="64">
        <f t="shared" si="0"/>
        <v>44946.659363425926</v>
      </c>
      <c r="C53" s="52">
        <f t="shared" si="1"/>
        <v>140</v>
      </c>
      <c r="D53" s="65">
        <f t="shared" si="2"/>
        <v>43</v>
      </c>
      <c r="E53" s="53">
        <f t="shared" si="3"/>
        <v>6020</v>
      </c>
      <c r="F53" s="54" t="str">
        <f t="shared" si="4"/>
        <v>Euronext Amsterdam</v>
      </c>
      <c r="G53" s="50"/>
      <c r="H53" s="94">
        <v>140</v>
      </c>
      <c r="I53" s="94">
        <v>43</v>
      </c>
      <c r="J53" s="95">
        <v>44946.659363425926</v>
      </c>
      <c r="K53" s="72" t="s">
        <v>33</v>
      </c>
    </row>
    <row r="54" spans="1:11" s="48" customFormat="1" ht="16.5">
      <c r="A54" s="63">
        <v>44946</v>
      </c>
      <c r="B54" s="64">
        <f t="shared" si="0"/>
        <v>44946.657129629632</v>
      </c>
      <c r="C54" s="52">
        <f t="shared" si="1"/>
        <v>94</v>
      </c>
      <c r="D54" s="65">
        <f t="shared" si="2"/>
        <v>42.97</v>
      </c>
      <c r="E54" s="53">
        <f t="shared" si="3"/>
        <v>4039.18</v>
      </c>
      <c r="F54" s="54" t="str">
        <f t="shared" si="4"/>
        <v>Euronext Amsterdam</v>
      </c>
      <c r="G54" s="50"/>
      <c r="H54" s="94">
        <v>94</v>
      </c>
      <c r="I54" s="94">
        <v>42.97</v>
      </c>
      <c r="J54" s="95">
        <v>44946.657129629632</v>
      </c>
      <c r="K54" s="72" t="s">
        <v>33</v>
      </c>
    </row>
    <row r="55" spans="1:11" s="48" customFormat="1" ht="16.5">
      <c r="A55" s="63">
        <v>44946</v>
      </c>
      <c r="B55" s="64">
        <f t="shared" si="0"/>
        <v>44946.657129629632</v>
      </c>
      <c r="C55" s="52">
        <f t="shared" si="1"/>
        <v>74</v>
      </c>
      <c r="D55" s="65">
        <f t="shared" si="2"/>
        <v>42.97</v>
      </c>
      <c r="E55" s="53">
        <f t="shared" si="3"/>
        <v>3179.7799999999997</v>
      </c>
      <c r="F55" s="54" t="str">
        <f t="shared" si="4"/>
        <v>Euronext Amsterdam</v>
      </c>
      <c r="G55" s="50"/>
      <c r="H55" s="94">
        <v>74</v>
      </c>
      <c r="I55" s="94">
        <v>42.97</v>
      </c>
      <c r="J55" s="95">
        <v>44946.657129629632</v>
      </c>
      <c r="K55" s="72" t="s">
        <v>33</v>
      </c>
    </row>
    <row r="56" spans="1:11" s="48" customFormat="1" ht="16.5">
      <c r="A56" s="63">
        <v>44946</v>
      </c>
      <c r="B56" s="64">
        <f t="shared" si="0"/>
        <v>44946.646967592591</v>
      </c>
      <c r="C56" s="52">
        <f t="shared" si="1"/>
        <v>161</v>
      </c>
      <c r="D56" s="65">
        <f t="shared" si="2"/>
        <v>43</v>
      </c>
      <c r="E56" s="53">
        <f t="shared" si="3"/>
        <v>6923</v>
      </c>
      <c r="F56" s="54" t="str">
        <f t="shared" si="4"/>
        <v>Euronext Amsterdam</v>
      </c>
      <c r="G56" s="50"/>
      <c r="H56" s="94">
        <v>161</v>
      </c>
      <c r="I56" s="94">
        <v>43</v>
      </c>
      <c r="J56" s="95">
        <v>44946.646967592591</v>
      </c>
      <c r="K56" s="72" t="s">
        <v>33</v>
      </c>
    </row>
    <row r="57" spans="1:11" s="48" customFormat="1" ht="16.5">
      <c r="A57" s="63">
        <v>44946</v>
      </c>
      <c r="B57" s="64">
        <f t="shared" si="0"/>
        <v>44946.64607638889</v>
      </c>
      <c r="C57" s="52">
        <f t="shared" si="1"/>
        <v>101</v>
      </c>
      <c r="D57" s="65">
        <f t="shared" si="2"/>
        <v>43.01</v>
      </c>
      <c r="E57" s="53">
        <f t="shared" si="3"/>
        <v>4344.01</v>
      </c>
      <c r="F57" s="54" t="str">
        <f t="shared" si="4"/>
        <v>Euronext Amsterdam</v>
      </c>
      <c r="G57" s="50"/>
      <c r="H57" s="94">
        <v>101</v>
      </c>
      <c r="I57" s="94">
        <v>43.01</v>
      </c>
      <c r="J57" s="95">
        <v>44946.64607638889</v>
      </c>
      <c r="K57" s="72" t="s">
        <v>33</v>
      </c>
    </row>
    <row r="58" spans="1:11" s="48" customFormat="1" ht="16.5">
      <c r="A58" s="63">
        <v>44946</v>
      </c>
      <c r="B58" s="64">
        <f t="shared" si="0"/>
        <v>44946.64607638889</v>
      </c>
      <c r="C58" s="52">
        <f t="shared" si="1"/>
        <v>44</v>
      </c>
      <c r="D58" s="65">
        <f t="shared" si="2"/>
        <v>43.01</v>
      </c>
      <c r="E58" s="53">
        <f t="shared" si="3"/>
        <v>1892.4399999999998</v>
      </c>
      <c r="F58" s="54" t="str">
        <f t="shared" si="4"/>
        <v>Euronext Amsterdam</v>
      </c>
      <c r="G58" s="50"/>
      <c r="H58" s="94">
        <v>44</v>
      </c>
      <c r="I58" s="94">
        <v>43.01</v>
      </c>
      <c r="J58" s="95">
        <v>44946.64607638889</v>
      </c>
      <c r="K58" s="72" t="s">
        <v>33</v>
      </c>
    </row>
    <row r="59" spans="1:11" s="48" customFormat="1" ht="16.5">
      <c r="A59" s="63">
        <v>44946</v>
      </c>
      <c r="B59" s="64">
        <f t="shared" si="0"/>
        <v>44946.638831018521</v>
      </c>
      <c r="C59" s="52">
        <f t="shared" si="1"/>
        <v>141</v>
      </c>
      <c r="D59" s="65">
        <f t="shared" si="2"/>
        <v>42.92</v>
      </c>
      <c r="E59" s="53">
        <f t="shared" si="3"/>
        <v>6051.72</v>
      </c>
      <c r="F59" s="54" t="str">
        <f t="shared" si="4"/>
        <v>Euronext Amsterdam</v>
      </c>
      <c r="G59" s="50"/>
      <c r="H59" s="94">
        <v>141</v>
      </c>
      <c r="I59" s="94">
        <v>42.92</v>
      </c>
      <c r="J59" s="95">
        <v>44946.638831018521</v>
      </c>
      <c r="K59" s="72" t="s">
        <v>33</v>
      </c>
    </row>
    <row r="60" spans="1:11" s="48" customFormat="1" ht="16.5">
      <c r="A60" s="63">
        <v>44946</v>
      </c>
      <c r="B60" s="64">
        <f t="shared" si="0"/>
        <v>44946.6330787037</v>
      </c>
      <c r="C60" s="52">
        <f t="shared" si="1"/>
        <v>151</v>
      </c>
      <c r="D60" s="65">
        <f t="shared" si="2"/>
        <v>42.91</v>
      </c>
      <c r="E60" s="53">
        <f t="shared" si="3"/>
        <v>6479.41</v>
      </c>
      <c r="F60" s="54" t="str">
        <f t="shared" si="4"/>
        <v>Euronext Amsterdam</v>
      </c>
      <c r="G60" s="50"/>
      <c r="H60" s="94">
        <v>151</v>
      </c>
      <c r="I60" s="94">
        <v>42.91</v>
      </c>
      <c r="J60" s="95">
        <v>44946.6330787037</v>
      </c>
      <c r="K60" s="72" t="s">
        <v>33</v>
      </c>
    </row>
    <row r="61" spans="1:11" s="48" customFormat="1" ht="16.5">
      <c r="A61" s="63">
        <v>44946</v>
      </c>
      <c r="B61" s="64">
        <f t="shared" si="0"/>
        <v>44946.628240740742</v>
      </c>
      <c r="C61" s="52">
        <f t="shared" si="1"/>
        <v>101</v>
      </c>
      <c r="D61" s="65">
        <f t="shared" si="2"/>
        <v>42.93</v>
      </c>
      <c r="E61" s="53">
        <f t="shared" si="3"/>
        <v>4335.93</v>
      </c>
      <c r="F61" s="54" t="str">
        <f t="shared" si="4"/>
        <v>Euronext Amsterdam</v>
      </c>
      <c r="G61" s="50"/>
      <c r="H61" s="94">
        <v>101</v>
      </c>
      <c r="I61" s="94">
        <v>42.93</v>
      </c>
      <c r="J61" s="95">
        <v>44946.628240740742</v>
      </c>
      <c r="K61" s="72" t="s">
        <v>33</v>
      </c>
    </row>
    <row r="62" spans="1:11" s="48" customFormat="1" ht="16.5">
      <c r="A62" s="63">
        <v>44946</v>
      </c>
      <c r="B62" s="64">
        <f t="shared" si="0"/>
        <v>44946.625150462962</v>
      </c>
      <c r="C62" s="52">
        <f t="shared" si="1"/>
        <v>315</v>
      </c>
      <c r="D62" s="65">
        <f t="shared" si="2"/>
        <v>42.94</v>
      </c>
      <c r="E62" s="53">
        <f t="shared" si="3"/>
        <v>13526.099999999999</v>
      </c>
      <c r="F62" s="54" t="str">
        <f t="shared" si="4"/>
        <v>Euronext Amsterdam</v>
      </c>
      <c r="G62" s="50"/>
      <c r="H62" s="94">
        <v>315</v>
      </c>
      <c r="I62" s="94">
        <v>42.94</v>
      </c>
      <c r="J62" s="95">
        <v>44946.625150462962</v>
      </c>
      <c r="K62" s="72" t="s">
        <v>33</v>
      </c>
    </row>
    <row r="63" spans="1:11" s="48" customFormat="1" ht="16.5">
      <c r="A63" s="63">
        <v>44946</v>
      </c>
      <c r="B63" s="64">
        <f t="shared" si="0"/>
        <v>44946.62295138889</v>
      </c>
      <c r="C63" s="52">
        <f t="shared" si="1"/>
        <v>44</v>
      </c>
      <c r="D63" s="65">
        <f t="shared" si="2"/>
        <v>42.94</v>
      </c>
      <c r="E63" s="53">
        <f t="shared" si="3"/>
        <v>1889.36</v>
      </c>
      <c r="F63" s="54" t="str">
        <f t="shared" si="4"/>
        <v>Euronext Amsterdam</v>
      </c>
      <c r="G63" s="50"/>
      <c r="H63" s="94">
        <v>44</v>
      </c>
      <c r="I63" s="94">
        <v>42.94</v>
      </c>
      <c r="J63" s="95">
        <v>44946.62295138889</v>
      </c>
      <c r="K63" s="72" t="s">
        <v>33</v>
      </c>
    </row>
    <row r="64" spans="1:11" s="48" customFormat="1" ht="16.5">
      <c r="A64" s="63">
        <v>44946</v>
      </c>
      <c r="B64" s="64">
        <f t="shared" si="0"/>
        <v>44946.61550925926</v>
      </c>
      <c r="C64" s="52">
        <f t="shared" si="1"/>
        <v>153</v>
      </c>
      <c r="D64" s="65">
        <f t="shared" si="2"/>
        <v>42.92</v>
      </c>
      <c r="E64" s="53">
        <f t="shared" si="3"/>
        <v>6566.76</v>
      </c>
      <c r="F64" s="54" t="str">
        <f t="shared" si="4"/>
        <v>Euronext Amsterdam</v>
      </c>
      <c r="G64" s="50"/>
      <c r="H64" s="94">
        <v>153</v>
      </c>
      <c r="I64" s="94">
        <v>42.92</v>
      </c>
      <c r="J64" s="95">
        <v>44946.61550925926</v>
      </c>
      <c r="K64" s="72" t="s">
        <v>33</v>
      </c>
    </row>
    <row r="65" spans="1:11" s="48" customFormat="1" ht="16.5">
      <c r="A65" s="63">
        <v>44946</v>
      </c>
      <c r="B65" s="64">
        <f t="shared" si="0"/>
        <v>44946.614733796298</v>
      </c>
      <c r="C65" s="52">
        <f t="shared" si="1"/>
        <v>139</v>
      </c>
      <c r="D65" s="65">
        <f t="shared" si="2"/>
        <v>42.95</v>
      </c>
      <c r="E65" s="53">
        <f t="shared" si="3"/>
        <v>5970.05</v>
      </c>
      <c r="F65" s="54" t="str">
        <f t="shared" si="4"/>
        <v>Euronext Amsterdam</v>
      </c>
      <c r="G65" s="50"/>
      <c r="H65" s="94">
        <v>139</v>
      </c>
      <c r="I65" s="94">
        <v>42.95</v>
      </c>
      <c r="J65" s="95">
        <v>44946.614733796298</v>
      </c>
      <c r="K65" s="72" t="s">
        <v>33</v>
      </c>
    </row>
    <row r="66" spans="1:11" s="48" customFormat="1" ht="16.5">
      <c r="A66" s="63">
        <v>44946</v>
      </c>
      <c r="B66" s="64">
        <f t="shared" si="0"/>
        <v>44946.590497685182</v>
      </c>
      <c r="C66" s="52">
        <f t="shared" si="1"/>
        <v>142</v>
      </c>
      <c r="D66" s="65">
        <f t="shared" si="2"/>
        <v>42.86</v>
      </c>
      <c r="E66" s="53">
        <f t="shared" si="3"/>
        <v>6086.12</v>
      </c>
      <c r="F66" s="54" t="str">
        <f t="shared" si="4"/>
        <v>Euronext Amsterdam</v>
      </c>
      <c r="G66" s="50"/>
      <c r="H66" s="94">
        <v>142</v>
      </c>
      <c r="I66" s="94">
        <v>42.86</v>
      </c>
      <c r="J66" s="95">
        <v>44946.590497685182</v>
      </c>
      <c r="K66" s="72" t="s">
        <v>33</v>
      </c>
    </row>
    <row r="67" spans="1:11" s="48" customFormat="1" ht="16.5">
      <c r="A67" s="63">
        <v>44946</v>
      </c>
      <c r="B67" s="64">
        <f t="shared" si="0"/>
        <v>44946.590497685182</v>
      </c>
      <c r="C67" s="52">
        <f t="shared" si="1"/>
        <v>136</v>
      </c>
      <c r="D67" s="65">
        <f t="shared" si="2"/>
        <v>42.86</v>
      </c>
      <c r="E67" s="53">
        <f t="shared" si="3"/>
        <v>5828.96</v>
      </c>
      <c r="F67" s="54" t="str">
        <f t="shared" si="4"/>
        <v>Euronext Amsterdam</v>
      </c>
      <c r="G67" s="50"/>
      <c r="H67" s="94">
        <v>136</v>
      </c>
      <c r="I67" s="94">
        <v>42.86</v>
      </c>
      <c r="J67" s="95">
        <v>44946.590497685182</v>
      </c>
      <c r="K67" s="72" t="s">
        <v>33</v>
      </c>
    </row>
    <row r="68" spans="1:11" s="48" customFormat="1" ht="16.5">
      <c r="A68" s="63">
        <v>44946</v>
      </c>
      <c r="B68" s="64">
        <f t="shared" si="0"/>
        <v>44946.587881944448</v>
      </c>
      <c r="C68" s="52">
        <f t="shared" si="1"/>
        <v>302</v>
      </c>
      <c r="D68" s="65">
        <f t="shared" si="2"/>
        <v>42.89</v>
      </c>
      <c r="E68" s="53">
        <f t="shared" si="3"/>
        <v>12952.78</v>
      </c>
      <c r="F68" s="54" t="str">
        <f t="shared" si="4"/>
        <v>Euronext Amsterdam</v>
      </c>
      <c r="G68" s="50"/>
      <c r="H68" s="94">
        <v>302</v>
      </c>
      <c r="I68" s="94">
        <v>42.89</v>
      </c>
      <c r="J68" s="95">
        <v>44946.587881944448</v>
      </c>
      <c r="K68" s="72" t="s">
        <v>33</v>
      </c>
    </row>
    <row r="69" spans="1:11" s="48" customFormat="1" ht="16.5">
      <c r="A69" s="63">
        <v>44946</v>
      </c>
      <c r="B69" s="64">
        <f t="shared" ref="B69:B122" si="5">IF(H69=0," ",J69)</f>
        <v>44946.567256944443</v>
      </c>
      <c r="C69" s="52">
        <f t="shared" ref="C69:C122" si="6">IF(H69=0,"",H69)</f>
        <v>277</v>
      </c>
      <c r="D69" s="65">
        <f t="shared" ref="D69:D122" si="7">IF(H69=0,"",I69)</f>
        <v>42.91</v>
      </c>
      <c r="E69" s="53">
        <f t="shared" ref="E69:E122" si="8">IF(H69=0,"",C69*D69)</f>
        <v>11886.07</v>
      </c>
      <c r="F69" s="54" t="str">
        <f t="shared" si="4"/>
        <v>Euronext Amsterdam</v>
      </c>
      <c r="G69" s="50"/>
      <c r="H69" s="94">
        <v>277</v>
      </c>
      <c r="I69" s="94">
        <v>42.91</v>
      </c>
      <c r="J69" s="95">
        <v>44946.567256944443</v>
      </c>
      <c r="K69" s="72" t="s">
        <v>33</v>
      </c>
    </row>
    <row r="70" spans="1:11" s="48" customFormat="1" ht="16.5">
      <c r="A70" s="63">
        <v>44946</v>
      </c>
      <c r="B70" s="64">
        <f t="shared" si="5"/>
        <v>44946.546527777777</v>
      </c>
      <c r="C70" s="52">
        <f t="shared" si="6"/>
        <v>144</v>
      </c>
      <c r="D70" s="65">
        <f t="shared" si="7"/>
        <v>42.8</v>
      </c>
      <c r="E70" s="53">
        <f t="shared" si="8"/>
        <v>6163.2</v>
      </c>
      <c r="F70" s="54" t="str">
        <f t="shared" ref="F70:F122" si="9">SUBSTITUTE(SUBSTITUTE(K70,"XAMS","Euronext Amsterdam"),"CEUX","Cboe DXE")</f>
        <v>Euronext Amsterdam</v>
      </c>
      <c r="G70" s="50"/>
      <c r="H70" s="94">
        <v>144</v>
      </c>
      <c r="I70" s="94">
        <v>42.8</v>
      </c>
      <c r="J70" s="95">
        <v>44946.546527777777</v>
      </c>
      <c r="K70" s="72" t="s">
        <v>33</v>
      </c>
    </row>
    <row r="71" spans="1:11" s="48" customFormat="1" ht="16.5">
      <c r="A71" s="63">
        <v>44946</v>
      </c>
      <c r="B71" s="64">
        <f t="shared" si="5"/>
        <v>44946.546527777777</v>
      </c>
      <c r="C71" s="52">
        <f t="shared" si="6"/>
        <v>140</v>
      </c>
      <c r="D71" s="65">
        <f t="shared" si="7"/>
        <v>42.8</v>
      </c>
      <c r="E71" s="53">
        <f t="shared" si="8"/>
        <v>5992</v>
      </c>
      <c r="F71" s="54" t="str">
        <f t="shared" si="9"/>
        <v>Euronext Amsterdam</v>
      </c>
      <c r="G71" s="50"/>
      <c r="H71" s="94">
        <v>140</v>
      </c>
      <c r="I71" s="94">
        <v>42.8</v>
      </c>
      <c r="J71" s="95">
        <v>44946.546527777777</v>
      </c>
      <c r="K71" s="72" t="s">
        <v>33</v>
      </c>
    </row>
    <row r="72" spans="1:11" s="48" customFormat="1" ht="16.5">
      <c r="A72" s="63">
        <v>44946</v>
      </c>
      <c r="B72" s="64">
        <f t="shared" si="5"/>
        <v>44946.546481481484</v>
      </c>
      <c r="C72" s="52">
        <f t="shared" si="6"/>
        <v>160</v>
      </c>
      <c r="D72" s="65">
        <f t="shared" si="7"/>
        <v>42.81</v>
      </c>
      <c r="E72" s="53">
        <f t="shared" si="8"/>
        <v>6849.6</v>
      </c>
      <c r="F72" s="54" t="str">
        <f t="shared" si="9"/>
        <v>Euronext Amsterdam</v>
      </c>
      <c r="G72" s="50"/>
      <c r="H72" s="94">
        <v>160</v>
      </c>
      <c r="I72" s="94">
        <v>42.81</v>
      </c>
      <c r="J72" s="95">
        <v>44946.546481481484</v>
      </c>
      <c r="K72" s="72" t="s">
        <v>33</v>
      </c>
    </row>
    <row r="73" spans="1:11" s="48" customFormat="1" ht="16.5">
      <c r="A73" s="63">
        <v>44946</v>
      </c>
      <c r="B73" s="64">
        <f t="shared" si="5"/>
        <v>44946.538402777776</v>
      </c>
      <c r="C73" s="52">
        <f t="shared" si="6"/>
        <v>162</v>
      </c>
      <c r="D73" s="65">
        <f t="shared" si="7"/>
        <v>42.87</v>
      </c>
      <c r="E73" s="53">
        <f t="shared" si="8"/>
        <v>6944.94</v>
      </c>
      <c r="F73" s="54" t="str">
        <f t="shared" si="9"/>
        <v>Euronext Amsterdam</v>
      </c>
      <c r="G73" s="50"/>
      <c r="H73" s="94">
        <v>162</v>
      </c>
      <c r="I73" s="94">
        <v>42.87</v>
      </c>
      <c r="J73" s="95">
        <v>44946.538402777776</v>
      </c>
      <c r="K73" s="72" t="s">
        <v>33</v>
      </c>
    </row>
    <row r="74" spans="1:11" ht="16.5">
      <c r="A74" s="63">
        <v>44946</v>
      </c>
      <c r="B74" s="64">
        <f t="shared" si="5"/>
        <v>44946.534004629626</v>
      </c>
      <c r="C74" s="52">
        <f t="shared" si="6"/>
        <v>89</v>
      </c>
      <c r="D74" s="65">
        <f t="shared" si="7"/>
        <v>42.9</v>
      </c>
      <c r="E74" s="53">
        <f t="shared" si="8"/>
        <v>3818.1</v>
      </c>
      <c r="F74" s="54" t="str">
        <f t="shared" si="9"/>
        <v>Euronext Amsterdam</v>
      </c>
      <c r="H74" s="94">
        <v>89</v>
      </c>
      <c r="I74" s="94">
        <v>42.9</v>
      </c>
      <c r="J74" s="95">
        <v>44946.534004629626</v>
      </c>
      <c r="K74" s="50" t="s">
        <v>33</v>
      </c>
    </row>
    <row r="75" spans="1:11" ht="16.5">
      <c r="A75" s="63">
        <v>44946</v>
      </c>
      <c r="B75" s="64">
        <f t="shared" si="5"/>
        <v>44946.52784722222</v>
      </c>
      <c r="C75" s="52">
        <f t="shared" si="6"/>
        <v>63</v>
      </c>
      <c r="D75" s="65">
        <f t="shared" si="7"/>
        <v>42.9</v>
      </c>
      <c r="E75" s="53">
        <f t="shared" si="8"/>
        <v>2702.7</v>
      </c>
      <c r="F75" s="54" t="str">
        <f t="shared" si="9"/>
        <v>Euronext Amsterdam</v>
      </c>
      <c r="H75" s="94">
        <v>63</v>
      </c>
      <c r="I75" s="94">
        <v>42.9</v>
      </c>
      <c r="J75" s="95">
        <v>44946.52784722222</v>
      </c>
      <c r="K75" s="50" t="s">
        <v>33</v>
      </c>
    </row>
    <row r="76" spans="1:11" ht="16.5">
      <c r="A76" s="63">
        <v>44946</v>
      </c>
      <c r="B76" s="64">
        <f t="shared" si="5"/>
        <v>44946.52784722222</v>
      </c>
      <c r="C76" s="52">
        <f t="shared" si="6"/>
        <v>205</v>
      </c>
      <c r="D76" s="65">
        <f t="shared" si="7"/>
        <v>42.9</v>
      </c>
      <c r="E76" s="53">
        <f t="shared" si="8"/>
        <v>8794.5</v>
      </c>
      <c r="F76" s="54" t="str">
        <f t="shared" si="9"/>
        <v>Euronext Amsterdam</v>
      </c>
      <c r="H76" s="94">
        <v>205</v>
      </c>
      <c r="I76" s="94">
        <v>42.9</v>
      </c>
      <c r="J76" s="95">
        <v>44946.52784722222</v>
      </c>
      <c r="K76" s="50" t="s">
        <v>33</v>
      </c>
    </row>
    <row r="77" spans="1:11" ht="16.5">
      <c r="A77" s="63">
        <v>44946</v>
      </c>
      <c r="B77" s="64">
        <f t="shared" si="5"/>
        <v>44946.523831018516</v>
      </c>
      <c r="C77" s="52">
        <f t="shared" si="6"/>
        <v>19</v>
      </c>
      <c r="D77" s="65">
        <f t="shared" si="7"/>
        <v>42.93</v>
      </c>
      <c r="E77" s="53">
        <f t="shared" si="8"/>
        <v>815.67</v>
      </c>
      <c r="F77" s="54" t="str">
        <f t="shared" si="9"/>
        <v>Euronext Amsterdam</v>
      </c>
      <c r="H77" s="94">
        <v>19</v>
      </c>
      <c r="I77" s="94">
        <v>42.93</v>
      </c>
      <c r="J77" s="95">
        <v>44946.523831018516</v>
      </c>
      <c r="K77" s="50" t="s">
        <v>33</v>
      </c>
    </row>
    <row r="78" spans="1:11" ht="16.5">
      <c r="A78" s="63">
        <v>44946</v>
      </c>
      <c r="B78" s="64">
        <f t="shared" si="5"/>
        <v>44946.523831018516</v>
      </c>
      <c r="C78" s="52">
        <f t="shared" si="6"/>
        <v>7</v>
      </c>
      <c r="D78" s="65">
        <f t="shared" si="7"/>
        <v>42.93</v>
      </c>
      <c r="E78" s="53">
        <f t="shared" si="8"/>
        <v>300.51</v>
      </c>
      <c r="F78" s="54" t="str">
        <f t="shared" si="9"/>
        <v>Euronext Amsterdam</v>
      </c>
      <c r="H78" s="94">
        <v>7</v>
      </c>
      <c r="I78" s="94">
        <v>42.93</v>
      </c>
      <c r="J78" s="95">
        <v>44946.523831018516</v>
      </c>
      <c r="K78" s="50" t="s">
        <v>33</v>
      </c>
    </row>
    <row r="79" spans="1:11" ht="16.5">
      <c r="A79" s="63">
        <v>44946</v>
      </c>
      <c r="B79" s="64">
        <f t="shared" si="5"/>
        <v>44946.523831018516</v>
      </c>
      <c r="C79" s="52">
        <f t="shared" si="6"/>
        <v>110</v>
      </c>
      <c r="D79" s="65">
        <f t="shared" si="7"/>
        <v>42.93</v>
      </c>
      <c r="E79" s="53">
        <f t="shared" si="8"/>
        <v>4722.3</v>
      </c>
      <c r="F79" s="54" t="str">
        <f t="shared" si="9"/>
        <v>Euronext Amsterdam</v>
      </c>
      <c r="H79" s="94">
        <v>110</v>
      </c>
      <c r="I79" s="94">
        <v>42.93</v>
      </c>
      <c r="J79" s="95">
        <v>44946.523831018516</v>
      </c>
      <c r="K79" s="50" t="s">
        <v>33</v>
      </c>
    </row>
    <row r="80" spans="1:11" ht="16.5">
      <c r="A80" s="63">
        <v>44946</v>
      </c>
      <c r="B80" s="64">
        <f t="shared" si="5"/>
        <v>44946.508287037039</v>
      </c>
      <c r="C80" s="52">
        <f t="shared" si="6"/>
        <v>139</v>
      </c>
      <c r="D80" s="65">
        <f t="shared" si="7"/>
        <v>43.01</v>
      </c>
      <c r="E80" s="53">
        <f t="shared" si="8"/>
        <v>5978.3899999999994</v>
      </c>
      <c r="F80" s="54" t="str">
        <f t="shared" si="9"/>
        <v>Euronext Amsterdam</v>
      </c>
      <c r="H80" s="94">
        <v>139</v>
      </c>
      <c r="I80" s="94">
        <v>43.01</v>
      </c>
      <c r="J80" s="95">
        <v>44946.508287037039</v>
      </c>
      <c r="K80" s="50" t="s">
        <v>33</v>
      </c>
    </row>
    <row r="81" spans="1:11" ht="16.5">
      <c r="A81" s="63">
        <v>44946</v>
      </c>
      <c r="B81" s="64">
        <f t="shared" si="5"/>
        <v>44946.5</v>
      </c>
      <c r="C81" s="52">
        <f t="shared" si="6"/>
        <v>165</v>
      </c>
      <c r="D81" s="65">
        <f t="shared" si="7"/>
        <v>42.94</v>
      </c>
      <c r="E81" s="53">
        <f t="shared" si="8"/>
        <v>7085.0999999999995</v>
      </c>
      <c r="F81" s="54" t="str">
        <f t="shared" si="9"/>
        <v>Euronext Amsterdam</v>
      </c>
      <c r="H81" s="94">
        <v>165</v>
      </c>
      <c r="I81" s="94">
        <v>42.94</v>
      </c>
      <c r="J81" s="95">
        <v>44946.5</v>
      </c>
      <c r="K81" s="50" t="s">
        <v>33</v>
      </c>
    </row>
    <row r="82" spans="1:11" ht="16.5">
      <c r="A82" s="63">
        <v>44946</v>
      </c>
      <c r="B82" s="64">
        <f t="shared" si="5"/>
        <v>44946.498344907406</v>
      </c>
      <c r="C82" s="52">
        <f t="shared" si="6"/>
        <v>164</v>
      </c>
      <c r="D82" s="65">
        <f t="shared" si="7"/>
        <v>42.94</v>
      </c>
      <c r="E82" s="53">
        <f t="shared" si="8"/>
        <v>7042.16</v>
      </c>
      <c r="F82" s="54" t="str">
        <f t="shared" si="9"/>
        <v>Euronext Amsterdam</v>
      </c>
      <c r="H82" s="94">
        <v>164</v>
      </c>
      <c r="I82" s="94">
        <v>42.94</v>
      </c>
      <c r="J82" s="95">
        <v>44946.498344907406</v>
      </c>
      <c r="K82" s="50" t="s">
        <v>33</v>
      </c>
    </row>
    <row r="83" spans="1:11" ht="16.5">
      <c r="A83" s="63">
        <v>44946</v>
      </c>
      <c r="B83" s="64">
        <f t="shared" si="5"/>
        <v>44946.495081018518</v>
      </c>
      <c r="C83" s="52">
        <f t="shared" si="6"/>
        <v>155</v>
      </c>
      <c r="D83" s="65">
        <f t="shared" si="7"/>
        <v>42.88</v>
      </c>
      <c r="E83" s="53">
        <f t="shared" si="8"/>
        <v>6646.4000000000005</v>
      </c>
      <c r="F83" s="54" t="str">
        <f t="shared" si="9"/>
        <v>Euronext Amsterdam</v>
      </c>
      <c r="H83" s="94">
        <v>155</v>
      </c>
      <c r="I83" s="94">
        <v>42.88</v>
      </c>
      <c r="J83" s="95">
        <v>44946.495081018518</v>
      </c>
      <c r="K83" s="50" t="s">
        <v>33</v>
      </c>
    </row>
    <row r="84" spans="1:11" ht="16.5">
      <c r="A84" s="63">
        <v>44946</v>
      </c>
      <c r="B84" s="64">
        <f t="shared" si="5"/>
        <v>44946.495081018518</v>
      </c>
      <c r="C84" s="52">
        <f t="shared" si="6"/>
        <v>15</v>
      </c>
      <c r="D84" s="65">
        <f t="shared" si="7"/>
        <v>42.88</v>
      </c>
      <c r="E84" s="53">
        <f t="shared" si="8"/>
        <v>643.20000000000005</v>
      </c>
      <c r="F84" s="54" t="str">
        <f t="shared" si="9"/>
        <v>Euronext Amsterdam</v>
      </c>
      <c r="H84" s="94">
        <v>15</v>
      </c>
      <c r="I84" s="94">
        <v>42.88</v>
      </c>
      <c r="J84" s="95">
        <v>44946.495081018518</v>
      </c>
      <c r="K84" s="50" t="s">
        <v>33</v>
      </c>
    </row>
    <row r="85" spans="1:11" ht="16.5">
      <c r="A85" s="63">
        <v>44946</v>
      </c>
      <c r="B85" s="64">
        <f t="shared" si="5"/>
        <v>44946.474120370367</v>
      </c>
      <c r="C85" s="52">
        <f t="shared" si="6"/>
        <v>157</v>
      </c>
      <c r="D85" s="65">
        <f t="shared" si="7"/>
        <v>42.74</v>
      </c>
      <c r="E85" s="53">
        <f t="shared" si="8"/>
        <v>6710.18</v>
      </c>
      <c r="F85" s="54" t="str">
        <f t="shared" si="9"/>
        <v>Euronext Amsterdam</v>
      </c>
      <c r="H85" s="94">
        <v>157</v>
      </c>
      <c r="I85" s="94">
        <v>42.74</v>
      </c>
      <c r="J85" s="95">
        <v>44946.474120370367</v>
      </c>
      <c r="K85" s="50" t="s">
        <v>33</v>
      </c>
    </row>
    <row r="86" spans="1:11" ht="16.5">
      <c r="A86" s="63">
        <v>44946</v>
      </c>
      <c r="B86" s="64">
        <f t="shared" si="5"/>
        <v>44946.474120370367</v>
      </c>
      <c r="C86" s="52">
        <f t="shared" si="6"/>
        <v>26</v>
      </c>
      <c r="D86" s="65">
        <f t="shared" si="7"/>
        <v>42.74</v>
      </c>
      <c r="E86" s="53">
        <f t="shared" si="8"/>
        <v>1111.24</v>
      </c>
      <c r="F86" s="54" t="str">
        <f t="shared" si="9"/>
        <v>Euronext Amsterdam</v>
      </c>
      <c r="H86" s="94">
        <v>26</v>
      </c>
      <c r="I86" s="94">
        <v>42.74</v>
      </c>
      <c r="J86" s="95">
        <v>44946.474120370367</v>
      </c>
      <c r="K86" s="50" t="s">
        <v>33</v>
      </c>
    </row>
    <row r="87" spans="1:11" ht="16.5">
      <c r="A87" s="63">
        <v>44946</v>
      </c>
      <c r="B87" s="64">
        <f t="shared" si="5"/>
        <v>44946.474120370367</v>
      </c>
      <c r="C87" s="52">
        <f t="shared" si="6"/>
        <v>139</v>
      </c>
      <c r="D87" s="65">
        <f t="shared" si="7"/>
        <v>42.74</v>
      </c>
      <c r="E87" s="53">
        <f t="shared" si="8"/>
        <v>5940.8600000000006</v>
      </c>
      <c r="F87" s="54" t="str">
        <f t="shared" si="9"/>
        <v>Euronext Amsterdam</v>
      </c>
      <c r="H87" s="94">
        <v>139</v>
      </c>
      <c r="I87" s="94">
        <v>42.74</v>
      </c>
      <c r="J87" s="95">
        <v>44946.474120370367</v>
      </c>
      <c r="K87" s="50" t="s">
        <v>33</v>
      </c>
    </row>
    <row r="88" spans="1:11" ht="16.5">
      <c r="A88" s="63">
        <v>44946</v>
      </c>
      <c r="B88" s="64">
        <f t="shared" si="5"/>
        <v>44946.474120370367</v>
      </c>
      <c r="C88" s="52">
        <f t="shared" si="6"/>
        <v>176</v>
      </c>
      <c r="D88" s="65">
        <f t="shared" si="7"/>
        <v>42.74</v>
      </c>
      <c r="E88" s="53">
        <f t="shared" si="8"/>
        <v>7522.2400000000007</v>
      </c>
      <c r="F88" s="54" t="str">
        <f t="shared" si="9"/>
        <v>Euronext Amsterdam</v>
      </c>
      <c r="H88" s="94">
        <v>176</v>
      </c>
      <c r="I88" s="94">
        <v>42.74</v>
      </c>
      <c r="J88" s="95">
        <v>44946.474120370367</v>
      </c>
      <c r="K88" s="50" t="s">
        <v>33</v>
      </c>
    </row>
    <row r="89" spans="1:11" ht="16.5">
      <c r="A89" s="63">
        <v>44946</v>
      </c>
      <c r="B89" s="64">
        <f t="shared" si="5"/>
        <v>44946.474120370367</v>
      </c>
      <c r="C89" s="52">
        <f t="shared" si="6"/>
        <v>122</v>
      </c>
      <c r="D89" s="65">
        <f t="shared" si="7"/>
        <v>42.74</v>
      </c>
      <c r="E89" s="53">
        <f t="shared" si="8"/>
        <v>5214.2800000000007</v>
      </c>
      <c r="F89" s="54" t="str">
        <f t="shared" si="9"/>
        <v>Euronext Amsterdam</v>
      </c>
      <c r="H89" s="94">
        <v>122</v>
      </c>
      <c r="I89" s="94">
        <v>42.74</v>
      </c>
      <c r="J89" s="95">
        <v>44946.474120370367</v>
      </c>
      <c r="K89" s="50" t="s">
        <v>33</v>
      </c>
    </row>
    <row r="90" spans="1:11" ht="16.5">
      <c r="A90" s="63">
        <v>44946</v>
      </c>
      <c r="B90" s="64">
        <f t="shared" si="5"/>
        <v>44946.46570601852</v>
      </c>
      <c r="C90" s="52">
        <f t="shared" si="6"/>
        <v>140</v>
      </c>
      <c r="D90" s="65">
        <f t="shared" si="7"/>
        <v>42.75</v>
      </c>
      <c r="E90" s="53">
        <f t="shared" si="8"/>
        <v>5985</v>
      </c>
      <c r="F90" s="54" t="str">
        <f t="shared" si="9"/>
        <v>Euronext Amsterdam</v>
      </c>
      <c r="H90" s="94">
        <v>140</v>
      </c>
      <c r="I90" s="94">
        <v>42.75</v>
      </c>
      <c r="J90" s="95">
        <v>44946.46570601852</v>
      </c>
      <c r="K90" s="50" t="s">
        <v>33</v>
      </c>
    </row>
    <row r="91" spans="1:11" ht="16.5">
      <c r="A91" s="63">
        <v>44946</v>
      </c>
      <c r="B91" s="64">
        <f t="shared" si="5"/>
        <v>44946.460555555554</v>
      </c>
      <c r="C91" s="52">
        <f t="shared" si="6"/>
        <v>145</v>
      </c>
      <c r="D91" s="65">
        <f t="shared" si="7"/>
        <v>42.77</v>
      </c>
      <c r="E91" s="53">
        <f t="shared" si="8"/>
        <v>6201.6500000000005</v>
      </c>
      <c r="F91" s="54" t="str">
        <f t="shared" si="9"/>
        <v>Euronext Amsterdam</v>
      </c>
      <c r="H91" s="94">
        <v>145</v>
      </c>
      <c r="I91" s="94">
        <v>42.77</v>
      </c>
      <c r="J91" s="95">
        <v>44946.460555555554</v>
      </c>
      <c r="K91" s="50" t="s">
        <v>33</v>
      </c>
    </row>
    <row r="92" spans="1:11" ht="16.5">
      <c r="A92" s="63">
        <v>44946</v>
      </c>
      <c r="B92" s="64">
        <f t="shared" si="5"/>
        <v>44946.453425925924</v>
      </c>
      <c r="C92" s="52">
        <f t="shared" si="6"/>
        <v>123</v>
      </c>
      <c r="D92" s="65">
        <f t="shared" si="7"/>
        <v>42.77</v>
      </c>
      <c r="E92" s="53">
        <f t="shared" si="8"/>
        <v>5260.71</v>
      </c>
      <c r="F92" s="54" t="str">
        <f t="shared" si="9"/>
        <v>Euronext Amsterdam</v>
      </c>
      <c r="H92" s="94">
        <v>123</v>
      </c>
      <c r="I92" s="94">
        <v>42.77</v>
      </c>
      <c r="J92" s="95">
        <v>44946.453425925924</v>
      </c>
      <c r="K92" s="50" t="s">
        <v>33</v>
      </c>
    </row>
    <row r="93" spans="1:11" ht="16.5">
      <c r="A93" s="63">
        <v>44946</v>
      </c>
      <c r="B93" s="64">
        <f t="shared" si="5"/>
        <v>44946.453425925924</v>
      </c>
      <c r="C93" s="52">
        <f t="shared" si="6"/>
        <v>165</v>
      </c>
      <c r="D93" s="65">
        <f t="shared" si="7"/>
        <v>42.77</v>
      </c>
      <c r="E93" s="53">
        <f t="shared" si="8"/>
        <v>7057.05</v>
      </c>
      <c r="F93" s="54" t="str">
        <f t="shared" si="9"/>
        <v>Euronext Amsterdam</v>
      </c>
      <c r="H93" s="94">
        <v>165</v>
      </c>
      <c r="I93" s="94">
        <v>42.77</v>
      </c>
      <c r="J93" s="95">
        <v>44946.453425925924</v>
      </c>
      <c r="K93" s="50" t="s">
        <v>33</v>
      </c>
    </row>
    <row r="94" spans="1:11" ht="16.5">
      <c r="A94" s="63">
        <v>44946</v>
      </c>
      <c r="B94" s="64">
        <f t="shared" si="5"/>
        <v>44946.452824074076</v>
      </c>
      <c r="C94" s="52">
        <f t="shared" si="6"/>
        <v>144</v>
      </c>
      <c r="D94" s="65">
        <f t="shared" si="7"/>
        <v>42.78</v>
      </c>
      <c r="E94" s="53">
        <f t="shared" si="8"/>
        <v>6160.32</v>
      </c>
      <c r="F94" s="54" t="str">
        <f t="shared" si="9"/>
        <v>Euronext Amsterdam</v>
      </c>
      <c r="H94" s="94">
        <v>144</v>
      </c>
      <c r="I94" s="94">
        <v>42.78</v>
      </c>
      <c r="J94" s="95">
        <v>44946.452824074076</v>
      </c>
      <c r="K94" s="50" t="s">
        <v>33</v>
      </c>
    </row>
    <row r="95" spans="1:11" ht="16.5">
      <c r="A95" s="63">
        <v>44946</v>
      </c>
      <c r="B95" s="64">
        <f t="shared" si="5"/>
        <v>44946.441759259258</v>
      </c>
      <c r="C95" s="52">
        <f t="shared" si="6"/>
        <v>144</v>
      </c>
      <c r="D95" s="65">
        <f t="shared" si="7"/>
        <v>42.77</v>
      </c>
      <c r="E95" s="53">
        <f t="shared" si="8"/>
        <v>6158.88</v>
      </c>
      <c r="F95" s="54" t="str">
        <f t="shared" si="9"/>
        <v>Euronext Amsterdam</v>
      </c>
      <c r="H95" s="94">
        <v>144</v>
      </c>
      <c r="I95" s="94">
        <v>42.77</v>
      </c>
      <c r="J95" s="95">
        <v>44946.441759259258</v>
      </c>
      <c r="K95" s="50" t="s">
        <v>33</v>
      </c>
    </row>
    <row r="96" spans="1:11" ht="16.5">
      <c r="A96" s="63">
        <v>44946</v>
      </c>
      <c r="B96" s="64">
        <f t="shared" si="5"/>
        <v>44946.439930555556</v>
      </c>
      <c r="C96" s="52">
        <f t="shared" si="6"/>
        <v>95</v>
      </c>
      <c r="D96" s="65">
        <f t="shared" si="7"/>
        <v>42.8</v>
      </c>
      <c r="E96" s="53">
        <f t="shared" si="8"/>
        <v>4065.9999999999995</v>
      </c>
      <c r="F96" s="54" t="str">
        <f t="shared" si="9"/>
        <v>Euronext Amsterdam</v>
      </c>
      <c r="H96" s="94">
        <v>95</v>
      </c>
      <c r="I96" s="94">
        <v>42.8</v>
      </c>
      <c r="J96" s="95">
        <v>44946.439930555556</v>
      </c>
      <c r="K96" s="50" t="s">
        <v>33</v>
      </c>
    </row>
    <row r="97" spans="1:11" ht="16.5">
      <c r="A97" s="63">
        <v>44946</v>
      </c>
      <c r="B97" s="64">
        <f t="shared" si="5"/>
        <v>44946.439930555556</v>
      </c>
      <c r="C97" s="52">
        <f t="shared" si="6"/>
        <v>49</v>
      </c>
      <c r="D97" s="65">
        <f t="shared" si="7"/>
        <v>42.8</v>
      </c>
      <c r="E97" s="53">
        <f t="shared" si="8"/>
        <v>2097.1999999999998</v>
      </c>
      <c r="F97" s="54" t="str">
        <f t="shared" si="9"/>
        <v>Euronext Amsterdam</v>
      </c>
      <c r="H97" s="94">
        <v>49</v>
      </c>
      <c r="I97" s="94">
        <v>42.8</v>
      </c>
      <c r="J97" s="95">
        <v>44946.439930555556</v>
      </c>
      <c r="K97" s="50" t="s">
        <v>33</v>
      </c>
    </row>
    <row r="98" spans="1:11" ht="16.5">
      <c r="A98" s="63">
        <v>44946</v>
      </c>
      <c r="B98" s="64">
        <f t="shared" si="5"/>
        <v>44946.433148148149</v>
      </c>
      <c r="C98" s="52">
        <f t="shared" si="6"/>
        <v>21</v>
      </c>
      <c r="D98" s="65">
        <f t="shared" si="7"/>
        <v>42.77</v>
      </c>
      <c r="E98" s="53">
        <f t="shared" si="8"/>
        <v>898.17000000000007</v>
      </c>
      <c r="F98" s="54" t="str">
        <f t="shared" si="9"/>
        <v>Euronext Amsterdam</v>
      </c>
      <c r="H98" s="94">
        <v>21</v>
      </c>
      <c r="I98" s="94">
        <v>42.77</v>
      </c>
      <c r="J98" s="95">
        <v>44946.433148148149</v>
      </c>
      <c r="K98" s="50" t="s">
        <v>33</v>
      </c>
    </row>
    <row r="99" spans="1:11" ht="16.5">
      <c r="A99" s="63">
        <v>44946</v>
      </c>
      <c r="B99" s="64">
        <f t="shared" si="5"/>
        <v>44946.433148148149</v>
      </c>
      <c r="C99" s="52">
        <f t="shared" si="6"/>
        <v>126</v>
      </c>
      <c r="D99" s="65">
        <f t="shared" si="7"/>
        <v>42.77</v>
      </c>
      <c r="E99" s="53">
        <f t="shared" si="8"/>
        <v>5389.02</v>
      </c>
      <c r="F99" s="54" t="str">
        <f t="shared" si="9"/>
        <v>Euronext Amsterdam</v>
      </c>
      <c r="H99" s="94">
        <v>126</v>
      </c>
      <c r="I99" s="94">
        <v>42.77</v>
      </c>
      <c r="J99" s="95">
        <v>44946.433148148149</v>
      </c>
      <c r="K99" s="50" t="s">
        <v>33</v>
      </c>
    </row>
    <row r="100" spans="1:11" ht="16.5">
      <c r="A100" s="63">
        <v>44946</v>
      </c>
      <c r="B100" s="64">
        <f t="shared" si="5"/>
        <v>44946.421284722222</v>
      </c>
      <c r="C100" s="52">
        <f t="shared" si="6"/>
        <v>159</v>
      </c>
      <c r="D100" s="65">
        <f t="shared" si="7"/>
        <v>42.93</v>
      </c>
      <c r="E100" s="53">
        <f t="shared" si="8"/>
        <v>6825.87</v>
      </c>
      <c r="F100" s="54" t="str">
        <f t="shared" si="9"/>
        <v>Euronext Amsterdam</v>
      </c>
      <c r="H100" s="94">
        <v>159</v>
      </c>
      <c r="I100" s="94">
        <v>42.93</v>
      </c>
      <c r="J100" s="95">
        <v>44946.421284722222</v>
      </c>
      <c r="K100" s="50" t="s">
        <v>33</v>
      </c>
    </row>
    <row r="101" spans="1:11" ht="16.5">
      <c r="A101" s="63">
        <v>44946</v>
      </c>
      <c r="B101" s="64">
        <f t="shared" si="5"/>
        <v>44946.404120370367</v>
      </c>
      <c r="C101" s="52">
        <f t="shared" si="6"/>
        <v>138</v>
      </c>
      <c r="D101" s="65">
        <f t="shared" si="7"/>
        <v>42.68</v>
      </c>
      <c r="E101" s="53">
        <f t="shared" si="8"/>
        <v>5889.84</v>
      </c>
      <c r="F101" s="54" t="str">
        <f t="shared" si="9"/>
        <v>Euronext Amsterdam</v>
      </c>
      <c r="H101" s="94">
        <v>138</v>
      </c>
      <c r="I101" s="94">
        <v>42.68</v>
      </c>
      <c r="J101" s="95">
        <v>44946.404120370367</v>
      </c>
      <c r="K101" s="50" t="s">
        <v>33</v>
      </c>
    </row>
    <row r="102" spans="1:11" ht="16.5">
      <c r="A102" s="63">
        <v>44946</v>
      </c>
      <c r="B102" s="64">
        <f t="shared" si="5"/>
        <v>44946.402222222219</v>
      </c>
      <c r="C102" s="52">
        <f t="shared" si="6"/>
        <v>163</v>
      </c>
      <c r="D102" s="65">
        <f t="shared" si="7"/>
        <v>42.71</v>
      </c>
      <c r="E102" s="53">
        <f t="shared" si="8"/>
        <v>6961.7300000000005</v>
      </c>
      <c r="F102" s="54" t="str">
        <f t="shared" si="9"/>
        <v>Euronext Amsterdam</v>
      </c>
      <c r="H102" s="94">
        <v>163</v>
      </c>
      <c r="I102" s="94">
        <v>42.71</v>
      </c>
      <c r="J102" s="95">
        <v>44946.402222222219</v>
      </c>
      <c r="K102" s="50" t="s">
        <v>33</v>
      </c>
    </row>
    <row r="103" spans="1:11" ht="16.5">
      <c r="A103" s="63">
        <v>44946</v>
      </c>
      <c r="B103" s="64">
        <f t="shared" si="5"/>
        <v>44946.399351851855</v>
      </c>
      <c r="C103" s="52">
        <f t="shared" si="6"/>
        <v>141</v>
      </c>
      <c r="D103" s="65">
        <f t="shared" si="7"/>
        <v>42.68</v>
      </c>
      <c r="E103" s="53">
        <f t="shared" si="8"/>
        <v>6017.88</v>
      </c>
      <c r="F103" s="54" t="str">
        <f t="shared" si="9"/>
        <v>Euronext Amsterdam</v>
      </c>
      <c r="H103" s="94">
        <v>141</v>
      </c>
      <c r="I103" s="94">
        <v>42.68</v>
      </c>
      <c r="J103" s="95">
        <v>44946.399351851855</v>
      </c>
      <c r="K103" s="50" t="s">
        <v>33</v>
      </c>
    </row>
    <row r="104" spans="1:11" ht="16.5">
      <c r="A104" s="63">
        <v>44946</v>
      </c>
      <c r="B104" s="64">
        <f t="shared" si="5"/>
        <v>44946.397523148145</v>
      </c>
      <c r="C104" s="52">
        <f t="shared" si="6"/>
        <v>170</v>
      </c>
      <c r="D104" s="65">
        <f t="shared" si="7"/>
        <v>42.59</v>
      </c>
      <c r="E104" s="53">
        <f t="shared" si="8"/>
        <v>7240.3</v>
      </c>
      <c r="F104" s="54" t="str">
        <f t="shared" si="9"/>
        <v>Euronext Amsterdam</v>
      </c>
      <c r="H104" s="94">
        <v>170</v>
      </c>
      <c r="I104" s="94">
        <v>42.59</v>
      </c>
      <c r="J104" s="95">
        <v>44946.397523148145</v>
      </c>
      <c r="K104" s="50" t="s">
        <v>33</v>
      </c>
    </row>
    <row r="105" spans="1:11" ht="16.5">
      <c r="A105" s="63">
        <v>44946</v>
      </c>
      <c r="B105" s="64">
        <f t="shared" si="5"/>
        <v>44946.397523148145</v>
      </c>
      <c r="C105" s="52">
        <f t="shared" si="6"/>
        <v>178</v>
      </c>
      <c r="D105" s="65">
        <f t="shared" si="7"/>
        <v>42.59</v>
      </c>
      <c r="E105" s="53">
        <f t="shared" si="8"/>
        <v>7581.02</v>
      </c>
      <c r="F105" s="54" t="str">
        <f t="shared" si="9"/>
        <v>Euronext Amsterdam</v>
      </c>
      <c r="H105" s="94">
        <v>178</v>
      </c>
      <c r="I105" s="94">
        <v>42.59</v>
      </c>
      <c r="J105" s="95">
        <v>44946.397523148145</v>
      </c>
      <c r="K105" s="50" t="s">
        <v>33</v>
      </c>
    </row>
    <row r="106" spans="1:11" ht="16.5">
      <c r="A106" s="63">
        <v>44946</v>
      </c>
      <c r="B106" s="64">
        <f t="shared" si="5"/>
        <v>44946.397523148145</v>
      </c>
      <c r="C106" s="52">
        <f t="shared" si="6"/>
        <v>113</v>
      </c>
      <c r="D106" s="65">
        <f t="shared" si="7"/>
        <v>42.6</v>
      </c>
      <c r="E106" s="53">
        <f t="shared" si="8"/>
        <v>4813.8</v>
      </c>
      <c r="F106" s="54" t="str">
        <f t="shared" si="9"/>
        <v>Euronext Amsterdam</v>
      </c>
      <c r="H106" s="94">
        <v>113</v>
      </c>
      <c r="I106" s="94">
        <v>42.6</v>
      </c>
      <c r="J106" s="95">
        <v>44946.397523148145</v>
      </c>
      <c r="K106" s="50" t="s">
        <v>33</v>
      </c>
    </row>
    <row r="107" spans="1:11" ht="16.5">
      <c r="A107" s="63">
        <v>44946</v>
      </c>
      <c r="B107" s="64">
        <f t="shared" si="5"/>
        <v>44946.397523148145</v>
      </c>
      <c r="C107" s="52">
        <f t="shared" si="6"/>
        <v>66</v>
      </c>
      <c r="D107" s="65">
        <f t="shared" si="7"/>
        <v>42.6</v>
      </c>
      <c r="E107" s="53">
        <f t="shared" si="8"/>
        <v>2811.6</v>
      </c>
      <c r="F107" s="54" t="str">
        <f t="shared" si="9"/>
        <v>Euronext Amsterdam</v>
      </c>
      <c r="H107" s="94">
        <v>66</v>
      </c>
      <c r="I107" s="94">
        <v>42.6</v>
      </c>
      <c r="J107" s="95">
        <v>44946.397523148145</v>
      </c>
      <c r="K107" s="50" t="s">
        <v>33</v>
      </c>
    </row>
    <row r="108" spans="1:11" ht="16.5">
      <c r="A108" s="63">
        <v>44946</v>
      </c>
      <c r="B108" s="64">
        <f t="shared" si="5"/>
        <v>44946.390949074077</v>
      </c>
      <c r="C108" s="52">
        <f t="shared" si="6"/>
        <v>155</v>
      </c>
      <c r="D108" s="65">
        <f t="shared" si="7"/>
        <v>42.63</v>
      </c>
      <c r="E108" s="53">
        <f t="shared" si="8"/>
        <v>6607.6500000000005</v>
      </c>
      <c r="F108" s="54" t="str">
        <f t="shared" si="9"/>
        <v>Euronext Amsterdam</v>
      </c>
      <c r="H108" s="94">
        <v>155</v>
      </c>
      <c r="I108" s="94">
        <v>42.63</v>
      </c>
      <c r="J108" s="95">
        <v>44946.390949074077</v>
      </c>
      <c r="K108" s="50" t="s">
        <v>33</v>
      </c>
    </row>
    <row r="109" spans="1:11" ht="16.5">
      <c r="A109" s="63">
        <v>44946</v>
      </c>
      <c r="B109" s="64">
        <f t="shared" si="5"/>
        <v>44946.38989583333</v>
      </c>
      <c r="C109" s="52">
        <f t="shared" si="6"/>
        <v>180</v>
      </c>
      <c r="D109" s="65">
        <f t="shared" si="7"/>
        <v>42.6</v>
      </c>
      <c r="E109" s="53">
        <f t="shared" si="8"/>
        <v>7668</v>
      </c>
      <c r="F109" s="54" t="str">
        <f t="shared" si="9"/>
        <v>Euronext Amsterdam</v>
      </c>
      <c r="H109" s="94">
        <v>180</v>
      </c>
      <c r="I109" s="94">
        <v>42.6</v>
      </c>
      <c r="J109" s="95">
        <v>44946.38989583333</v>
      </c>
      <c r="K109" s="50" t="s">
        <v>33</v>
      </c>
    </row>
    <row r="110" spans="1:11" ht="16.5">
      <c r="A110" s="63">
        <v>44946</v>
      </c>
      <c r="B110" s="64">
        <f t="shared" si="5"/>
        <v>44946.38989583333</v>
      </c>
      <c r="C110" s="52">
        <f t="shared" si="6"/>
        <v>143</v>
      </c>
      <c r="D110" s="65">
        <f t="shared" si="7"/>
        <v>42.6</v>
      </c>
      <c r="E110" s="53">
        <f t="shared" si="8"/>
        <v>6091.8</v>
      </c>
      <c r="F110" s="54" t="str">
        <f t="shared" si="9"/>
        <v>Euronext Amsterdam</v>
      </c>
      <c r="H110" s="94">
        <v>143</v>
      </c>
      <c r="I110" s="94">
        <v>42.6</v>
      </c>
      <c r="J110" s="95">
        <v>44946.38989583333</v>
      </c>
      <c r="K110" s="50" t="s">
        <v>33</v>
      </c>
    </row>
    <row r="111" spans="1:11" ht="16.5">
      <c r="A111" s="63">
        <v>44946</v>
      </c>
      <c r="B111" s="64">
        <f t="shared" si="5"/>
        <v>44946.38989583333</v>
      </c>
      <c r="C111" s="52">
        <f t="shared" si="6"/>
        <v>170</v>
      </c>
      <c r="D111" s="65">
        <f t="shared" si="7"/>
        <v>42.61</v>
      </c>
      <c r="E111" s="53">
        <f t="shared" si="8"/>
        <v>7243.7</v>
      </c>
      <c r="F111" s="54" t="str">
        <f t="shared" si="9"/>
        <v>Euronext Amsterdam</v>
      </c>
      <c r="H111" s="94">
        <v>170</v>
      </c>
      <c r="I111" s="94">
        <v>42.61</v>
      </c>
      <c r="J111" s="95">
        <v>44946.38989583333</v>
      </c>
      <c r="K111" s="50" t="s">
        <v>33</v>
      </c>
    </row>
    <row r="112" spans="1:11" ht="16.5">
      <c r="A112" s="63">
        <v>44946</v>
      </c>
      <c r="B112" s="64">
        <f t="shared" si="5"/>
        <v>44946.384780092594</v>
      </c>
      <c r="C112" s="52">
        <f t="shared" si="6"/>
        <v>141</v>
      </c>
      <c r="D112" s="65">
        <f t="shared" si="7"/>
        <v>42.46</v>
      </c>
      <c r="E112" s="53">
        <f t="shared" si="8"/>
        <v>5986.86</v>
      </c>
      <c r="F112" s="54" t="str">
        <f t="shared" si="9"/>
        <v>Euronext Amsterdam</v>
      </c>
      <c r="H112" s="94">
        <v>141</v>
      </c>
      <c r="I112" s="94">
        <v>42.46</v>
      </c>
      <c r="J112" s="95">
        <v>44946.384780092594</v>
      </c>
      <c r="K112" s="50" t="s">
        <v>33</v>
      </c>
    </row>
    <row r="113" spans="1:11" ht="16.5">
      <c r="A113" s="63">
        <v>44946</v>
      </c>
      <c r="B113" s="64">
        <f t="shared" si="5"/>
        <v>44946.382256944446</v>
      </c>
      <c r="C113" s="52">
        <f t="shared" si="6"/>
        <v>165</v>
      </c>
      <c r="D113" s="65">
        <f t="shared" si="7"/>
        <v>42.45</v>
      </c>
      <c r="E113" s="53">
        <f t="shared" si="8"/>
        <v>7004.2500000000009</v>
      </c>
      <c r="F113" s="54" t="str">
        <f t="shared" si="9"/>
        <v>Euronext Amsterdam</v>
      </c>
      <c r="H113" s="94">
        <v>165</v>
      </c>
      <c r="I113" s="94">
        <v>42.45</v>
      </c>
      <c r="J113" s="95">
        <v>44946.382256944446</v>
      </c>
      <c r="K113" s="50" t="s">
        <v>33</v>
      </c>
    </row>
    <row r="114" spans="1:11" ht="16.5">
      <c r="A114" s="63">
        <v>44946</v>
      </c>
      <c r="B114" s="64">
        <f t="shared" si="5"/>
        <v>44946.381319444445</v>
      </c>
      <c r="C114" s="52">
        <f t="shared" si="6"/>
        <v>161</v>
      </c>
      <c r="D114" s="65">
        <f t="shared" si="7"/>
        <v>42.37</v>
      </c>
      <c r="E114" s="53">
        <f t="shared" si="8"/>
        <v>6821.57</v>
      </c>
      <c r="F114" s="54" t="str">
        <f t="shared" si="9"/>
        <v>Euronext Amsterdam</v>
      </c>
      <c r="H114" s="94">
        <v>161</v>
      </c>
      <c r="I114" s="94">
        <v>42.37</v>
      </c>
      <c r="J114" s="95">
        <v>44946.381319444445</v>
      </c>
      <c r="K114" s="50" t="s">
        <v>33</v>
      </c>
    </row>
    <row r="115" spans="1:11" ht="16.5">
      <c r="A115" s="63">
        <v>44946</v>
      </c>
      <c r="B115" s="64">
        <f t="shared" si="5"/>
        <v>44946.379988425928</v>
      </c>
      <c r="C115" s="52">
        <f t="shared" si="6"/>
        <v>157</v>
      </c>
      <c r="D115" s="65">
        <f t="shared" si="7"/>
        <v>42.38</v>
      </c>
      <c r="E115" s="53">
        <f t="shared" si="8"/>
        <v>6653.6600000000008</v>
      </c>
      <c r="F115" s="54" t="str">
        <f t="shared" si="9"/>
        <v>Euronext Amsterdam</v>
      </c>
      <c r="H115" s="94">
        <v>157</v>
      </c>
      <c r="I115" s="94">
        <v>42.38</v>
      </c>
      <c r="J115" s="95">
        <v>44946.379988425928</v>
      </c>
      <c r="K115" s="50" t="s">
        <v>33</v>
      </c>
    </row>
    <row r="116" spans="1:11" ht="16.5">
      <c r="A116" s="63">
        <v>44946</v>
      </c>
      <c r="B116" s="64">
        <f t="shared" si="5"/>
        <v>44946.379988425928</v>
      </c>
      <c r="C116" s="52">
        <f t="shared" si="6"/>
        <v>157</v>
      </c>
      <c r="D116" s="65">
        <f t="shared" si="7"/>
        <v>42.38</v>
      </c>
      <c r="E116" s="53">
        <f t="shared" si="8"/>
        <v>6653.6600000000008</v>
      </c>
      <c r="F116" s="54" t="str">
        <f t="shared" si="9"/>
        <v>Euronext Amsterdam</v>
      </c>
      <c r="H116" s="94">
        <v>157</v>
      </c>
      <c r="I116" s="94">
        <v>42.38</v>
      </c>
      <c r="J116" s="95">
        <v>44946.379988425928</v>
      </c>
      <c r="K116" s="50" t="s">
        <v>33</v>
      </c>
    </row>
    <row r="117" spans="1:11" ht="16.5">
      <c r="A117" s="63">
        <v>44946</v>
      </c>
      <c r="B117" s="64">
        <f t="shared" si="5"/>
        <v>44946.379988425928</v>
      </c>
      <c r="C117" s="52">
        <f t="shared" si="6"/>
        <v>159</v>
      </c>
      <c r="D117" s="65">
        <f t="shared" si="7"/>
        <v>42.39</v>
      </c>
      <c r="E117" s="53">
        <f t="shared" si="8"/>
        <v>6740.01</v>
      </c>
      <c r="F117" s="54" t="str">
        <f t="shared" si="9"/>
        <v>Euronext Amsterdam</v>
      </c>
      <c r="H117" s="94">
        <v>159</v>
      </c>
      <c r="I117" s="94">
        <v>42.39</v>
      </c>
      <c r="J117" s="95">
        <v>44946.379988425928</v>
      </c>
      <c r="K117" s="50" t="s">
        <v>33</v>
      </c>
    </row>
    <row r="118" spans="1:11">
      <c r="A118" s="63"/>
      <c r="B118" s="64" t="str">
        <f t="shared" si="5"/>
        <v xml:space="preserve"> </v>
      </c>
      <c r="C118" s="52" t="str">
        <f t="shared" si="6"/>
        <v/>
      </c>
      <c r="D118" s="65" t="str">
        <f t="shared" si="7"/>
        <v/>
      </c>
      <c r="E118" s="53" t="str">
        <f t="shared" si="8"/>
        <v/>
      </c>
      <c r="F118" s="54" t="str">
        <f t="shared" si="9"/>
        <v/>
      </c>
    </row>
    <row r="119" spans="1:11">
      <c r="A119" s="63"/>
      <c r="B119" s="64" t="str">
        <f t="shared" si="5"/>
        <v xml:space="preserve"> </v>
      </c>
      <c r="C119" s="52" t="str">
        <f t="shared" si="6"/>
        <v/>
      </c>
      <c r="D119" s="65" t="str">
        <f t="shared" si="7"/>
        <v/>
      </c>
      <c r="E119" s="53" t="str">
        <f t="shared" si="8"/>
        <v/>
      </c>
      <c r="F119" s="54" t="str">
        <f t="shared" si="9"/>
        <v/>
      </c>
    </row>
    <row r="120" spans="1:11">
      <c r="A120" s="63"/>
      <c r="B120" s="64" t="str">
        <f t="shared" si="5"/>
        <v xml:space="preserve"> </v>
      </c>
      <c r="C120" s="52" t="str">
        <f t="shared" si="6"/>
        <v/>
      </c>
      <c r="D120" s="65" t="str">
        <f t="shared" si="7"/>
        <v/>
      </c>
      <c r="E120" s="53" t="str">
        <f t="shared" si="8"/>
        <v/>
      </c>
      <c r="F120" s="54" t="str">
        <f t="shared" si="9"/>
        <v/>
      </c>
    </row>
    <row r="121" spans="1:11">
      <c r="A121" s="63"/>
      <c r="B121" s="64" t="str">
        <f t="shared" si="5"/>
        <v xml:space="preserve"> </v>
      </c>
      <c r="C121" s="52" t="str">
        <f t="shared" si="6"/>
        <v/>
      </c>
      <c r="D121" s="65" t="str">
        <f t="shared" si="7"/>
        <v/>
      </c>
      <c r="E121" s="53" t="str">
        <f t="shared" si="8"/>
        <v/>
      </c>
      <c r="F121" s="54" t="str">
        <f t="shared" si="9"/>
        <v/>
      </c>
    </row>
    <row r="122" spans="1:11">
      <c r="A122" s="63"/>
      <c r="B122" s="64" t="str">
        <f t="shared" si="5"/>
        <v xml:space="preserve"> </v>
      </c>
      <c r="C122" s="52" t="str">
        <f t="shared" si="6"/>
        <v/>
      </c>
      <c r="D122" s="65" t="str">
        <f t="shared" si="7"/>
        <v/>
      </c>
      <c r="E122" s="53" t="str">
        <f t="shared" si="8"/>
        <v/>
      </c>
      <c r="F122" s="54" t="str">
        <f t="shared" si="9"/>
        <v/>
      </c>
    </row>
    <row r="123" spans="1:11">
      <c r="A123" s="63"/>
      <c r="B123" s="64"/>
      <c r="C123" s="52"/>
      <c r="D123" s="65"/>
      <c r="E123" s="53"/>
      <c r="F123" s="54"/>
    </row>
    <row r="124" spans="1:11">
      <c r="A124" s="63"/>
      <c r="B124" s="64"/>
      <c r="C124" s="52"/>
      <c r="D124" s="65"/>
      <c r="E124" s="53"/>
      <c r="F124" s="54"/>
    </row>
    <row r="125" spans="1:11">
      <c r="A125" s="63"/>
      <c r="B125" s="64"/>
      <c r="C125" s="52"/>
      <c r="D125" s="65"/>
      <c r="E125" s="53"/>
      <c r="F125" s="54"/>
    </row>
    <row r="126" spans="1:11">
      <c r="A126" s="63"/>
      <c r="B126" s="64"/>
      <c r="C126" s="52"/>
      <c r="D126" s="65"/>
      <c r="E126" s="53"/>
      <c r="F126" s="54"/>
    </row>
    <row r="127" spans="1:11">
      <c r="A127" s="63"/>
      <c r="B127" s="64"/>
      <c r="C127" s="52"/>
      <c r="D127" s="65"/>
      <c r="E127" s="53"/>
      <c r="F127" s="54"/>
    </row>
    <row r="128" spans="1:11">
      <c r="A128" s="63"/>
      <c r="B128" s="64"/>
      <c r="C128" s="52"/>
      <c r="D128" s="65"/>
      <c r="E128" s="53"/>
      <c r="F128" s="54"/>
    </row>
    <row r="129" spans="1:6">
      <c r="A129" s="63"/>
      <c r="B129" s="64"/>
      <c r="C129" s="52"/>
      <c r="D129" s="65"/>
      <c r="E129" s="53"/>
      <c r="F129" s="54"/>
    </row>
    <row r="130" spans="1:6">
      <c r="A130" s="63"/>
      <c r="B130" s="64"/>
      <c r="C130" s="52"/>
      <c r="D130" s="65"/>
      <c r="E130" s="53"/>
      <c r="F130" s="54"/>
    </row>
    <row r="131" spans="1:6">
      <c r="A131" s="63"/>
      <c r="B131" s="64"/>
      <c r="C131" s="52"/>
      <c r="D131" s="65"/>
      <c r="E131" s="53"/>
      <c r="F131" s="54"/>
    </row>
    <row r="132" spans="1:6">
      <c r="A132" s="63"/>
      <c r="B132" s="64"/>
      <c r="C132" s="52"/>
      <c r="D132" s="65"/>
      <c r="E132" s="53"/>
      <c r="F132" s="54"/>
    </row>
    <row r="133" spans="1:6">
      <c r="A133" s="63"/>
      <c r="B133" s="64"/>
      <c r="C133" s="52"/>
      <c r="D133" s="65"/>
      <c r="E133" s="53"/>
      <c r="F133" s="54"/>
    </row>
    <row r="134" spans="1:6">
      <c r="A134" s="63"/>
      <c r="B134" s="64"/>
      <c r="C134" s="52"/>
      <c r="D134" s="65"/>
      <c r="E134" s="53"/>
      <c r="F134" s="54"/>
    </row>
    <row r="135" spans="1:6">
      <c r="A135" s="63"/>
      <c r="B135" s="64"/>
      <c r="C135" s="52"/>
      <c r="D135" s="65"/>
      <c r="E135" s="53"/>
      <c r="F135" s="54"/>
    </row>
    <row r="136" spans="1:6">
      <c r="A136" s="63"/>
      <c r="B136" s="64"/>
      <c r="C136" s="52"/>
      <c r="D136" s="65"/>
      <c r="E136" s="53"/>
      <c r="F136" s="54"/>
    </row>
    <row r="137" spans="1:6">
      <c r="A137" s="63"/>
      <c r="B137" s="64"/>
      <c r="C137" s="52"/>
      <c r="D137" s="65"/>
      <c r="E137" s="53"/>
      <c r="F137" s="54"/>
    </row>
    <row r="138" spans="1:6">
      <c r="A138" s="63"/>
      <c r="B138" s="64"/>
      <c r="C138" s="52"/>
      <c r="D138" s="65"/>
      <c r="E138" s="53"/>
      <c r="F138" s="54"/>
    </row>
    <row r="139" spans="1:6">
      <c r="A139" s="63"/>
      <c r="B139" s="64"/>
      <c r="C139" s="52"/>
      <c r="D139" s="65"/>
      <c r="E139" s="53"/>
      <c r="F139" s="54"/>
    </row>
    <row r="140" spans="1:6">
      <c r="A140" s="63"/>
      <c r="B140" s="64"/>
      <c r="C140" s="52"/>
      <c r="D140" s="65"/>
      <c r="E140" s="53"/>
      <c r="F140" s="54"/>
    </row>
    <row r="141" spans="1:6">
      <c r="A141" s="63"/>
      <c r="B141" s="64"/>
      <c r="C141" s="52"/>
      <c r="D141" s="65"/>
      <c r="E141" s="53"/>
      <c r="F141" s="54"/>
    </row>
    <row r="142" spans="1:6">
      <c r="A142" s="63"/>
      <c r="B142" s="64"/>
      <c r="C142" s="52"/>
      <c r="D142" s="65"/>
      <c r="E142" s="53"/>
      <c r="F142" s="54"/>
    </row>
    <row r="143" spans="1:6">
      <c r="A143" s="63"/>
      <c r="B143" s="64"/>
      <c r="C143" s="52"/>
      <c r="D143" s="65"/>
      <c r="E143" s="53"/>
      <c r="F143" s="54"/>
    </row>
    <row r="144" spans="1:6">
      <c r="A144" s="63"/>
      <c r="B144" s="64"/>
      <c r="C144" s="52"/>
      <c r="D144" s="65"/>
      <c r="E144" s="53"/>
      <c r="F144" s="54"/>
    </row>
    <row r="145" spans="1:6">
      <c r="A145" s="63"/>
      <c r="B145" s="64"/>
      <c r="C145" s="52"/>
      <c r="D145" s="65"/>
      <c r="E145" s="53"/>
      <c r="F145" s="54"/>
    </row>
    <row r="146" spans="1:6">
      <c r="A146" s="63"/>
      <c r="B146" s="64"/>
      <c r="C146" s="52"/>
      <c r="D146" s="65"/>
      <c r="E146" s="53"/>
      <c r="F146" s="54"/>
    </row>
    <row r="147" spans="1:6">
      <c r="A147" s="63"/>
      <c r="B147" s="64"/>
      <c r="C147" s="52"/>
      <c r="D147" s="65"/>
      <c r="E147" s="53"/>
      <c r="F147" s="54"/>
    </row>
    <row r="148" spans="1:6">
      <c r="A148" s="63"/>
      <c r="B148" s="64"/>
      <c r="C148" s="52"/>
      <c r="D148" s="65"/>
      <c r="E148" s="53"/>
      <c r="F148" s="54"/>
    </row>
    <row r="149" spans="1:6">
      <c r="A149" s="63"/>
      <c r="B149" s="64"/>
      <c r="C149" s="52"/>
      <c r="D149" s="65"/>
      <c r="E149" s="53"/>
      <c r="F149" s="54"/>
    </row>
    <row r="150" spans="1:6">
      <c r="A150" s="63"/>
      <c r="B150" s="64"/>
      <c r="C150" s="52"/>
      <c r="D150" s="65"/>
      <c r="E150" s="53"/>
      <c r="F150" s="54"/>
    </row>
    <row r="151" spans="1:6">
      <c r="A151" s="63"/>
      <c r="B151" s="64"/>
      <c r="C151" s="52"/>
      <c r="D151" s="65"/>
      <c r="E151" s="53"/>
      <c r="F151" s="54"/>
    </row>
    <row r="152" spans="1:6">
      <c r="A152" s="63"/>
      <c r="B152" s="64"/>
      <c r="C152" s="52"/>
      <c r="D152" s="65"/>
      <c r="E152" s="53"/>
      <c r="F152" s="54"/>
    </row>
    <row r="153" spans="1:6">
      <c r="A153" s="63"/>
      <c r="B153" s="64"/>
      <c r="C153" s="52"/>
      <c r="D153" s="65"/>
      <c r="E153" s="53"/>
      <c r="F153" s="54"/>
    </row>
    <row r="154" spans="1:6">
      <c r="A154" s="63"/>
      <c r="B154" s="64"/>
      <c r="C154" s="52"/>
      <c r="D154" s="65"/>
      <c r="E154" s="53"/>
      <c r="F154" s="54"/>
    </row>
    <row r="155" spans="1:6">
      <c r="A155" s="63"/>
      <c r="B155" s="64"/>
      <c r="C155" s="52"/>
      <c r="D155" s="65"/>
      <c r="E155" s="53"/>
      <c r="F155" s="54"/>
    </row>
    <row r="156" spans="1:6">
      <c r="A156" s="63"/>
      <c r="B156" s="64"/>
      <c r="C156" s="52"/>
      <c r="D156" s="65"/>
      <c r="E156" s="53"/>
      <c r="F156" s="54"/>
    </row>
    <row r="157" spans="1:6">
      <c r="A157" s="63"/>
      <c r="B157" s="64"/>
      <c r="C157" s="52"/>
      <c r="D157" s="65"/>
      <c r="E157" s="53"/>
      <c r="F157" s="54"/>
    </row>
    <row r="158" spans="1:6">
      <c r="A158" s="63"/>
      <c r="B158" s="64"/>
      <c r="C158" s="52"/>
      <c r="D158" s="65"/>
      <c r="E158" s="53"/>
      <c r="F158" s="54"/>
    </row>
    <row r="159" spans="1:6">
      <c r="A159" s="63"/>
      <c r="B159" s="64"/>
      <c r="C159" s="52"/>
      <c r="D159" s="65"/>
      <c r="E159" s="53"/>
      <c r="F159" s="54"/>
    </row>
    <row r="160" spans="1:6">
      <c r="A160" s="63"/>
      <c r="B160" s="64"/>
      <c r="C160" s="52"/>
      <c r="D160" s="65"/>
      <c r="E160" s="53"/>
      <c r="F160" s="54"/>
    </row>
    <row r="161" spans="1:6">
      <c r="A161" s="63"/>
      <c r="B161" s="64"/>
      <c r="C161" s="52"/>
      <c r="D161" s="65"/>
      <c r="E161" s="53"/>
      <c r="F161" s="54"/>
    </row>
    <row r="162" spans="1:6">
      <c r="A162" s="63"/>
      <c r="B162" s="64"/>
      <c r="C162" s="52"/>
      <c r="D162" s="65"/>
      <c r="E162" s="53"/>
      <c r="F162" s="54"/>
    </row>
    <row r="163" spans="1:6">
      <c r="A163" s="63"/>
      <c r="B163" s="64"/>
      <c r="C163" s="52"/>
      <c r="D163" s="65"/>
      <c r="E163" s="53"/>
      <c r="F163" s="54"/>
    </row>
    <row r="164" spans="1:6">
      <c r="A164" s="63"/>
      <c r="B164" s="64"/>
      <c r="C164" s="52"/>
      <c r="D164" s="65"/>
      <c r="E164" s="53"/>
      <c r="F164" s="54"/>
    </row>
    <row r="165" spans="1:6">
      <c r="A165" s="63"/>
      <c r="B165" s="64"/>
      <c r="C165" s="52"/>
      <c r="D165" s="65"/>
      <c r="E165" s="53"/>
      <c r="F165" s="54"/>
    </row>
    <row r="166" spans="1:6">
      <c r="A166" s="63"/>
      <c r="B166" s="64"/>
      <c r="C166" s="52"/>
      <c r="D166" s="65"/>
      <c r="E166" s="53"/>
      <c r="F166" s="54"/>
    </row>
    <row r="167" spans="1:6">
      <c r="A167" s="63"/>
      <c r="B167" s="64"/>
      <c r="C167" s="52"/>
      <c r="D167" s="65"/>
      <c r="E167" s="53"/>
      <c r="F167" s="54"/>
    </row>
    <row r="168" spans="1:6">
      <c r="A168" s="63"/>
      <c r="B168" s="64"/>
      <c r="C168" s="52"/>
      <c r="D168" s="65"/>
      <c r="E168" s="53"/>
      <c r="F168" s="54"/>
    </row>
    <row r="169" spans="1:6">
      <c r="A169" s="63"/>
      <c r="B169" s="64"/>
      <c r="C169" s="52"/>
      <c r="D169" s="65"/>
      <c r="E169" s="53"/>
      <c r="F169" s="54"/>
    </row>
    <row r="170" spans="1:6">
      <c r="A170" s="63"/>
      <c r="B170" s="64"/>
      <c r="C170" s="52"/>
      <c r="D170" s="65"/>
      <c r="E170" s="53"/>
      <c r="F170" s="54"/>
    </row>
    <row r="171" spans="1:6">
      <c r="A171" s="63"/>
      <c r="B171" s="64"/>
      <c r="C171" s="52"/>
      <c r="D171" s="65"/>
      <c r="E171" s="53"/>
      <c r="F171" s="54"/>
    </row>
    <row r="172" spans="1:6">
      <c r="A172" s="63"/>
      <c r="B172" s="64"/>
      <c r="C172" s="52"/>
      <c r="D172" s="65"/>
      <c r="E172" s="53"/>
      <c r="F172" s="54"/>
    </row>
    <row r="173" spans="1:6">
      <c r="A173" s="63"/>
      <c r="B173" s="64"/>
      <c r="C173" s="52"/>
      <c r="D173" s="65"/>
      <c r="E173" s="53"/>
      <c r="F173" s="54"/>
    </row>
    <row r="174" spans="1:6">
      <c r="A174" s="63"/>
      <c r="B174" s="64"/>
      <c r="C174" s="52"/>
      <c r="D174" s="65"/>
      <c r="E174" s="53"/>
      <c r="F174" s="54"/>
    </row>
    <row r="175" spans="1:6">
      <c r="A175" s="63"/>
      <c r="B175" s="64"/>
      <c r="C175" s="52"/>
      <c r="D175" s="65"/>
      <c r="E175" s="53"/>
      <c r="F175" s="54"/>
    </row>
    <row r="176" spans="1:6">
      <c r="A176" s="63"/>
      <c r="B176" s="64"/>
      <c r="C176" s="52"/>
      <c r="D176" s="65"/>
      <c r="E176" s="53"/>
      <c r="F176" s="54"/>
    </row>
    <row r="177" spans="1:6">
      <c r="A177" s="63"/>
      <c r="B177" s="64"/>
      <c r="C177" s="52"/>
      <c r="D177" s="65"/>
      <c r="E177" s="53"/>
      <c r="F177" s="54"/>
    </row>
    <row r="178" spans="1:6">
      <c r="A178" s="63"/>
      <c r="B178" s="64"/>
      <c r="C178" s="52"/>
      <c r="D178" s="65"/>
      <c r="E178" s="53"/>
      <c r="F178" s="54"/>
    </row>
    <row r="179" spans="1:6">
      <c r="A179" s="63"/>
      <c r="B179" s="64"/>
      <c r="C179" s="52"/>
      <c r="D179" s="65"/>
      <c r="E179" s="53"/>
      <c r="F179" s="54"/>
    </row>
    <row r="180" spans="1:6">
      <c r="A180" s="63"/>
      <c r="B180" s="64"/>
      <c r="C180" s="52"/>
      <c r="D180" s="65"/>
      <c r="E180" s="53"/>
      <c r="F180" s="54"/>
    </row>
    <row r="181" spans="1:6">
      <c r="A181" s="63"/>
      <c r="B181" s="64"/>
      <c r="C181" s="52"/>
      <c r="D181" s="65"/>
      <c r="E181" s="53"/>
      <c r="F181" s="54"/>
    </row>
    <row r="182" spans="1:6">
      <c r="A182" s="63"/>
      <c r="B182" s="64"/>
      <c r="C182" s="52"/>
      <c r="D182" s="65"/>
      <c r="E182" s="53"/>
      <c r="F182" s="54"/>
    </row>
    <row r="183" spans="1:6">
      <c r="A183" s="63"/>
      <c r="B183" s="64"/>
      <c r="C183" s="52"/>
      <c r="D183" s="65"/>
      <c r="E183" s="53"/>
      <c r="F183" s="54"/>
    </row>
    <row r="184" spans="1:6">
      <c r="A184" s="63"/>
      <c r="B184" s="64"/>
      <c r="C184" s="52"/>
      <c r="D184" s="65"/>
      <c r="E184" s="53"/>
      <c r="F184" s="54"/>
    </row>
    <row r="185" spans="1:6">
      <c r="A185" s="63"/>
      <c r="B185" s="64"/>
      <c r="C185" s="52"/>
      <c r="D185" s="65"/>
      <c r="E185" s="53"/>
      <c r="F185" s="54"/>
    </row>
    <row r="186" spans="1:6">
      <c r="A186" s="63"/>
      <c r="B186" s="64"/>
      <c r="C186" s="52"/>
      <c r="D186" s="65"/>
      <c r="E186" s="53"/>
      <c r="F186" s="54"/>
    </row>
    <row r="187" spans="1:6">
      <c r="A187" s="63"/>
      <c r="B187" s="64"/>
      <c r="C187" s="52"/>
      <c r="D187" s="65"/>
      <c r="E187" s="53"/>
      <c r="F187" s="54"/>
    </row>
    <row r="188" spans="1:6">
      <c r="A188" s="63"/>
      <c r="B188" s="64"/>
      <c r="C188" s="52"/>
      <c r="D188" s="65"/>
      <c r="E188" s="53"/>
      <c r="F188" s="54"/>
    </row>
    <row r="189" spans="1:6">
      <c r="A189" s="63"/>
      <c r="B189" s="64"/>
      <c r="C189" s="52"/>
      <c r="D189" s="65"/>
      <c r="E189" s="53"/>
      <c r="F189" s="54"/>
    </row>
    <row r="190" spans="1:6">
      <c r="A190" s="63"/>
      <c r="B190" s="64"/>
      <c r="C190" s="52"/>
      <c r="D190" s="65"/>
      <c r="E190" s="53"/>
      <c r="F190" s="54"/>
    </row>
    <row r="191" spans="1:6">
      <c r="A191" s="63"/>
      <c r="B191" s="64"/>
      <c r="C191" s="52"/>
      <c r="D191" s="65"/>
      <c r="E191" s="53"/>
      <c r="F191" s="54"/>
    </row>
    <row r="192" spans="1:6">
      <c r="A192" s="63"/>
      <c r="B192" s="64"/>
      <c r="C192" s="52"/>
      <c r="D192" s="65"/>
      <c r="E192" s="53"/>
      <c r="F192" s="54"/>
    </row>
    <row r="193" spans="1:6">
      <c r="A193" s="63"/>
      <c r="B193" s="64"/>
      <c r="C193" s="52"/>
      <c r="D193" s="65"/>
      <c r="E193" s="53"/>
      <c r="F193" s="54"/>
    </row>
    <row r="194" spans="1:6">
      <c r="A194" s="63"/>
      <c r="B194" s="64"/>
      <c r="C194" s="52"/>
      <c r="D194" s="65"/>
      <c r="E194" s="53"/>
      <c r="F194" s="54"/>
    </row>
    <row r="195" spans="1:6">
      <c r="A195" s="63"/>
      <c r="B195" s="64"/>
      <c r="C195" s="52"/>
      <c r="D195" s="65"/>
      <c r="E195" s="53"/>
      <c r="F195" s="54"/>
    </row>
    <row r="196" spans="1:6">
      <c r="A196" s="63"/>
      <c r="B196" s="64"/>
      <c r="C196" s="52"/>
      <c r="D196" s="65"/>
      <c r="E196" s="53"/>
      <c r="F196" s="54"/>
    </row>
    <row r="197" spans="1:6">
      <c r="A197" s="63"/>
      <c r="B197" s="64"/>
      <c r="C197" s="52"/>
      <c r="D197" s="65"/>
      <c r="E197" s="53"/>
      <c r="F197" s="54"/>
    </row>
    <row r="198" spans="1:6">
      <c r="A198" s="63"/>
      <c r="B198" s="64"/>
      <c r="C198" s="52"/>
      <c r="D198" s="65"/>
      <c r="E198" s="53"/>
      <c r="F198" s="54"/>
    </row>
    <row r="199" spans="1:6">
      <c r="A199" s="63"/>
      <c r="B199" s="64"/>
      <c r="C199" s="52"/>
      <c r="D199" s="65"/>
      <c r="E199" s="53"/>
      <c r="F199" s="54"/>
    </row>
    <row r="200" spans="1:6">
      <c r="A200" s="63"/>
      <c r="B200" s="64"/>
      <c r="C200" s="52"/>
      <c r="D200" s="65"/>
      <c r="E200" s="53"/>
      <c r="F200" s="54"/>
    </row>
    <row r="201" spans="1:6">
      <c r="A201" s="63"/>
      <c r="B201" s="64"/>
      <c r="C201" s="52"/>
      <c r="D201" s="65"/>
      <c r="E201" s="53"/>
      <c r="F201" s="54"/>
    </row>
    <row r="202" spans="1:6">
      <c r="A202" s="63"/>
      <c r="B202" s="64"/>
      <c r="C202" s="52"/>
      <c r="D202" s="65"/>
      <c r="E202" s="53"/>
      <c r="F202" s="54"/>
    </row>
    <row r="203" spans="1:6">
      <c r="A203" s="63"/>
      <c r="B203" s="64"/>
      <c r="C203" s="52"/>
      <c r="D203" s="65"/>
      <c r="E203" s="53"/>
      <c r="F203" s="54"/>
    </row>
    <row r="204" spans="1:6">
      <c r="A204" s="63"/>
      <c r="B204" s="64"/>
      <c r="C204" s="52"/>
      <c r="D204" s="65"/>
      <c r="E204" s="53"/>
      <c r="F204" s="54"/>
    </row>
    <row r="205" spans="1:6">
      <c r="A205" s="63"/>
      <c r="B205" s="64"/>
      <c r="C205" s="52"/>
      <c r="D205" s="65"/>
      <c r="E205" s="53"/>
      <c r="F205" s="54"/>
    </row>
    <row r="206" spans="1:6">
      <c r="A206" s="63"/>
      <c r="B206" s="64"/>
      <c r="C206" s="52"/>
      <c r="D206" s="65"/>
      <c r="E206" s="53"/>
      <c r="F206" s="54"/>
    </row>
    <row r="207" spans="1:6">
      <c r="A207" s="63"/>
      <c r="B207" s="64"/>
      <c r="C207" s="52"/>
      <c r="D207" s="65"/>
      <c r="E207" s="53"/>
      <c r="F207" s="54"/>
    </row>
    <row r="208" spans="1:6">
      <c r="A208" s="63"/>
      <c r="B208" s="64"/>
      <c r="C208" s="52"/>
      <c r="D208" s="65"/>
      <c r="E208" s="53"/>
      <c r="F208" s="54"/>
    </row>
    <row r="209" spans="1:6">
      <c r="A209" s="63"/>
      <c r="B209" s="64"/>
      <c r="C209" s="52"/>
      <c r="D209" s="65"/>
      <c r="E209" s="53"/>
      <c r="F209" s="54"/>
    </row>
    <row r="210" spans="1:6">
      <c r="A210" s="63"/>
      <c r="B210" s="64"/>
      <c r="C210" s="52"/>
      <c r="D210" s="65"/>
      <c r="E210" s="53"/>
      <c r="F210" s="54"/>
    </row>
    <row r="211" spans="1:6">
      <c r="A211" s="63"/>
      <c r="B211" s="64"/>
      <c r="C211" s="52"/>
      <c r="D211" s="65"/>
      <c r="E211" s="53"/>
      <c r="F211" s="54"/>
    </row>
    <row r="212" spans="1:6">
      <c r="A212" s="63"/>
      <c r="B212" s="64"/>
      <c r="C212" s="52"/>
      <c r="D212" s="65"/>
      <c r="E212" s="53"/>
      <c r="F212" s="54"/>
    </row>
    <row r="213" spans="1:6">
      <c r="A213" s="63"/>
      <c r="B213" s="64"/>
      <c r="C213" s="52"/>
      <c r="D213" s="65"/>
      <c r="E213" s="53"/>
      <c r="F213" s="54"/>
    </row>
    <row r="214" spans="1:6">
      <c r="A214" s="63"/>
      <c r="B214" s="64"/>
      <c r="C214" s="52"/>
      <c r="D214" s="65"/>
      <c r="E214" s="53"/>
      <c r="F214" s="54"/>
    </row>
    <row r="215" spans="1:6">
      <c r="A215" s="63"/>
      <c r="B215" s="64"/>
      <c r="C215" s="52"/>
      <c r="D215" s="65"/>
      <c r="E215" s="53"/>
      <c r="F215" s="54"/>
    </row>
    <row r="216" spans="1:6">
      <c r="A216" s="63"/>
      <c r="B216" s="64"/>
      <c r="C216" s="52"/>
      <c r="D216" s="65"/>
      <c r="E216" s="53"/>
      <c r="F216" s="54"/>
    </row>
    <row r="217" spans="1:6">
      <c r="A217" s="63"/>
      <c r="B217" s="64"/>
      <c r="C217" s="52"/>
      <c r="D217" s="65"/>
      <c r="E217" s="53"/>
      <c r="F217" s="54"/>
    </row>
    <row r="218" spans="1:6">
      <c r="A218" s="63"/>
      <c r="B218" s="64"/>
      <c r="C218" s="52"/>
      <c r="D218" s="65"/>
      <c r="E218" s="53"/>
      <c r="F218" s="54"/>
    </row>
    <row r="219" spans="1:6">
      <c r="A219" s="63"/>
      <c r="B219" s="64"/>
      <c r="C219" s="52"/>
      <c r="D219" s="65"/>
      <c r="E219" s="53"/>
      <c r="F219" s="54"/>
    </row>
    <row r="220" spans="1:6">
      <c r="A220" s="63"/>
      <c r="B220" s="64"/>
      <c r="C220" s="52"/>
      <c r="D220" s="65"/>
      <c r="E220" s="53"/>
      <c r="F220" s="54"/>
    </row>
    <row r="221" spans="1:6">
      <c r="A221" s="63"/>
      <c r="B221" s="64"/>
      <c r="C221" s="52"/>
      <c r="D221" s="65"/>
      <c r="E221" s="53"/>
      <c r="F221" s="54"/>
    </row>
    <row r="222" spans="1:6">
      <c r="A222" s="63"/>
      <c r="B222" s="64"/>
      <c r="C222" s="52"/>
      <c r="D222" s="65"/>
      <c r="E222" s="53"/>
      <c r="F222" s="54"/>
    </row>
    <row r="223" spans="1:6">
      <c r="A223" s="63"/>
      <c r="B223" s="64"/>
      <c r="C223" s="52"/>
      <c r="D223" s="65"/>
      <c r="E223" s="53"/>
      <c r="F223" s="54"/>
    </row>
    <row r="224" spans="1:6">
      <c r="A224" s="63"/>
      <c r="B224" s="64"/>
      <c r="C224" s="52"/>
      <c r="D224" s="65"/>
      <c r="E224" s="53"/>
      <c r="F224" s="54"/>
    </row>
    <row r="225" spans="1:6">
      <c r="A225" s="63"/>
      <c r="B225" s="64"/>
      <c r="C225" s="52"/>
      <c r="D225" s="65"/>
      <c r="E225" s="53"/>
      <c r="F225" s="54"/>
    </row>
    <row r="226" spans="1:6">
      <c r="A226" s="63"/>
      <c r="B226" s="64"/>
      <c r="C226" s="52"/>
      <c r="D226" s="65"/>
      <c r="E226" s="53"/>
      <c r="F226" s="54"/>
    </row>
    <row r="227" spans="1:6">
      <c r="A227" s="63"/>
      <c r="B227" s="64"/>
      <c r="C227" s="52"/>
      <c r="D227" s="65"/>
      <c r="E227" s="53"/>
      <c r="F227" s="54"/>
    </row>
    <row r="228" spans="1:6">
      <c r="A228" s="63"/>
      <c r="B228" s="64"/>
      <c r="C228" s="52"/>
      <c r="D228" s="65"/>
      <c r="E228" s="53"/>
      <c r="F228" s="54"/>
    </row>
    <row r="229" spans="1:6">
      <c r="A229" s="63"/>
      <c r="B229" s="64"/>
      <c r="C229" s="52"/>
      <c r="D229" s="65"/>
      <c r="E229" s="53"/>
      <c r="F229" s="54"/>
    </row>
    <row r="230" spans="1:6">
      <c r="A230" s="63"/>
      <c r="B230" s="64"/>
      <c r="C230" s="52"/>
      <c r="D230" s="65"/>
      <c r="E230" s="53"/>
      <c r="F230" s="54"/>
    </row>
    <row r="231" spans="1:6">
      <c r="A231" s="63"/>
      <c r="B231" s="64"/>
      <c r="C231" s="52"/>
      <c r="D231" s="65"/>
      <c r="E231" s="53"/>
      <c r="F231" s="54"/>
    </row>
    <row r="232" spans="1:6">
      <c r="A232" s="63"/>
      <c r="B232" s="64"/>
      <c r="C232" s="52"/>
      <c r="D232" s="65"/>
      <c r="E232" s="53"/>
      <c r="F232" s="54"/>
    </row>
    <row r="233" spans="1:6">
      <c r="A233" s="63"/>
      <c r="B233" s="64"/>
      <c r="C233" s="52"/>
      <c r="D233" s="65"/>
      <c r="E233" s="53"/>
      <c r="F233" s="54"/>
    </row>
    <row r="234" spans="1:6">
      <c r="A234" s="63"/>
      <c r="B234" s="64"/>
      <c r="C234" s="52"/>
      <c r="D234" s="65"/>
      <c r="E234" s="53"/>
      <c r="F234" s="54"/>
    </row>
    <row r="235" spans="1:6">
      <c r="A235" s="63"/>
      <c r="B235" s="64"/>
      <c r="C235" s="52"/>
      <c r="D235" s="65"/>
      <c r="E235" s="53"/>
      <c r="F235" s="54"/>
    </row>
    <row r="236" spans="1:6">
      <c r="A236" s="63"/>
      <c r="B236" s="64"/>
      <c r="C236" s="52"/>
      <c r="D236" s="65"/>
      <c r="E236" s="53"/>
      <c r="F236" s="54"/>
    </row>
    <row r="237" spans="1:6">
      <c r="A237" s="63"/>
      <c r="B237" s="64"/>
      <c r="C237" s="52"/>
      <c r="D237" s="65"/>
      <c r="E237" s="53"/>
      <c r="F237" s="54"/>
    </row>
    <row r="238" spans="1:6">
      <c r="A238" s="63"/>
      <c r="B238" s="64"/>
      <c r="C238" s="52"/>
      <c r="D238" s="65"/>
      <c r="E238" s="53"/>
      <c r="F238" s="54"/>
    </row>
    <row r="239" spans="1:6">
      <c r="A239" s="63"/>
      <c r="B239" s="64"/>
      <c r="C239" s="52"/>
      <c r="D239" s="65"/>
      <c r="E239" s="53"/>
      <c r="F239" s="54"/>
    </row>
    <row r="240" spans="1:6">
      <c r="A240" s="63"/>
      <c r="B240" s="64"/>
      <c r="C240" s="52"/>
      <c r="D240" s="65"/>
      <c r="E240" s="53"/>
      <c r="F240" s="54"/>
    </row>
    <row r="241" spans="1:6">
      <c r="A241" s="63"/>
      <c r="B241" s="64"/>
      <c r="C241" s="52"/>
      <c r="D241" s="65"/>
      <c r="E241" s="53"/>
      <c r="F241" s="54"/>
    </row>
    <row r="242" spans="1:6">
      <c r="A242" s="63"/>
      <c r="B242" s="64"/>
      <c r="C242" s="52"/>
      <c r="D242" s="65"/>
      <c r="E242" s="53"/>
      <c r="F242" s="54"/>
    </row>
    <row r="243" spans="1:6">
      <c r="A243" s="63"/>
      <c r="B243" s="64"/>
      <c r="C243" s="52"/>
      <c r="D243" s="65"/>
      <c r="E243" s="53"/>
      <c r="F243" s="54"/>
    </row>
    <row r="244" spans="1:6">
      <c r="A244" s="63"/>
      <c r="B244" s="64"/>
      <c r="C244" s="52"/>
      <c r="D244" s="65"/>
      <c r="E244" s="53"/>
      <c r="F244" s="54"/>
    </row>
    <row r="245" spans="1:6">
      <c r="A245" s="63"/>
      <c r="B245" s="64"/>
      <c r="C245" s="52"/>
      <c r="D245" s="65"/>
      <c r="E245" s="53"/>
      <c r="F245" s="54"/>
    </row>
    <row r="246" spans="1:6">
      <c r="A246" s="63"/>
      <c r="B246" s="64"/>
      <c r="C246" s="52"/>
      <c r="D246" s="65"/>
      <c r="E246" s="53"/>
      <c r="F246" s="54"/>
    </row>
    <row r="247" spans="1:6">
      <c r="A247" s="63"/>
      <c r="B247" s="64"/>
      <c r="C247" s="52"/>
      <c r="D247" s="65"/>
      <c r="E247" s="53"/>
      <c r="F247" s="54"/>
    </row>
    <row r="248" spans="1:6">
      <c r="A248" s="63"/>
      <c r="B248" s="64"/>
      <c r="C248" s="52"/>
      <c r="D248" s="65"/>
      <c r="E248" s="53"/>
      <c r="F248" s="54"/>
    </row>
    <row r="249" spans="1:6">
      <c r="A249" s="63"/>
      <c r="B249" s="64"/>
      <c r="C249" s="52"/>
      <c r="D249" s="65"/>
      <c r="E249" s="53"/>
      <c r="F249" s="54"/>
    </row>
    <row r="250" spans="1:6">
      <c r="A250" s="63"/>
      <c r="B250" s="64"/>
      <c r="C250" s="52"/>
      <c r="D250" s="65"/>
      <c r="E250" s="53"/>
      <c r="F250" s="54"/>
    </row>
    <row r="251" spans="1:6">
      <c r="A251" s="63"/>
      <c r="B251" s="64"/>
      <c r="C251" s="52"/>
      <c r="D251" s="65"/>
      <c r="E251" s="53"/>
      <c r="F251" s="54"/>
    </row>
    <row r="252" spans="1:6">
      <c r="A252" s="63"/>
      <c r="B252" s="64"/>
      <c r="C252" s="52"/>
      <c r="D252" s="65"/>
      <c r="E252" s="53"/>
      <c r="F252" s="54"/>
    </row>
    <row r="253" spans="1:6">
      <c r="A253" s="63"/>
      <c r="B253" s="64"/>
      <c r="C253" s="52"/>
      <c r="D253" s="65"/>
      <c r="E253" s="53"/>
      <c r="F253" s="54"/>
    </row>
    <row r="254" spans="1:6">
      <c r="A254" s="63"/>
      <c r="B254" s="64"/>
      <c r="C254" s="52"/>
      <c r="D254" s="65"/>
      <c r="E254" s="53"/>
      <c r="F254" s="54"/>
    </row>
    <row r="255" spans="1:6">
      <c r="A255" s="63"/>
      <c r="B255" s="64"/>
      <c r="C255" s="52"/>
      <c r="D255" s="65"/>
      <c r="E255" s="53"/>
      <c r="F255" s="54"/>
    </row>
    <row r="256" spans="1:6">
      <c r="A256" s="63"/>
      <c r="B256" s="64"/>
      <c r="C256" s="52"/>
      <c r="D256" s="65"/>
      <c r="E256" s="53"/>
      <c r="F256" s="54"/>
    </row>
    <row r="257" spans="1:6">
      <c r="A257" s="63"/>
      <c r="B257" s="64"/>
      <c r="C257" s="52"/>
      <c r="D257" s="65"/>
      <c r="E257" s="53"/>
      <c r="F257" s="54"/>
    </row>
    <row r="258" spans="1:6">
      <c r="A258" s="63"/>
      <c r="B258" s="64"/>
      <c r="C258" s="52"/>
      <c r="D258" s="65"/>
      <c r="E258" s="53"/>
      <c r="F258" s="54"/>
    </row>
    <row r="259" spans="1:6">
      <c r="A259" s="63"/>
      <c r="B259" s="64"/>
      <c r="C259" s="52"/>
      <c r="D259" s="65"/>
      <c r="E259" s="53"/>
      <c r="F259" s="54"/>
    </row>
    <row r="260" spans="1:6">
      <c r="A260" s="63"/>
      <c r="B260" s="64"/>
      <c r="C260" s="52"/>
      <c r="D260" s="65"/>
      <c r="E260" s="53"/>
      <c r="F260" s="54"/>
    </row>
    <row r="261" spans="1:6">
      <c r="A261" s="63"/>
      <c r="B261" s="64"/>
      <c r="C261" s="52"/>
      <c r="D261" s="65"/>
      <c r="E261" s="53"/>
      <c r="F261" s="54"/>
    </row>
    <row r="262" spans="1:6">
      <c r="A262" s="63"/>
      <c r="B262" s="64"/>
      <c r="C262" s="52"/>
      <c r="D262" s="65"/>
      <c r="E262" s="53"/>
      <c r="F262" s="54"/>
    </row>
    <row r="263" spans="1:6">
      <c r="A263" s="63"/>
      <c r="B263" s="64"/>
      <c r="C263" s="52"/>
      <c r="D263" s="65"/>
      <c r="E263" s="53"/>
      <c r="F263" s="54"/>
    </row>
    <row r="264" spans="1:6">
      <c r="A264" s="63"/>
      <c r="B264" s="64"/>
      <c r="C264" s="52"/>
      <c r="D264" s="65"/>
      <c r="E264" s="53"/>
      <c r="F264" s="54"/>
    </row>
    <row r="265" spans="1:6">
      <c r="A265" s="63"/>
      <c r="B265" s="64"/>
      <c r="C265" s="52"/>
      <c r="D265" s="65"/>
      <c r="E265" s="53"/>
      <c r="F265" s="54"/>
    </row>
    <row r="266" spans="1:6">
      <c r="A266" s="63"/>
      <c r="B266" s="64"/>
      <c r="C266" s="52"/>
      <c r="D266" s="65"/>
      <c r="E266" s="53"/>
      <c r="F266" s="54"/>
    </row>
    <row r="267" spans="1:6">
      <c r="A267" s="63"/>
      <c r="B267" s="64"/>
      <c r="C267" s="52"/>
      <c r="D267" s="65"/>
      <c r="E267" s="53"/>
      <c r="F267" s="54"/>
    </row>
    <row r="268" spans="1:6">
      <c r="A268" s="63"/>
      <c r="B268" s="64"/>
      <c r="C268" s="52"/>
      <c r="D268" s="65"/>
      <c r="E268" s="53"/>
      <c r="F268" s="54"/>
    </row>
    <row r="269" spans="1:6">
      <c r="A269" s="63"/>
      <c r="B269" s="64"/>
      <c r="C269" s="52"/>
      <c r="D269" s="65"/>
      <c r="E269" s="53"/>
      <c r="F269" s="54"/>
    </row>
    <row r="270" spans="1:6">
      <c r="A270" s="63"/>
      <c r="B270" s="64"/>
      <c r="C270" s="52"/>
      <c r="D270" s="65"/>
      <c r="E270" s="53"/>
      <c r="F270" s="54"/>
    </row>
    <row r="271" spans="1:6">
      <c r="A271" s="63"/>
      <c r="B271" s="64"/>
      <c r="C271" s="52"/>
      <c r="D271" s="65"/>
      <c r="E271" s="53"/>
      <c r="F271" s="54"/>
    </row>
    <row r="272" spans="1:6">
      <c r="A272" s="63"/>
      <c r="B272" s="64"/>
      <c r="C272" s="52"/>
      <c r="D272" s="65"/>
      <c r="E272" s="53"/>
      <c r="F272" s="54"/>
    </row>
    <row r="273" spans="1:6">
      <c r="A273" s="63"/>
      <c r="B273" s="64"/>
      <c r="C273" s="52"/>
      <c r="D273" s="65"/>
      <c r="E273" s="53"/>
      <c r="F273" s="54"/>
    </row>
    <row r="274" spans="1:6">
      <c r="A274" s="63"/>
      <c r="B274" s="64"/>
      <c r="C274" s="52"/>
      <c r="D274" s="65"/>
      <c r="E274" s="53"/>
      <c r="F274" s="54"/>
    </row>
    <row r="275" spans="1:6">
      <c r="A275" s="63"/>
      <c r="B275" s="64"/>
      <c r="C275" s="52"/>
      <c r="D275" s="65"/>
      <c r="E275" s="53"/>
      <c r="F275" s="54"/>
    </row>
    <row r="276" spans="1:6">
      <c r="A276" s="63"/>
      <c r="B276" s="64"/>
      <c r="C276" s="52"/>
      <c r="D276" s="65"/>
      <c r="E276" s="53"/>
      <c r="F276" s="54"/>
    </row>
    <row r="277" spans="1:6">
      <c r="A277" s="63"/>
      <c r="B277" s="64"/>
      <c r="C277" s="52"/>
      <c r="D277" s="65"/>
      <c r="E277" s="53"/>
      <c r="F277" s="54"/>
    </row>
    <row r="278" spans="1:6">
      <c r="A278" s="63"/>
      <c r="B278" s="64"/>
      <c r="C278" s="52"/>
      <c r="D278" s="65"/>
      <c r="E278" s="53"/>
      <c r="F278" s="54"/>
    </row>
    <row r="279" spans="1:6">
      <c r="A279" s="63"/>
      <c r="B279" s="64"/>
      <c r="C279" s="52"/>
      <c r="D279" s="65"/>
      <c r="E279" s="53"/>
      <c r="F279" s="54"/>
    </row>
    <row r="280" spans="1:6">
      <c r="A280" s="63"/>
      <c r="B280" s="64"/>
      <c r="C280" s="52"/>
      <c r="D280" s="65"/>
      <c r="E280" s="53"/>
      <c r="F280" s="54"/>
    </row>
    <row r="281" spans="1:6">
      <c r="A281" s="63"/>
      <c r="B281" s="64"/>
      <c r="C281" s="52"/>
      <c r="D281" s="65"/>
      <c r="E281" s="53"/>
      <c r="F281" s="54"/>
    </row>
    <row r="282" spans="1:6">
      <c r="A282" s="63"/>
      <c r="B282" s="64"/>
      <c r="C282" s="52"/>
      <c r="D282" s="65"/>
      <c r="E282" s="53"/>
      <c r="F282" s="54"/>
    </row>
    <row r="283" spans="1:6">
      <c r="A283" s="63"/>
      <c r="B283" s="64"/>
      <c r="C283" s="52"/>
      <c r="D283" s="65"/>
      <c r="E283" s="53"/>
      <c r="F283" s="54"/>
    </row>
    <row r="284" spans="1:6">
      <c r="A284" s="63"/>
      <c r="B284" s="64"/>
      <c r="C284" s="52"/>
      <c r="D284" s="65"/>
      <c r="E284" s="53"/>
      <c r="F284" s="54"/>
    </row>
    <row r="285" spans="1:6">
      <c r="A285" s="63"/>
      <c r="B285" s="64"/>
      <c r="C285" s="52"/>
      <c r="D285" s="65"/>
      <c r="E285" s="53"/>
      <c r="F285" s="54"/>
    </row>
    <row r="286" spans="1:6">
      <c r="A286" s="63"/>
      <c r="B286" s="64"/>
      <c r="C286" s="52"/>
      <c r="D286" s="65"/>
      <c r="E286" s="53"/>
      <c r="F286" s="54"/>
    </row>
    <row r="287" spans="1:6">
      <c r="A287" s="63"/>
      <c r="B287" s="64"/>
      <c r="C287" s="52"/>
      <c r="D287" s="65"/>
      <c r="E287" s="53"/>
      <c r="F287" s="54"/>
    </row>
    <row r="288" spans="1:6">
      <c r="A288" s="63"/>
      <c r="B288" s="64"/>
      <c r="C288" s="52"/>
      <c r="D288" s="65"/>
      <c r="E288" s="53"/>
      <c r="F288" s="54"/>
    </row>
    <row r="289" spans="1:6">
      <c r="A289" s="63"/>
      <c r="B289" s="64"/>
      <c r="C289" s="52"/>
      <c r="D289" s="65"/>
      <c r="E289" s="53"/>
      <c r="F289" s="54"/>
    </row>
    <row r="290" spans="1:6">
      <c r="A290" s="63"/>
      <c r="B290" s="64"/>
      <c r="C290" s="52"/>
      <c r="D290" s="65"/>
      <c r="E290" s="53"/>
      <c r="F290" s="54"/>
    </row>
    <row r="291" spans="1:6">
      <c r="A291" s="63"/>
      <c r="B291" s="64"/>
      <c r="C291" s="52"/>
      <c r="D291" s="65"/>
      <c r="E291" s="53"/>
      <c r="F291" s="54"/>
    </row>
    <row r="292" spans="1:6">
      <c r="A292" s="63"/>
      <c r="B292" s="64"/>
      <c r="C292" s="52"/>
      <c r="D292" s="65"/>
      <c r="E292" s="53"/>
      <c r="F292" s="54"/>
    </row>
    <row r="293" spans="1:6">
      <c r="A293" s="63"/>
      <c r="B293" s="64"/>
      <c r="C293" s="52"/>
      <c r="D293" s="65"/>
      <c r="E293" s="53"/>
      <c r="F293" s="54"/>
    </row>
    <row r="294" spans="1:6">
      <c r="A294" s="63"/>
      <c r="B294" s="64"/>
      <c r="C294" s="52"/>
      <c r="D294" s="65"/>
      <c r="E294" s="53"/>
      <c r="F294" s="54"/>
    </row>
    <row r="295" spans="1:6">
      <c r="A295" s="63"/>
      <c r="B295" s="64"/>
      <c r="C295" s="52"/>
      <c r="D295" s="65"/>
      <c r="E295" s="53"/>
      <c r="F295" s="54"/>
    </row>
    <row r="296" spans="1:6">
      <c r="A296" s="63"/>
      <c r="B296" s="64"/>
      <c r="C296" s="52"/>
      <c r="D296" s="65"/>
      <c r="E296" s="53"/>
      <c r="F296" s="54"/>
    </row>
    <row r="297" spans="1:6">
      <c r="A297" s="63"/>
      <c r="B297" s="64"/>
      <c r="C297" s="52"/>
      <c r="D297" s="65"/>
      <c r="E297" s="53"/>
      <c r="F297" s="54"/>
    </row>
    <row r="298" spans="1:6">
      <c r="A298" s="63"/>
      <c r="B298" s="64"/>
      <c r="C298" s="52"/>
      <c r="D298" s="65"/>
      <c r="E298" s="53"/>
      <c r="F298" s="54"/>
    </row>
    <row r="299" spans="1:6">
      <c r="A299" s="63"/>
      <c r="B299" s="64"/>
      <c r="C299" s="52"/>
      <c r="D299" s="65"/>
      <c r="E299" s="53"/>
      <c r="F299" s="54"/>
    </row>
    <row r="300" spans="1:6">
      <c r="A300" s="63"/>
      <c r="B300" s="64"/>
      <c r="C300" s="52"/>
      <c r="D300" s="65"/>
      <c r="E300" s="53"/>
      <c r="F300" s="54"/>
    </row>
    <row r="301" spans="1:6">
      <c r="A301" s="63"/>
      <c r="B301" s="64"/>
      <c r="C301" s="52"/>
      <c r="D301" s="65"/>
      <c r="E301" s="53"/>
      <c r="F301" s="54"/>
    </row>
    <row r="302" spans="1:6">
      <c r="A302" s="63"/>
      <c r="B302" s="64"/>
      <c r="C302" s="52"/>
      <c r="D302" s="65"/>
      <c r="E302" s="53"/>
      <c r="F302" s="54"/>
    </row>
    <row r="303" spans="1:6">
      <c r="A303" s="63"/>
      <c r="B303" s="64"/>
      <c r="C303" s="52"/>
      <c r="D303" s="65"/>
      <c r="E303" s="53"/>
      <c r="F303" s="54"/>
    </row>
    <row r="304" spans="1:6">
      <c r="A304" s="63"/>
      <c r="B304" s="64"/>
      <c r="C304" s="52"/>
      <c r="D304" s="65"/>
      <c r="E304" s="53"/>
      <c r="F304" s="54"/>
    </row>
    <row r="305" spans="1:6">
      <c r="A305" s="63"/>
      <c r="B305" s="64"/>
      <c r="C305" s="52"/>
      <c r="D305" s="65"/>
      <c r="E305" s="53"/>
      <c r="F305" s="54"/>
    </row>
    <row r="306" spans="1:6">
      <c r="A306" s="63"/>
      <c r="B306" s="64"/>
      <c r="C306" s="52"/>
      <c r="D306" s="65"/>
      <c r="E306" s="53"/>
      <c r="F306" s="54"/>
    </row>
    <row r="307" spans="1:6">
      <c r="A307" s="63"/>
      <c r="B307" s="64"/>
      <c r="C307" s="52"/>
      <c r="D307" s="65"/>
      <c r="E307" s="53"/>
      <c r="F307" s="54"/>
    </row>
    <row r="308" spans="1:6">
      <c r="A308" s="63"/>
      <c r="B308" s="64"/>
      <c r="C308" s="52"/>
      <c r="D308" s="65"/>
      <c r="E308" s="53"/>
      <c r="F308" s="54"/>
    </row>
    <row r="309" spans="1:6">
      <c r="A309" s="63"/>
      <c r="B309" s="64"/>
      <c r="C309" s="52"/>
      <c r="D309" s="65"/>
      <c r="E309" s="53"/>
      <c r="F309" s="54"/>
    </row>
    <row r="310" spans="1:6">
      <c r="A310" s="63"/>
      <c r="B310" s="64"/>
      <c r="C310" s="52"/>
      <c r="D310" s="65"/>
      <c r="E310" s="53"/>
      <c r="F310" s="54"/>
    </row>
    <row r="311" spans="1:6">
      <c r="A311" s="63"/>
      <c r="B311" s="64"/>
      <c r="C311" s="52"/>
      <c r="D311" s="65"/>
      <c r="E311" s="53"/>
      <c r="F311" s="54"/>
    </row>
    <row r="312" spans="1:6">
      <c r="A312" s="63"/>
      <c r="B312" s="64"/>
      <c r="C312" s="52"/>
      <c r="D312" s="65"/>
      <c r="E312" s="53"/>
      <c r="F312" s="54"/>
    </row>
    <row r="313" spans="1:6">
      <c r="A313" s="63"/>
      <c r="B313" s="64"/>
      <c r="C313" s="52"/>
      <c r="D313" s="65"/>
      <c r="E313" s="53"/>
      <c r="F313" s="54"/>
    </row>
    <row r="314" spans="1:6">
      <c r="A314" s="63"/>
      <c r="B314" s="64"/>
      <c r="C314" s="52"/>
      <c r="D314" s="65"/>
      <c r="E314" s="53"/>
      <c r="F314" s="54"/>
    </row>
    <row r="315" spans="1:6">
      <c r="A315" s="63"/>
      <c r="B315" s="64"/>
      <c r="C315" s="52"/>
      <c r="D315" s="65"/>
      <c r="E315" s="53"/>
      <c r="F315" s="54"/>
    </row>
    <row r="316" spans="1:6">
      <c r="A316" s="63"/>
      <c r="B316" s="64"/>
      <c r="C316" s="52"/>
      <c r="D316" s="65"/>
      <c r="E316" s="53"/>
      <c r="F316" s="54"/>
    </row>
    <row r="317" spans="1:6">
      <c r="A317" s="63"/>
      <c r="B317" s="64"/>
      <c r="C317" s="52"/>
      <c r="D317" s="65"/>
      <c r="E317" s="53"/>
      <c r="F317" s="54"/>
    </row>
    <row r="318" spans="1:6">
      <c r="A318" s="63"/>
      <c r="B318" s="64"/>
      <c r="C318" s="52"/>
      <c r="D318" s="65"/>
      <c r="E318" s="53"/>
      <c r="F318" s="54"/>
    </row>
    <row r="319" spans="1:6">
      <c r="A319" s="63"/>
      <c r="B319" s="64"/>
      <c r="C319" s="52"/>
      <c r="D319" s="65"/>
      <c r="E319" s="53"/>
      <c r="F319" s="54"/>
    </row>
    <row r="320" spans="1:6">
      <c r="A320" s="63"/>
      <c r="B320" s="64"/>
      <c r="C320" s="52"/>
      <c r="D320" s="65"/>
      <c r="E320" s="53"/>
      <c r="F320" s="54"/>
    </row>
    <row r="321" spans="1:6">
      <c r="A321" s="63"/>
      <c r="B321" s="64"/>
      <c r="C321" s="52"/>
      <c r="D321" s="65"/>
      <c r="E321" s="53"/>
      <c r="F321" s="54"/>
    </row>
    <row r="322" spans="1:6">
      <c r="A322" s="63"/>
      <c r="B322" s="64"/>
      <c r="C322" s="52"/>
      <c r="D322" s="65"/>
      <c r="E322" s="53"/>
      <c r="F322" s="54"/>
    </row>
    <row r="323" spans="1:6">
      <c r="A323" s="63"/>
      <c r="B323" s="64"/>
      <c r="C323" s="52"/>
      <c r="D323" s="65"/>
      <c r="E323" s="53"/>
      <c r="F323" s="54"/>
    </row>
    <row r="324" spans="1:6">
      <c r="A324" s="63"/>
      <c r="B324" s="64"/>
      <c r="C324" s="52"/>
      <c r="D324" s="65"/>
      <c r="E324" s="53"/>
      <c r="F324" s="54"/>
    </row>
    <row r="325" spans="1:6">
      <c r="A325" s="63"/>
      <c r="B325" s="64"/>
      <c r="C325" s="52"/>
      <c r="D325" s="65"/>
      <c r="E325" s="53"/>
      <c r="F325" s="54"/>
    </row>
    <row r="326" spans="1:6">
      <c r="A326" s="63"/>
      <c r="B326" s="64"/>
      <c r="C326" s="52"/>
      <c r="D326" s="65"/>
      <c r="E326" s="53"/>
      <c r="F326" s="54"/>
    </row>
    <row r="327" spans="1:6">
      <c r="A327" s="63"/>
      <c r="B327" s="64"/>
      <c r="C327" s="52"/>
      <c r="D327" s="65"/>
      <c r="E327" s="53"/>
      <c r="F327" s="54"/>
    </row>
    <row r="328" spans="1:6">
      <c r="A328" s="63"/>
      <c r="B328" s="64"/>
      <c r="C328" s="52"/>
      <c r="D328" s="65"/>
      <c r="E328" s="53"/>
      <c r="F328" s="54"/>
    </row>
    <row r="329" spans="1:6">
      <c r="A329" s="63"/>
      <c r="B329" s="64"/>
      <c r="C329" s="52"/>
      <c r="D329" s="65"/>
      <c r="E329" s="53"/>
      <c r="F329" s="54"/>
    </row>
    <row r="330" spans="1:6">
      <c r="A330" s="63"/>
      <c r="B330" s="64"/>
      <c r="C330" s="52"/>
      <c r="D330" s="65"/>
      <c r="E330" s="53"/>
      <c r="F330" s="54"/>
    </row>
    <row r="331" spans="1:6">
      <c r="A331" s="63"/>
      <c r="B331" s="64"/>
      <c r="C331" s="52"/>
      <c r="D331" s="65"/>
      <c r="E331" s="53"/>
      <c r="F331" s="54"/>
    </row>
    <row r="332" spans="1:6">
      <c r="A332" s="63"/>
      <c r="B332" s="64"/>
      <c r="C332" s="52"/>
      <c r="D332" s="65"/>
      <c r="E332" s="53"/>
      <c r="F332" s="54"/>
    </row>
    <row r="333" spans="1:6">
      <c r="A333" s="63"/>
      <c r="B333" s="64"/>
      <c r="C333" s="52"/>
      <c r="D333" s="65"/>
      <c r="E333" s="53"/>
      <c r="F333" s="54"/>
    </row>
    <row r="334" spans="1:6">
      <c r="A334" s="63"/>
      <c r="B334" s="64"/>
      <c r="C334" s="52"/>
      <c r="D334" s="65"/>
      <c r="E334" s="53"/>
      <c r="F334" s="54"/>
    </row>
    <row r="335" spans="1:6">
      <c r="A335" s="63"/>
      <c r="B335" s="64"/>
      <c r="C335" s="52"/>
      <c r="D335" s="65"/>
      <c r="E335" s="53"/>
      <c r="F335" s="54"/>
    </row>
    <row r="336" spans="1:6">
      <c r="A336" s="63"/>
      <c r="B336" s="64"/>
      <c r="C336" s="52"/>
      <c r="D336" s="65"/>
      <c r="E336" s="53"/>
      <c r="F336" s="54"/>
    </row>
    <row r="337" spans="1:6">
      <c r="A337" s="63"/>
      <c r="B337" s="64"/>
      <c r="C337" s="52"/>
      <c r="D337" s="65"/>
      <c r="E337" s="53"/>
      <c r="F337" s="54"/>
    </row>
    <row r="338" spans="1:6">
      <c r="A338" s="63"/>
      <c r="B338" s="64"/>
      <c r="C338" s="52"/>
      <c r="D338" s="65"/>
      <c r="E338" s="53"/>
      <c r="F338" s="54"/>
    </row>
    <row r="339" spans="1:6">
      <c r="A339" s="63"/>
      <c r="B339" s="64"/>
      <c r="C339" s="52"/>
      <c r="D339" s="65"/>
      <c r="E339" s="53"/>
      <c r="F339" s="54"/>
    </row>
    <row r="340" spans="1:6">
      <c r="A340" s="63"/>
      <c r="B340" s="64"/>
      <c r="C340" s="52"/>
      <c r="D340" s="65"/>
      <c r="E340" s="53"/>
      <c r="F340" s="54"/>
    </row>
    <row r="341" spans="1:6">
      <c r="A341" s="63"/>
      <c r="B341" s="64"/>
      <c r="C341" s="52"/>
      <c r="D341" s="65"/>
      <c r="E341" s="53"/>
      <c r="F341" s="54"/>
    </row>
    <row r="342" spans="1:6">
      <c r="A342" s="63"/>
      <c r="B342" s="64"/>
      <c r="C342" s="52"/>
      <c r="D342" s="65"/>
      <c r="E342" s="53"/>
      <c r="F342" s="54"/>
    </row>
    <row r="343" spans="1:6">
      <c r="A343" s="63"/>
      <c r="B343" s="64"/>
      <c r="C343" s="52"/>
      <c r="D343" s="65"/>
      <c r="E343" s="53"/>
      <c r="F343" s="54"/>
    </row>
    <row r="344" spans="1:6">
      <c r="A344" s="63"/>
      <c r="B344" s="64"/>
      <c r="C344" s="52"/>
      <c r="D344" s="65"/>
      <c r="E344" s="53"/>
      <c r="F344" s="54"/>
    </row>
    <row r="345" spans="1:6">
      <c r="A345" s="63"/>
      <c r="B345" s="64"/>
      <c r="C345" s="52"/>
      <c r="D345" s="65"/>
      <c r="E345" s="53"/>
      <c r="F345" s="54"/>
    </row>
    <row r="346" spans="1:6">
      <c r="A346" s="63"/>
      <c r="B346" s="64"/>
      <c r="C346" s="52"/>
      <c r="D346" s="65"/>
      <c r="E346" s="53"/>
      <c r="F346" s="54"/>
    </row>
    <row r="347" spans="1:6">
      <c r="A347" s="63"/>
      <c r="B347" s="64"/>
      <c r="C347" s="52"/>
      <c r="D347" s="65"/>
      <c r="E347" s="53"/>
      <c r="F347" s="54"/>
    </row>
    <row r="348" spans="1:6">
      <c r="A348" s="63"/>
      <c r="B348" s="64"/>
      <c r="C348" s="52"/>
      <c r="D348" s="65"/>
      <c r="E348" s="53"/>
      <c r="F348" s="54"/>
    </row>
    <row r="349" spans="1:6">
      <c r="A349" s="63"/>
      <c r="B349" s="64"/>
      <c r="C349" s="52"/>
      <c r="D349" s="65"/>
      <c r="E349" s="53"/>
      <c r="F349" s="54"/>
    </row>
    <row r="350" spans="1:6">
      <c r="A350" s="63"/>
      <c r="B350" s="64"/>
      <c r="C350" s="52"/>
      <c r="D350" s="65"/>
      <c r="E350" s="53"/>
      <c r="F350" s="54"/>
    </row>
    <row r="351" spans="1:6">
      <c r="A351" s="63"/>
      <c r="B351" s="64"/>
      <c r="C351" s="52"/>
      <c r="D351" s="65"/>
      <c r="E351" s="53"/>
      <c r="F351" s="54"/>
    </row>
    <row r="352" spans="1:6">
      <c r="A352" s="63"/>
      <c r="B352" s="64"/>
      <c r="C352" s="52"/>
      <c r="D352" s="65"/>
      <c r="E352" s="53"/>
      <c r="F352" s="54"/>
    </row>
    <row r="353" spans="1:6">
      <c r="A353" s="63"/>
      <c r="B353" s="64"/>
      <c r="C353" s="52"/>
      <c r="D353" s="65"/>
      <c r="E353" s="53"/>
      <c r="F353" s="54"/>
    </row>
    <row r="354" spans="1:6">
      <c r="A354" s="63"/>
      <c r="B354" s="64"/>
      <c r="C354" s="52"/>
      <c r="D354" s="65"/>
      <c r="E354" s="53"/>
      <c r="F354" s="54"/>
    </row>
    <row r="355" spans="1:6">
      <c r="A355" s="63"/>
      <c r="B355" s="64"/>
      <c r="C355" s="52"/>
      <c r="D355" s="65"/>
      <c r="E355" s="53"/>
      <c r="F355" s="54"/>
    </row>
    <row r="356" spans="1:6">
      <c r="A356" s="63"/>
      <c r="B356" s="64"/>
      <c r="C356" s="52"/>
      <c r="D356" s="65"/>
      <c r="E356" s="53"/>
      <c r="F356" s="54"/>
    </row>
    <row r="357" spans="1:6">
      <c r="A357" s="63"/>
      <c r="B357" s="64"/>
      <c r="C357" s="52"/>
      <c r="D357" s="65"/>
      <c r="E357" s="53"/>
      <c r="F357" s="54"/>
    </row>
    <row r="358" spans="1:6">
      <c r="A358" s="63"/>
      <c r="B358" s="64"/>
      <c r="C358" s="52"/>
      <c r="D358" s="65"/>
      <c r="E358" s="53"/>
      <c r="F358" s="54"/>
    </row>
    <row r="359" spans="1:6">
      <c r="A359" s="63"/>
      <c r="B359" s="64"/>
      <c r="C359" s="52"/>
      <c r="D359" s="65"/>
      <c r="E359" s="53"/>
      <c r="F359" s="54"/>
    </row>
    <row r="360" spans="1:6">
      <c r="A360" s="63"/>
      <c r="B360" s="64"/>
      <c r="C360" s="52"/>
      <c r="D360" s="65"/>
      <c r="E360" s="53"/>
      <c r="F360" s="54"/>
    </row>
    <row r="361" spans="1:6">
      <c r="A361" s="63"/>
      <c r="B361" s="64"/>
      <c r="C361" s="52"/>
      <c r="D361" s="65"/>
      <c r="E361" s="53"/>
      <c r="F361" s="54"/>
    </row>
    <row r="362" spans="1:6">
      <c r="A362" s="63"/>
      <c r="B362" s="64"/>
      <c r="C362" s="52"/>
      <c r="D362" s="65"/>
      <c r="E362" s="53"/>
      <c r="F362" s="54"/>
    </row>
    <row r="363" spans="1:6">
      <c r="A363" s="63"/>
      <c r="B363" s="64"/>
      <c r="C363" s="52"/>
      <c r="D363" s="65"/>
      <c r="E363" s="53"/>
      <c r="F363" s="54"/>
    </row>
    <row r="364" spans="1:6">
      <c r="A364" s="63"/>
      <c r="B364" s="64"/>
      <c r="C364" s="52"/>
      <c r="D364" s="65"/>
      <c r="E364" s="53"/>
      <c r="F364" s="54"/>
    </row>
    <row r="365" spans="1:6">
      <c r="A365" s="63"/>
      <c r="B365" s="64"/>
      <c r="C365" s="52"/>
      <c r="D365" s="65"/>
      <c r="E365" s="53"/>
      <c r="F365" s="54"/>
    </row>
    <row r="366" spans="1:6">
      <c r="A366" s="63"/>
      <c r="B366" s="64"/>
      <c r="C366" s="52"/>
      <c r="D366" s="65"/>
      <c r="E366" s="53"/>
      <c r="F366" s="54"/>
    </row>
    <row r="367" spans="1:6">
      <c r="A367" s="63"/>
      <c r="B367" s="64"/>
      <c r="C367" s="52"/>
      <c r="D367" s="65"/>
      <c r="E367" s="53"/>
      <c r="F367" s="54"/>
    </row>
    <row r="368" spans="1:6">
      <c r="A368" s="63"/>
      <c r="B368" s="64"/>
      <c r="C368" s="52"/>
      <c r="D368" s="65"/>
      <c r="E368" s="53"/>
      <c r="F368" s="54"/>
    </row>
    <row r="369" spans="1:6">
      <c r="A369" s="63"/>
      <c r="B369" s="64"/>
      <c r="C369" s="52"/>
      <c r="D369" s="65"/>
      <c r="E369" s="53"/>
      <c r="F369" s="54"/>
    </row>
    <row r="370" spans="1:6">
      <c r="A370" s="63"/>
      <c r="B370" s="64"/>
      <c r="C370" s="52"/>
      <c r="D370" s="65"/>
      <c r="E370" s="53"/>
      <c r="F370" s="54"/>
    </row>
    <row r="371" spans="1:6">
      <c r="A371" s="63"/>
      <c r="B371" s="64"/>
      <c r="C371" s="52"/>
      <c r="D371" s="65"/>
      <c r="E371" s="53"/>
      <c r="F371" s="54"/>
    </row>
    <row r="372" spans="1:6">
      <c r="A372" s="63"/>
      <c r="B372" s="64"/>
      <c r="C372" s="52"/>
      <c r="D372" s="65"/>
      <c r="E372" s="53"/>
      <c r="F372" s="54"/>
    </row>
    <row r="373" spans="1:6">
      <c r="A373" s="63"/>
      <c r="B373" s="64"/>
      <c r="C373" s="52"/>
      <c r="D373" s="65"/>
      <c r="E373" s="53"/>
      <c r="F373" s="54"/>
    </row>
    <row r="374" spans="1:6">
      <c r="A374" s="63"/>
      <c r="B374" s="64"/>
      <c r="C374" s="52"/>
      <c r="D374" s="65"/>
      <c r="E374" s="53"/>
      <c r="F374" s="54"/>
    </row>
    <row r="375" spans="1:6">
      <c r="A375" s="63"/>
      <c r="B375" s="64"/>
      <c r="C375" s="52"/>
      <c r="D375" s="65"/>
      <c r="E375" s="53"/>
      <c r="F375" s="54"/>
    </row>
    <row r="376" spans="1:6">
      <c r="A376" s="63"/>
      <c r="B376" s="64"/>
      <c r="C376" s="52"/>
      <c r="D376" s="65"/>
      <c r="E376" s="53"/>
      <c r="F376" s="54"/>
    </row>
    <row r="377" spans="1:6">
      <c r="A377" s="63"/>
      <c r="B377" s="64"/>
      <c r="C377" s="52"/>
      <c r="D377" s="65"/>
      <c r="E377" s="53"/>
      <c r="F377" s="54"/>
    </row>
    <row r="378" spans="1:6">
      <c r="A378" s="63"/>
      <c r="B378" s="64"/>
      <c r="C378" s="52"/>
      <c r="D378" s="65"/>
      <c r="E378" s="53"/>
      <c r="F378" s="54"/>
    </row>
    <row r="379" spans="1:6">
      <c r="A379" s="63"/>
      <c r="B379" s="64"/>
      <c r="C379" s="52"/>
      <c r="D379" s="65"/>
      <c r="E379" s="53"/>
      <c r="F379" s="54"/>
    </row>
    <row r="380" spans="1:6">
      <c r="A380" s="63"/>
      <c r="B380" s="64"/>
      <c r="C380" s="52"/>
      <c r="D380" s="65"/>
      <c r="E380" s="53"/>
      <c r="F380" s="54"/>
    </row>
    <row r="381" spans="1:6">
      <c r="A381" s="63"/>
      <c r="B381" s="64"/>
      <c r="C381" s="52"/>
      <c r="D381" s="65"/>
      <c r="E381" s="53"/>
      <c r="F381" s="54"/>
    </row>
    <row r="382" spans="1:6">
      <c r="A382" s="63"/>
      <c r="B382" s="64"/>
      <c r="C382" s="52"/>
      <c r="D382" s="65"/>
      <c r="E382" s="53"/>
      <c r="F382" s="54"/>
    </row>
    <row r="383" spans="1:6">
      <c r="A383" s="63"/>
      <c r="B383" s="64"/>
      <c r="C383" s="52"/>
      <c r="D383" s="65"/>
      <c r="E383" s="53"/>
      <c r="F383" s="54"/>
    </row>
    <row r="384" spans="1:6">
      <c r="A384" s="63"/>
      <c r="B384" s="64"/>
      <c r="C384" s="52"/>
      <c r="D384" s="65"/>
      <c r="E384" s="53"/>
      <c r="F384" s="54"/>
    </row>
    <row r="385" spans="1:6">
      <c r="A385" s="63"/>
      <c r="B385" s="64"/>
      <c r="C385" s="52"/>
      <c r="D385" s="65"/>
      <c r="E385" s="53"/>
      <c r="F385" s="54"/>
    </row>
    <row r="386" spans="1:6">
      <c r="A386" s="63"/>
      <c r="B386" s="64"/>
      <c r="C386" s="52"/>
      <c r="D386" s="65"/>
      <c r="E386" s="53"/>
      <c r="F386" s="54"/>
    </row>
    <row r="387" spans="1:6">
      <c r="A387" s="63"/>
      <c r="B387" s="64"/>
      <c r="C387" s="52"/>
      <c r="D387" s="65"/>
      <c r="E387" s="53"/>
      <c r="F387" s="54"/>
    </row>
    <row r="388" spans="1:6">
      <c r="A388" s="63"/>
      <c r="B388" s="64"/>
      <c r="C388" s="52"/>
      <c r="D388" s="65"/>
      <c r="E388" s="53"/>
      <c r="F388" s="54"/>
    </row>
    <row r="389" spans="1:6">
      <c r="A389" s="63"/>
      <c r="B389" s="64"/>
      <c r="C389" s="52"/>
      <c r="D389" s="65"/>
      <c r="E389" s="53"/>
      <c r="F389" s="54"/>
    </row>
    <row r="390" spans="1:6">
      <c r="A390" s="63"/>
      <c r="B390" s="64"/>
      <c r="C390" s="52"/>
      <c r="D390" s="65"/>
      <c r="E390" s="53"/>
      <c r="F390" s="54"/>
    </row>
    <row r="391" spans="1:6">
      <c r="A391" s="63"/>
      <c r="B391" s="64"/>
      <c r="C391" s="52"/>
      <c r="D391" s="65"/>
      <c r="E391" s="53"/>
      <c r="F391" s="54"/>
    </row>
    <row r="392" spans="1:6">
      <c r="A392" s="63"/>
      <c r="B392" s="64"/>
      <c r="C392" s="52"/>
      <c r="D392" s="65"/>
      <c r="E392" s="53"/>
      <c r="F392" s="54"/>
    </row>
    <row r="393" spans="1:6">
      <c r="A393" s="63"/>
      <c r="B393" s="64"/>
      <c r="C393" s="52"/>
      <c r="D393" s="65"/>
      <c r="E393" s="53"/>
      <c r="F393" s="54"/>
    </row>
    <row r="394" spans="1:6">
      <c r="A394" s="63"/>
      <c r="B394" s="64"/>
      <c r="C394" s="52"/>
      <c r="D394" s="65"/>
      <c r="E394" s="53"/>
      <c r="F394" s="54"/>
    </row>
    <row r="395" spans="1:6">
      <c r="A395" s="63"/>
      <c r="B395" s="64"/>
      <c r="C395" s="52"/>
      <c r="D395" s="65"/>
      <c r="E395" s="53"/>
      <c r="F395" s="54"/>
    </row>
    <row r="396" spans="1:6">
      <c r="A396" s="63"/>
      <c r="B396" s="64"/>
      <c r="C396" s="52"/>
      <c r="D396" s="65"/>
      <c r="E396" s="53"/>
      <c r="F396" s="54"/>
    </row>
    <row r="397" spans="1:6">
      <c r="A397" s="63"/>
      <c r="B397" s="64"/>
      <c r="C397" s="52"/>
      <c r="D397" s="65"/>
      <c r="E397" s="53"/>
      <c r="F397" s="54"/>
    </row>
    <row r="398" spans="1:6">
      <c r="A398" s="63"/>
      <c r="B398" s="64"/>
      <c r="C398" s="52"/>
      <c r="D398" s="65"/>
      <c r="E398" s="53"/>
      <c r="F398" s="54"/>
    </row>
    <row r="399" spans="1:6">
      <c r="A399" s="63"/>
      <c r="B399" s="64"/>
      <c r="C399" s="52"/>
      <c r="D399" s="65"/>
      <c r="E399" s="53"/>
      <c r="F399" s="54"/>
    </row>
    <row r="400" spans="1:6">
      <c r="A400" s="63"/>
      <c r="B400" s="64"/>
      <c r="C400" s="52"/>
      <c r="D400" s="65"/>
      <c r="E400" s="53"/>
      <c r="F400" s="54"/>
    </row>
    <row r="401" spans="1:6">
      <c r="A401" s="63"/>
      <c r="B401" s="64"/>
      <c r="C401" s="52"/>
      <c r="D401" s="65"/>
      <c r="E401" s="53"/>
      <c r="F401" s="54"/>
    </row>
    <row r="402" spans="1:6">
      <c r="A402" s="63"/>
      <c r="B402" s="64"/>
      <c r="C402" s="52"/>
      <c r="D402" s="65"/>
      <c r="E402" s="53"/>
      <c r="F402" s="54"/>
    </row>
    <row r="403" spans="1:6">
      <c r="A403" s="63"/>
      <c r="B403" s="64"/>
      <c r="C403" s="52"/>
      <c r="D403" s="65"/>
      <c r="E403" s="53"/>
      <c r="F403" s="54"/>
    </row>
    <row r="404" spans="1:6">
      <c r="A404" s="63"/>
      <c r="B404" s="64"/>
      <c r="C404" s="52"/>
      <c r="D404" s="65"/>
      <c r="E404" s="53"/>
      <c r="F404" s="54"/>
    </row>
    <row r="405" spans="1:6">
      <c r="A405" s="63"/>
      <c r="B405" s="64"/>
      <c r="C405" s="52"/>
      <c r="D405" s="65"/>
      <c r="E405" s="53"/>
      <c r="F405" s="54"/>
    </row>
    <row r="406" spans="1:6">
      <c r="A406" s="63"/>
      <c r="B406" s="64"/>
      <c r="C406" s="52"/>
      <c r="D406" s="65"/>
      <c r="E406" s="53"/>
      <c r="F406" s="54"/>
    </row>
    <row r="407" spans="1:6">
      <c r="A407" s="63"/>
      <c r="B407" s="64"/>
      <c r="C407" s="52"/>
      <c r="D407" s="65"/>
      <c r="E407" s="53"/>
      <c r="F407" s="54"/>
    </row>
    <row r="408" spans="1:6">
      <c r="A408" s="63"/>
      <c r="B408" s="64"/>
      <c r="C408" s="52"/>
      <c r="D408" s="65"/>
      <c r="E408" s="53"/>
      <c r="F408" s="54"/>
    </row>
    <row r="409" spans="1:6">
      <c r="A409" s="63"/>
      <c r="B409" s="64"/>
      <c r="C409" s="52"/>
      <c r="D409" s="65"/>
      <c r="E409" s="53"/>
      <c r="F409" s="54"/>
    </row>
    <row r="410" spans="1:6">
      <c r="A410" s="63"/>
      <c r="B410" s="64"/>
      <c r="C410" s="52"/>
      <c r="D410" s="65"/>
      <c r="E410" s="53"/>
      <c r="F410" s="54"/>
    </row>
    <row r="411" spans="1:6">
      <c r="A411" s="63"/>
      <c r="B411" s="64"/>
      <c r="C411" s="52"/>
      <c r="D411" s="65"/>
      <c r="E411" s="53"/>
      <c r="F411" s="54"/>
    </row>
    <row r="412" spans="1:6">
      <c r="A412" s="63"/>
      <c r="B412" s="64"/>
      <c r="C412" s="52"/>
      <c r="D412" s="65"/>
      <c r="E412" s="53"/>
      <c r="F412" s="54"/>
    </row>
    <row r="413" spans="1:6">
      <c r="A413" s="63"/>
      <c r="B413" s="64"/>
      <c r="C413" s="52"/>
      <c r="D413" s="65"/>
      <c r="E413" s="53"/>
      <c r="F413" s="54"/>
    </row>
    <row r="414" spans="1:6">
      <c r="A414" s="63"/>
      <c r="B414" s="64"/>
      <c r="C414" s="52"/>
      <c r="D414" s="65"/>
      <c r="E414" s="53"/>
      <c r="F414" s="54"/>
    </row>
    <row r="415" spans="1:6">
      <c r="A415" s="63"/>
      <c r="B415" s="64"/>
      <c r="C415" s="52"/>
      <c r="D415" s="65"/>
      <c r="E415" s="53"/>
      <c r="F415" s="54"/>
    </row>
    <row r="416" spans="1:6">
      <c r="A416" s="63"/>
      <c r="B416" s="64"/>
      <c r="C416" s="52"/>
      <c r="D416" s="65"/>
      <c r="E416" s="53"/>
      <c r="F416" s="54"/>
    </row>
    <row r="417" spans="1:6">
      <c r="A417" s="63"/>
      <c r="B417" s="64"/>
      <c r="C417" s="52"/>
      <c r="D417" s="65"/>
      <c r="E417" s="53"/>
      <c r="F417" s="54"/>
    </row>
    <row r="418" spans="1:6">
      <c r="A418" s="63"/>
      <c r="B418" s="64"/>
      <c r="C418" s="52"/>
      <c r="D418" s="65"/>
      <c r="E418" s="53"/>
      <c r="F418" s="54"/>
    </row>
    <row r="419" spans="1:6">
      <c r="A419" s="63"/>
      <c r="B419" s="64"/>
      <c r="C419" s="52"/>
      <c r="D419" s="65"/>
      <c r="E419" s="53"/>
      <c r="F419" s="54"/>
    </row>
    <row r="420" spans="1:6">
      <c r="A420" s="63"/>
      <c r="B420" s="64"/>
      <c r="C420" s="52"/>
      <c r="D420" s="65"/>
      <c r="E420" s="53"/>
      <c r="F420" s="54"/>
    </row>
    <row r="421" spans="1:6">
      <c r="A421" s="63"/>
      <c r="B421" s="64"/>
      <c r="C421" s="52"/>
      <c r="D421" s="65"/>
      <c r="E421" s="53"/>
      <c r="F421" s="54"/>
    </row>
    <row r="422" spans="1:6">
      <c r="A422" s="63"/>
      <c r="B422" s="64"/>
      <c r="C422" s="52"/>
      <c r="D422" s="65"/>
      <c r="E422" s="53"/>
      <c r="F422" s="54"/>
    </row>
    <row r="423" spans="1:6">
      <c r="A423" s="63"/>
      <c r="B423" s="64"/>
      <c r="C423" s="52"/>
      <c r="D423" s="65"/>
      <c r="E423" s="53"/>
      <c r="F423" s="54"/>
    </row>
    <row r="424" spans="1:6">
      <c r="A424" s="63"/>
      <c r="B424" s="64"/>
      <c r="C424" s="52"/>
      <c r="D424" s="65"/>
      <c r="E424" s="53"/>
      <c r="F424" s="54"/>
    </row>
    <row r="425" spans="1:6">
      <c r="A425" s="63"/>
      <c r="B425" s="64"/>
      <c r="C425" s="52"/>
      <c r="D425" s="65"/>
      <c r="E425" s="53"/>
      <c r="F425" s="54"/>
    </row>
    <row r="426" spans="1:6">
      <c r="A426" s="63"/>
      <c r="B426" s="64"/>
      <c r="C426" s="52"/>
      <c r="D426" s="65"/>
      <c r="E426" s="53"/>
      <c r="F426" s="54"/>
    </row>
    <row r="427" spans="1:6">
      <c r="A427" s="63"/>
      <c r="B427" s="64"/>
      <c r="C427" s="52"/>
      <c r="D427" s="65"/>
      <c r="E427" s="53"/>
      <c r="F427" s="54"/>
    </row>
    <row r="428" spans="1:6">
      <c r="A428" s="63"/>
      <c r="B428" s="64"/>
      <c r="C428" s="52"/>
      <c r="D428" s="65"/>
      <c r="E428" s="53"/>
      <c r="F428" s="54"/>
    </row>
    <row r="429" spans="1:6">
      <c r="A429" s="63"/>
      <c r="B429" s="64"/>
      <c r="C429" s="52"/>
      <c r="D429" s="65"/>
      <c r="E429" s="53"/>
      <c r="F429" s="54"/>
    </row>
    <row r="430" spans="1:6">
      <c r="A430" s="63"/>
      <c r="B430" s="64"/>
      <c r="C430" s="52"/>
      <c r="D430" s="65"/>
      <c r="E430" s="53"/>
      <c r="F430" s="54"/>
    </row>
    <row r="431" spans="1:6">
      <c r="A431" s="63"/>
      <c r="B431" s="64"/>
      <c r="C431" s="52"/>
      <c r="D431" s="65"/>
      <c r="E431" s="53"/>
      <c r="F431" s="54"/>
    </row>
    <row r="432" spans="1:6">
      <c r="A432" s="63"/>
      <c r="B432" s="64"/>
      <c r="C432" s="52"/>
      <c r="D432" s="65"/>
      <c r="E432" s="53"/>
      <c r="F432" s="54"/>
    </row>
    <row r="433" spans="1:6">
      <c r="A433" s="63"/>
      <c r="B433" s="64"/>
      <c r="C433" s="52"/>
      <c r="D433" s="65"/>
      <c r="E433" s="53"/>
      <c r="F433" s="54"/>
    </row>
    <row r="434" spans="1:6">
      <c r="A434" s="63"/>
      <c r="B434" s="64"/>
      <c r="C434" s="52"/>
      <c r="D434" s="65"/>
      <c r="E434" s="53"/>
      <c r="F434" s="54"/>
    </row>
    <row r="435" spans="1:6">
      <c r="A435" s="63"/>
      <c r="B435" s="64"/>
      <c r="C435" s="52"/>
      <c r="D435" s="65"/>
      <c r="E435" s="53"/>
      <c r="F435" s="54"/>
    </row>
    <row r="436" spans="1:6">
      <c r="A436" s="63"/>
      <c r="B436" s="64"/>
      <c r="C436" s="52"/>
      <c r="D436" s="65"/>
      <c r="E436" s="53"/>
      <c r="F436" s="54"/>
    </row>
    <row r="437" spans="1:6">
      <c r="A437" s="63"/>
      <c r="B437" s="64"/>
      <c r="C437" s="52"/>
      <c r="D437" s="65"/>
      <c r="E437" s="53"/>
      <c r="F437" s="54"/>
    </row>
    <row r="438" spans="1:6">
      <c r="A438" s="63"/>
      <c r="B438" s="64"/>
      <c r="C438" s="52"/>
      <c r="D438" s="65"/>
      <c r="E438" s="53"/>
      <c r="F438" s="54"/>
    </row>
    <row r="439" spans="1:6">
      <c r="A439" s="63"/>
      <c r="B439" s="64"/>
      <c r="C439" s="52"/>
      <c r="D439" s="65"/>
      <c r="E439" s="53"/>
      <c r="F439" s="54"/>
    </row>
    <row r="440" spans="1:6">
      <c r="A440" s="63"/>
      <c r="B440" s="64"/>
      <c r="C440" s="52"/>
      <c r="D440" s="65"/>
      <c r="E440" s="53"/>
      <c r="F440" s="54"/>
    </row>
    <row r="441" spans="1:6">
      <c r="A441" s="63"/>
      <c r="B441" s="64"/>
      <c r="C441" s="52"/>
      <c r="D441" s="65"/>
      <c r="E441" s="53"/>
      <c r="F441" s="54"/>
    </row>
    <row r="442" spans="1:6">
      <c r="A442" s="63"/>
      <c r="B442" s="64"/>
      <c r="C442" s="52"/>
      <c r="D442" s="65"/>
      <c r="E442" s="53"/>
      <c r="F442" s="54"/>
    </row>
    <row r="443" spans="1:6">
      <c r="A443" s="63"/>
      <c r="B443" s="64"/>
      <c r="C443" s="52"/>
      <c r="D443" s="65"/>
      <c r="E443" s="53"/>
      <c r="F443" s="54"/>
    </row>
    <row r="444" spans="1:6">
      <c r="A444" s="63"/>
      <c r="B444" s="64"/>
      <c r="C444" s="52"/>
      <c r="D444" s="65"/>
      <c r="E444" s="53"/>
      <c r="F444" s="54"/>
    </row>
    <row r="445" spans="1:6">
      <c r="A445" s="63"/>
      <c r="B445" s="64"/>
      <c r="C445" s="52"/>
      <c r="D445" s="65"/>
      <c r="E445" s="53"/>
      <c r="F445" s="54"/>
    </row>
    <row r="446" spans="1:6">
      <c r="A446" s="63"/>
      <c r="B446" s="64"/>
      <c r="C446" s="52"/>
      <c r="D446" s="65"/>
      <c r="E446" s="53"/>
      <c r="F446" s="54"/>
    </row>
    <row r="447" spans="1:6">
      <c r="A447" s="63"/>
      <c r="B447" s="64"/>
      <c r="C447" s="52"/>
      <c r="D447" s="65"/>
      <c r="E447" s="53"/>
      <c r="F447" s="54"/>
    </row>
    <row r="448" spans="1:6">
      <c r="A448" s="63"/>
      <c r="B448" s="64"/>
      <c r="C448" s="52"/>
      <c r="D448" s="65"/>
      <c r="E448" s="53"/>
      <c r="F448" s="54"/>
    </row>
    <row r="449" spans="1:6">
      <c r="A449" s="63"/>
      <c r="B449" s="64"/>
      <c r="C449" s="52"/>
      <c r="D449" s="65"/>
      <c r="E449" s="53"/>
      <c r="F449" s="54"/>
    </row>
    <row r="450" spans="1:6">
      <c r="A450" s="63"/>
      <c r="B450" s="64"/>
      <c r="C450" s="52"/>
      <c r="D450" s="65"/>
      <c r="E450" s="53"/>
      <c r="F450" s="54"/>
    </row>
    <row r="451" spans="1:6">
      <c r="A451" s="63"/>
      <c r="B451" s="64"/>
      <c r="C451" s="52"/>
      <c r="D451" s="65"/>
      <c r="E451" s="53"/>
      <c r="F451" s="54"/>
    </row>
    <row r="452" spans="1:6">
      <c r="A452" s="63"/>
      <c r="B452" s="64"/>
      <c r="C452" s="52"/>
      <c r="D452" s="65"/>
      <c r="E452" s="53"/>
      <c r="F452" s="54"/>
    </row>
    <row r="453" spans="1:6">
      <c r="A453" s="63"/>
      <c r="B453" s="64"/>
      <c r="C453" s="52"/>
      <c r="D453" s="65"/>
      <c r="E453" s="53"/>
      <c r="F453" s="54"/>
    </row>
    <row r="454" spans="1:6">
      <c r="A454" s="63"/>
      <c r="B454" s="64"/>
      <c r="C454" s="52"/>
      <c r="D454" s="65"/>
      <c r="E454" s="53"/>
      <c r="F454" s="54"/>
    </row>
    <row r="455" spans="1:6">
      <c r="A455" s="63"/>
      <c r="B455" s="64"/>
      <c r="C455" s="52"/>
      <c r="D455" s="65"/>
      <c r="E455" s="53"/>
      <c r="F455" s="54"/>
    </row>
    <row r="456" spans="1:6">
      <c r="A456" s="63"/>
      <c r="B456" s="64"/>
      <c r="C456" s="52"/>
      <c r="D456" s="65"/>
      <c r="E456" s="53"/>
      <c r="F456" s="54"/>
    </row>
    <row r="457" spans="1:6">
      <c r="A457" s="63"/>
      <c r="B457" s="64"/>
      <c r="C457" s="52"/>
      <c r="D457" s="65"/>
      <c r="E457" s="53"/>
      <c r="F457" s="54"/>
    </row>
    <row r="458" spans="1:6">
      <c r="A458" s="63"/>
      <c r="B458" s="64"/>
      <c r="C458" s="52"/>
      <c r="D458" s="65"/>
      <c r="E458" s="53"/>
      <c r="F458" s="54"/>
    </row>
    <row r="459" spans="1:6">
      <c r="A459" s="63"/>
      <c r="B459" s="64"/>
      <c r="C459" s="52"/>
      <c r="D459" s="65"/>
      <c r="E459" s="53"/>
      <c r="F459" s="54"/>
    </row>
    <row r="460" spans="1:6">
      <c r="A460" s="63"/>
      <c r="B460" s="64"/>
      <c r="C460" s="52"/>
      <c r="D460" s="65"/>
      <c r="E460" s="53"/>
      <c r="F460" s="54"/>
    </row>
    <row r="461" spans="1:6">
      <c r="A461" s="63"/>
      <c r="B461" s="64"/>
      <c r="C461" s="52"/>
      <c r="D461" s="65"/>
      <c r="E461" s="53"/>
      <c r="F461" s="54"/>
    </row>
    <row r="462" spans="1:6">
      <c r="A462" s="63"/>
      <c r="B462" s="64"/>
      <c r="C462" s="52"/>
      <c r="D462" s="65"/>
      <c r="E462" s="53"/>
      <c r="F462" s="54"/>
    </row>
    <row r="463" spans="1:6">
      <c r="A463" s="63"/>
      <c r="B463" s="64"/>
      <c r="C463" s="52"/>
      <c r="D463" s="65"/>
      <c r="E463" s="53"/>
      <c r="F463" s="54"/>
    </row>
    <row r="464" spans="1:6">
      <c r="A464" s="63"/>
      <c r="B464" s="64"/>
      <c r="C464" s="52"/>
      <c r="D464" s="65"/>
      <c r="E464" s="53"/>
      <c r="F464" s="54"/>
    </row>
    <row r="465" spans="1:6">
      <c r="A465" s="63"/>
      <c r="B465" s="64"/>
      <c r="C465" s="52"/>
      <c r="D465" s="65"/>
      <c r="E465" s="53"/>
      <c r="F465" s="54"/>
    </row>
    <row r="466" spans="1:6">
      <c r="A466" s="63"/>
      <c r="B466" s="64"/>
      <c r="C466" s="52"/>
      <c r="D466" s="65"/>
      <c r="E466" s="53"/>
      <c r="F466" s="54"/>
    </row>
    <row r="467" spans="1:6">
      <c r="A467" s="63"/>
      <c r="B467" s="64"/>
      <c r="C467" s="52"/>
      <c r="D467" s="65"/>
      <c r="E467" s="53"/>
      <c r="F467" s="54"/>
    </row>
    <row r="468" spans="1:6">
      <c r="A468" s="63"/>
      <c r="B468" s="64"/>
      <c r="C468" s="52"/>
      <c r="D468" s="65"/>
      <c r="E468" s="53"/>
      <c r="F468" s="54"/>
    </row>
    <row r="469" spans="1:6">
      <c r="A469" s="63"/>
      <c r="B469" s="64"/>
      <c r="C469" s="52"/>
      <c r="D469" s="65"/>
      <c r="E469" s="53"/>
      <c r="F469" s="54"/>
    </row>
    <row r="470" spans="1:6">
      <c r="A470" s="63"/>
      <c r="B470" s="64"/>
      <c r="C470" s="52"/>
      <c r="D470" s="65"/>
      <c r="E470" s="53"/>
      <c r="F470" s="54"/>
    </row>
    <row r="471" spans="1:6">
      <c r="A471" s="63"/>
      <c r="B471" s="64"/>
      <c r="C471" s="52"/>
      <c r="D471" s="65"/>
      <c r="E471" s="53"/>
      <c r="F471" s="54"/>
    </row>
    <row r="472" spans="1:6">
      <c r="A472" s="63"/>
      <c r="B472" s="64"/>
      <c r="C472" s="52"/>
      <c r="D472" s="65"/>
      <c r="E472" s="53"/>
      <c r="F472" s="54"/>
    </row>
    <row r="473" spans="1:6">
      <c r="A473" s="63"/>
      <c r="B473" s="64"/>
      <c r="C473" s="52"/>
      <c r="D473" s="65"/>
      <c r="E473" s="53"/>
      <c r="F473" s="54"/>
    </row>
    <row r="474" spans="1:6">
      <c r="A474" s="63"/>
      <c r="B474" s="64"/>
      <c r="C474" s="52"/>
      <c r="D474" s="65"/>
      <c r="E474" s="53"/>
      <c r="F474" s="54"/>
    </row>
    <row r="475" spans="1:6">
      <c r="A475" s="63"/>
      <c r="B475" s="64"/>
      <c r="C475" s="52"/>
      <c r="D475" s="65"/>
      <c r="E475" s="53"/>
      <c r="F475" s="54"/>
    </row>
    <row r="476" spans="1:6">
      <c r="A476" s="63"/>
      <c r="B476" s="64"/>
      <c r="C476" s="52"/>
      <c r="D476" s="65"/>
      <c r="E476" s="53"/>
      <c r="F476" s="54"/>
    </row>
    <row r="477" spans="1:6">
      <c r="A477" s="63"/>
      <c r="B477" s="64"/>
      <c r="C477" s="52"/>
      <c r="D477" s="65"/>
      <c r="E477" s="53"/>
      <c r="F477" s="54"/>
    </row>
    <row r="478" spans="1:6">
      <c r="A478" s="63"/>
      <c r="B478" s="64"/>
      <c r="C478" s="52"/>
      <c r="D478" s="65"/>
      <c r="E478" s="53"/>
      <c r="F478" s="54"/>
    </row>
    <row r="479" spans="1:6">
      <c r="A479" s="63"/>
      <c r="B479" s="64"/>
      <c r="C479" s="52"/>
      <c r="D479" s="65"/>
      <c r="E479" s="53"/>
      <c r="F479" s="54"/>
    </row>
    <row r="480" spans="1:6">
      <c r="A480" s="63"/>
      <c r="B480" s="64"/>
      <c r="C480" s="52"/>
      <c r="D480" s="65"/>
      <c r="E480" s="53"/>
      <c r="F480" s="54"/>
    </row>
    <row r="481" spans="1:6">
      <c r="A481" s="63"/>
      <c r="B481" s="64"/>
      <c r="C481" s="52"/>
      <c r="D481" s="65"/>
      <c r="E481" s="53"/>
      <c r="F481" s="54"/>
    </row>
    <row r="482" spans="1:6">
      <c r="A482" s="63"/>
      <c r="B482" s="64"/>
      <c r="C482" s="52"/>
      <c r="D482" s="65"/>
      <c r="E482" s="53"/>
      <c r="F482" s="54"/>
    </row>
    <row r="483" spans="1:6">
      <c r="A483" s="63"/>
      <c r="B483" s="64"/>
      <c r="C483" s="52"/>
      <c r="D483" s="65"/>
      <c r="E483" s="53"/>
      <c r="F483" s="54"/>
    </row>
    <row r="484" spans="1:6">
      <c r="A484" s="63"/>
      <c r="B484" s="64"/>
      <c r="C484" s="52"/>
      <c r="D484" s="65"/>
      <c r="E484" s="53"/>
      <c r="F484" s="54"/>
    </row>
    <row r="485" spans="1:6">
      <c r="A485" s="63"/>
      <c r="B485" s="64"/>
      <c r="C485" s="52"/>
      <c r="D485" s="65"/>
      <c r="E485" s="53"/>
      <c r="F485" s="54"/>
    </row>
    <row r="486" spans="1:6">
      <c r="A486" s="63"/>
      <c r="B486" s="64"/>
      <c r="C486" s="52"/>
      <c r="D486" s="65"/>
      <c r="E486" s="53"/>
      <c r="F486" s="54"/>
    </row>
    <row r="487" spans="1:6">
      <c r="A487" s="63"/>
      <c r="B487" s="64"/>
      <c r="C487" s="52"/>
      <c r="D487" s="65"/>
      <c r="E487" s="53"/>
      <c r="F487" s="54"/>
    </row>
    <row r="488" spans="1:6">
      <c r="A488" s="63"/>
      <c r="B488" s="64"/>
      <c r="C488" s="52"/>
      <c r="D488" s="65"/>
      <c r="E488" s="53"/>
      <c r="F488" s="54"/>
    </row>
    <row r="489" spans="1:6">
      <c r="A489" s="63"/>
      <c r="B489" s="64"/>
      <c r="C489" s="52"/>
      <c r="D489" s="65"/>
      <c r="E489" s="53"/>
      <c r="F489" s="54"/>
    </row>
    <row r="490" spans="1:6">
      <c r="A490" s="63"/>
      <c r="B490" s="64"/>
      <c r="C490" s="52"/>
      <c r="D490" s="65"/>
      <c r="E490" s="53"/>
      <c r="F490" s="54"/>
    </row>
    <row r="491" spans="1:6">
      <c r="A491" s="63"/>
      <c r="B491" s="64"/>
      <c r="C491" s="52"/>
      <c r="D491" s="65"/>
      <c r="E491" s="53"/>
      <c r="F491" s="54"/>
    </row>
    <row r="492" spans="1:6">
      <c r="A492" s="63"/>
      <c r="B492" s="64"/>
      <c r="C492" s="52"/>
      <c r="D492" s="65"/>
      <c r="E492" s="53"/>
      <c r="F492" s="54"/>
    </row>
    <row r="493" spans="1:6">
      <c r="A493" s="63"/>
      <c r="B493" s="64"/>
      <c r="C493" s="52"/>
      <c r="D493" s="65"/>
      <c r="E493" s="53"/>
      <c r="F493" s="54"/>
    </row>
    <row r="494" spans="1:6">
      <c r="A494" s="63"/>
      <c r="B494" s="64"/>
      <c r="C494" s="52"/>
      <c r="D494" s="65"/>
      <c r="E494" s="53"/>
      <c r="F494" s="54"/>
    </row>
    <row r="495" spans="1:6">
      <c r="A495" s="63"/>
      <c r="B495" s="64"/>
      <c r="C495" s="52"/>
      <c r="D495" s="65"/>
      <c r="E495" s="53"/>
      <c r="F495" s="54"/>
    </row>
    <row r="496" spans="1:6">
      <c r="A496" s="63"/>
      <c r="B496" s="64"/>
      <c r="C496" s="52"/>
      <c r="D496" s="65"/>
      <c r="E496" s="53"/>
      <c r="F496" s="54"/>
    </row>
    <row r="497" spans="1:6">
      <c r="A497" s="63"/>
      <c r="B497" s="64"/>
      <c r="C497" s="52"/>
      <c r="D497" s="65"/>
      <c r="E497" s="53"/>
      <c r="F497" s="54"/>
    </row>
    <row r="498" spans="1:6">
      <c r="A498" s="63"/>
      <c r="B498" s="64"/>
      <c r="C498" s="52"/>
      <c r="D498" s="65"/>
      <c r="E498" s="53"/>
      <c r="F498" s="54"/>
    </row>
    <row r="499" spans="1:6">
      <c r="A499" s="63"/>
      <c r="B499" s="64"/>
      <c r="C499" s="52"/>
      <c r="D499" s="65"/>
      <c r="E499" s="53"/>
      <c r="F499" s="54"/>
    </row>
    <row r="500" spans="1:6">
      <c r="A500" s="63"/>
      <c r="B500" s="64"/>
      <c r="C500" s="52"/>
      <c r="D500" s="65"/>
      <c r="E500" s="53"/>
      <c r="F500" s="54"/>
    </row>
    <row r="501" spans="1:6">
      <c r="A501" s="63"/>
      <c r="B501" s="64"/>
      <c r="C501" s="52"/>
      <c r="D501" s="65"/>
      <c r="E501" s="53"/>
      <c r="F501" s="54"/>
    </row>
    <row r="502" spans="1:6">
      <c r="A502" s="63"/>
      <c r="B502" s="64"/>
      <c r="C502" s="52"/>
      <c r="D502" s="65"/>
      <c r="E502" s="53"/>
      <c r="F502" s="54"/>
    </row>
    <row r="503" spans="1:6">
      <c r="A503" s="63"/>
      <c r="B503" s="64"/>
      <c r="C503" s="52"/>
      <c r="D503" s="65"/>
      <c r="E503" s="53"/>
      <c r="F503" s="54"/>
    </row>
    <row r="504" spans="1:6">
      <c r="A504" s="63"/>
      <c r="B504" s="64"/>
      <c r="C504" s="52"/>
      <c r="D504" s="65"/>
      <c r="E504" s="53"/>
      <c r="F504" s="54"/>
    </row>
    <row r="505" spans="1:6">
      <c r="A505" s="63"/>
      <c r="B505" s="64"/>
      <c r="C505" s="52"/>
      <c r="D505" s="65"/>
      <c r="E505" s="53"/>
      <c r="F505" s="54"/>
    </row>
    <row r="506" spans="1:6">
      <c r="A506" s="63"/>
      <c r="B506" s="64"/>
      <c r="C506" s="52"/>
      <c r="D506" s="65"/>
      <c r="E506" s="53"/>
      <c r="F506" s="54"/>
    </row>
    <row r="507" spans="1:6">
      <c r="A507" s="63"/>
      <c r="B507" s="64"/>
      <c r="C507" s="52"/>
      <c r="D507" s="65"/>
      <c r="E507" s="53"/>
      <c r="F507" s="54"/>
    </row>
    <row r="508" spans="1:6">
      <c r="A508" s="63"/>
      <c r="B508" s="64"/>
      <c r="C508" s="52"/>
      <c r="D508" s="65"/>
      <c r="E508" s="53"/>
      <c r="F508" s="54"/>
    </row>
    <row r="509" spans="1:6">
      <c r="A509" s="63"/>
      <c r="B509" s="64"/>
      <c r="C509" s="52"/>
      <c r="D509" s="65"/>
      <c r="E509" s="53"/>
      <c r="F509" s="54"/>
    </row>
    <row r="510" spans="1:6">
      <c r="A510" s="63"/>
      <c r="B510" s="64"/>
      <c r="C510" s="52"/>
      <c r="D510" s="65"/>
      <c r="E510" s="53"/>
      <c r="F510" s="54"/>
    </row>
    <row r="511" spans="1:6">
      <c r="A511" s="63"/>
      <c r="B511" s="64"/>
      <c r="C511" s="52"/>
      <c r="D511" s="65"/>
      <c r="E511" s="53"/>
      <c r="F511" s="54"/>
    </row>
    <row r="512" spans="1:6">
      <c r="A512" s="63"/>
      <c r="B512" s="64"/>
      <c r="C512" s="52"/>
      <c r="D512" s="65"/>
      <c r="E512" s="53"/>
      <c r="F512" s="54"/>
    </row>
    <row r="513" spans="1:6">
      <c r="A513" s="63"/>
      <c r="B513" s="64"/>
      <c r="C513" s="52"/>
      <c r="D513" s="65"/>
      <c r="E513" s="53"/>
      <c r="F513" s="54"/>
    </row>
    <row r="514" spans="1:6">
      <c r="A514" s="63"/>
      <c r="B514" s="64"/>
      <c r="C514" s="52"/>
      <c r="D514" s="65"/>
      <c r="E514" s="53"/>
      <c r="F514" s="54"/>
    </row>
    <row r="515" spans="1:6">
      <c r="A515" s="63"/>
      <c r="B515" s="64"/>
      <c r="C515" s="52"/>
      <c r="D515" s="65"/>
      <c r="E515" s="53"/>
      <c r="F515" s="54"/>
    </row>
    <row r="516" spans="1:6">
      <c r="A516" s="63"/>
      <c r="B516" s="64"/>
      <c r="C516" s="52"/>
      <c r="D516" s="65"/>
      <c r="E516" s="53"/>
      <c r="F516" s="54"/>
    </row>
    <row r="517" spans="1:6">
      <c r="A517" s="63"/>
      <c r="B517" s="64"/>
      <c r="C517" s="52"/>
      <c r="D517" s="65"/>
      <c r="E517" s="53"/>
      <c r="F517" s="54"/>
    </row>
    <row r="518" spans="1:6">
      <c r="A518" s="63"/>
      <c r="B518" s="64"/>
      <c r="C518" s="52"/>
      <c r="D518" s="65"/>
      <c r="E518" s="53"/>
      <c r="F518" s="54"/>
    </row>
    <row r="519" spans="1:6">
      <c r="A519" s="63"/>
      <c r="B519" s="64"/>
      <c r="C519" s="52"/>
      <c r="D519" s="65"/>
      <c r="E519" s="53"/>
      <c r="F519" s="54"/>
    </row>
    <row r="520" spans="1:6">
      <c r="A520" s="63"/>
      <c r="B520" s="64"/>
      <c r="C520" s="52"/>
      <c r="D520" s="65"/>
      <c r="E520" s="53"/>
      <c r="F520" s="54"/>
    </row>
    <row r="521" spans="1:6">
      <c r="A521" s="63"/>
      <c r="B521" s="64"/>
      <c r="C521" s="52"/>
      <c r="D521" s="65"/>
      <c r="E521" s="53"/>
      <c r="F521" s="54"/>
    </row>
    <row r="522" spans="1:6">
      <c r="A522" s="63"/>
      <c r="B522" s="64"/>
      <c r="C522" s="52"/>
      <c r="D522" s="65"/>
      <c r="E522" s="53"/>
      <c r="F522" s="54"/>
    </row>
    <row r="523" spans="1:6">
      <c r="A523" s="63"/>
      <c r="B523" s="64"/>
      <c r="C523" s="52"/>
      <c r="D523" s="65"/>
      <c r="E523" s="53"/>
      <c r="F523" s="54"/>
    </row>
    <row r="524" spans="1:6">
      <c r="A524" s="63"/>
      <c r="B524" s="64"/>
      <c r="C524" s="52"/>
      <c r="D524" s="65"/>
      <c r="E524" s="53"/>
      <c r="F524" s="54"/>
    </row>
    <row r="525" spans="1:6">
      <c r="A525" s="63"/>
      <c r="B525" s="64"/>
      <c r="C525" s="52"/>
      <c r="D525" s="65"/>
      <c r="E525" s="53"/>
      <c r="F525" s="54"/>
    </row>
    <row r="526" spans="1:6">
      <c r="A526" s="63"/>
      <c r="B526" s="64"/>
      <c r="C526" s="52"/>
      <c r="D526" s="65"/>
      <c r="E526" s="53"/>
      <c r="F526" s="54"/>
    </row>
    <row r="527" spans="1:6">
      <c r="A527" s="63"/>
      <c r="B527" s="64"/>
      <c r="C527" s="52"/>
      <c r="D527" s="65"/>
      <c r="E527" s="53"/>
      <c r="F527" s="54"/>
    </row>
    <row r="528" spans="1:6">
      <c r="A528" s="63"/>
      <c r="B528" s="64"/>
      <c r="C528" s="52"/>
      <c r="D528" s="65"/>
      <c r="E528" s="53"/>
      <c r="F528" s="54"/>
    </row>
    <row r="529" spans="1:6">
      <c r="A529" s="63"/>
      <c r="B529" s="64"/>
      <c r="C529" s="52"/>
      <c r="D529" s="65"/>
      <c r="E529" s="53"/>
      <c r="F529" s="54"/>
    </row>
    <row r="530" spans="1:6">
      <c r="A530" s="63"/>
      <c r="B530" s="64"/>
      <c r="C530" s="52"/>
      <c r="D530" s="65"/>
      <c r="E530" s="53"/>
      <c r="F530" s="54"/>
    </row>
    <row r="531" spans="1:6">
      <c r="A531" s="63"/>
      <c r="B531" s="64"/>
      <c r="C531" s="52"/>
      <c r="D531" s="65"/>
      <c r="E531" s="53"/>
      <c r="F531" s="54"/>
    </row>
    <row r="532" spans="1:6">
      <c r="A532" s="63"/>
      <c r="B532" s="64"/>
      <c r="C532" s="52"/>
      <c r="D532" s="65"/>
      <c r="E532" s="53"/>
      <c r="F532" s="54"/>
    </row>
    <row r="533" spans="1:6">
      <c r="A533" s="63"/>
      <c r="B533" s="64"/>
      <c r="C533" s="52"/>
      <c r="D533" s="65"/>
      <c r="E533" s="53"/>
      <c r="F533" s="54"/>
    </row>
    <row r="534" spans="1:6">
      <c r="A534" s="63"/>
      <c r="B534" s="64"/>
      <c r="C534" s="52"/>
      <c r="D534" s="65"/>
      <c r="E534" s="53"/>
      <c r="F534" s="54"/>
    </row>
    <row r="535" spans="1:6">
      <c r="A535" s="63"/>
      <c r="B535" s="64"/>
      <c r="C535" s="52"/>
      <c r="D535" s="65"/>
      <c r="E535" s="53"/>
      <c r="F535" s="54"/>
    </row>
    <row r="536" spans="1:6">
      <c r="A536" s="63"/>
      <c r="B536" s="64"/>
      <c r="C536" s="52"/>
      <c r="D536" s="65"/>
      <c r="E536" s="53"/>
      <c r="F536" s="54"/>
    </row>
    <row r="537" spans="1:6">
      <c r="A537" s="63"/>
      <c r="B537" s="64"/>
      <c r="C537" s="52"/>
      <c r="D537" s="65"/>
      <c r="E537" s="53"/>
      <c r="F537" s="54"/>
    </row>
    <row r="538" spans="1:6">
      <c r="A538" s="63"/>
      <c r="B538" s="64"/>
      <c r="C538" s="52"/>
      <c r="D538" s="65"/>
      <c r="E538" s="53"/>
      <c r="F538" s="54"/>
    </row>
    <row r="539" spans="1:6">
      <c r="A539" s="63"/>
      <c r="B539" s="64"/>
      <c r="C539" s="52"/>
      <c r="D539" s="65"/>
      <c r="E539" s="53"/>
      <c r="F539" s="54"/>
    </row>
    <row r="540" spans="1:6">
      <c r="A540" s="63"/>
      <c r="B540" s="64"/>
      <c r="C540" s="52"/>
      <c r="D540" s="65"/>
      <c r="E540" s="53"/>
      <c r="F540" s="54"/>
    </row>
    <row r="541" spans="1:6">
      <c r="A541" s="63"/>
      <c r="B541" s="64"/>
      <c r="C541" s="52"/>
      <c r="D541" s="65"/>
      <c r="E541" s="53"/>
      <c r="F541" s="54"/>
    </row>
    <row r="542" spans="1:6">
      <c r="A542" s="63"/>
      <c r="B542" s="64"/>
      <c r="C542" s="52"/>
      <c r="D542" s="65"/>
      <c r="E542" s="53"/>
      <c r="F542" s="54"/>
    </row>
    <row r="543" spans="1:6">
      <c r="A543" s="63"/>
      <c r="B543" s="64"/>
      <c r="C543" s="52"/>
      <c r="D543" s="65"/>
      <c r="E543" s="53"/>
      <c r="F543" s="54"/>
    </row>
    <row r="544" spans="1:6">
      <c r="A544" s="63"/>
      <c r="B544" s="64"/>
      <c r="C544" s="52"/>
      <c r="D544" s="65"/>
      <c r="E544" s="53"/>
      <c r="F544" s="54"/>
    </row>
    <row r="545" spans="1:6">
      <c r="A545" s="63"/>
      <c r="B545" s="64"/>
      <c r="C545" s="52"/>
      <c r="D545" s="65"/>
      <c r="E545" s="53"/>
      <c r="F545" s="54"/>
    </row>
    <row r="546" spans="1:6">
      <c r="A546" s="63"/>
      <c r="B546" s="64"/>
      <c r="C546" s="52"/>
      <c r="D546" s="65"/>
      <c r="E546" s="53"/>
      <c r="F546" s="54"/>
    </row>
    <row r="547" spans="1:6">
      <c r="A547" s="63"/>
      <c r="B547" s="64"/>
      <c r="C547" s="52"/>
      <c r="D547" s="65"/>
      <c r="E547" s="53"/>
      <c r="F547" s="54"/>
    </row>
    <row r="548" spans="1:6">
      <c r="A548" s="63"/>
      <c r="B548" s="64"/>
      <c r="C548" s="52"/>
      <c r="D548" s="65"/>
      <c r="E548" s="53"/>
      <c r="F548" s="54"/>
    </row>
    <row r="549" spans="1:6">
      <c r="A549" s="63"/>
      <c r="B549" s="64"/>
      <c r="C549" s="52"/>
      <c r="D549" s="65"/>
      <c r="E549" s="53"/>
      <c r="F549" s="54"/>
    </row>
    <row r="550" spans="1:6">
      <c r="A550" s="63"/>
      <c r="B550" s="64"/>
      <c r="C550" s="52"/>
      <c r="D550" s="65"/>
      <c r="E550" s="53"/>
      <c r="F550" s="54"/>
    </row>
    <row r="551" spans="1:6">
      <c r="A551" s="63"/>
      <c r="B551" s="64"/>
      <c r="C551" s="52"/>
      <c r="D551" s="65"/>
      <c r="E551" s="53"/>
      <c r="F551" s="54"/>
    </row>
    <row r="552" spans="1:6">
      <c r="A552" s="63"/>
      <c r="B552" s="64"/>
      <c r="C552" s="52"/>
      <c r="D552" s="65"/>
      <c r="E552" s="53"/>
      <c r="F552" s="54"/>
    </row>
    <row r="553" spans="1:6">
      <c r="A553" s="63"/>
      <c r="B553" s="64"/>
      <c r="C553" s="52"/>
      <c r="D553" s="65"/>
      <c r="E553" s="53"/>
      <c r="F553" s="54"/>
    </row>
    <row r="554" spans="1:6">
      <c r="A554" s="63"/>
      <c r="B554" s="64"/>
      <c r="C554" s="52"/>
      <c r="D554" s="65"/>
      <c r="E554" s="53"/>
      <c r="F554" s="54"/>
    </row>
    <row r="555" spans="1:6">
      <c r="A555" s="63"/>
      <c r="B555" s="64"/>
      <c r="C555" s="52"/>
      <c r="D555" s="65"/>
      <c r="E555" s="53"/>
      <c r="F555" s="54"/>
    </row>
    <row r="556" spans="1:6">
      <c r="A556" s="63"/>
      <c r="B556" s="64"/>
      <c r="C556" s="52"/>
      <c r="D556" s="65"/>
      <c r="E556" s="53"/>
      <c r="F556" s="54"/>
    </row>
    <row r="557" spans="1:6">
      <c r="A557" s="63"/>
      <c r="B557" s="64"/>
      <c r="C557" s="52"/>
      <c r="D557" s="65"/>
      <c r="E557" s="53"/>
      <c r="F557" s="54"/>
    </row>
    <row r="558" spans="1:6">
      <c r="A558" s="63"/>
      <c r="B558" s="64"/>
      <c r="C558" s="52"/>
      <c r="D558" s="65"/>
      <c r="E558" s="53"/>
      <c r="F558" s="54"/>
    </row>
    <row r="559" spans="1:6">
      <c r="A559" s="63"/>
      <c r="B559" s="64"/>
      <c r="C559" s="52"/>
      <c r="D559" s="65"/>
      <c r="E559" s="53"/>
      <c r="F559" s="54"/>
    </row>
    <row r="560" spans="1:6">
      <c r="A560" s="63"/>
      <c r="B560" s="64"/>
      <c r="C560" s="52"/>
      <c r="D560" s="65"/>
      <c r="E560" s="53"/>
      <c r="F560" s="54"/>
    </row>
    <row r="561" spans="1:6">
      <c r="A561" s="63"/>
      <c r="B561" s="64"/>
      <c r="C561" s="52"/>
      <c r="D561" s="65"/>
      <c r="E561" s="53"/>
      <c r="F561" s="54"/>
    </row>
    <row r="562" spans="1:6">
      <c r="A562" s="63"/>
      <c r="B562" s="64"/>
      <c r="C562" s="52"/>
      <c r="D562" s="65"/>
      <c r="E562" s="53"/>
      <c r="F562" s="54"/>
    </row>
    <row r="563" spans="1:6">
      <c r="A563" s="63"/>
      <c r="B563" s="64"/>
      <c r="C563" s="52"/>
      <c r="D563" s="65"/>
      <c r="E563" s="53"/>
      <c r="F563" s="54"/>
    </row>
    <row r="564" spans="1:6">
      <c r="A564" s="63"/>
      <c r="B564" s="64"/>
      <c r="C564" s="52"/>
      <c r="D564" s="65"/>
      <c r="E564" s="53"/>
      <c r="F564" s="54"/>
    </row>
    <row r="565" spans="1:6">
      <c r="A565" s="63"/>
      <c r="B565" s="64"/>
      <c r="C565" s="52"/>
      <c r="D565" s="65"/>
      <c r="E565" s="53"/>
      <c r="F565" s="54"/>
    </row>
    <row r="566" spans="1:6">
      <c r="A566" s="63"/>
      <c r="B566" s="64"/>
      <c r="C566" s="52"/>
      <c r="D566" s="65"/>
      <c r="E566" s="53"/>
      <c r="F566" s="54"/>
    </row>
    <row r="567" spans="1:6">
      <c r="A567" s="63"/>
      <c r="B567" s="64"/>
      <c r="C567" s="52"/>
      <c r="D567" s="65"/>
      <c r="E567" s="53"/>
      <c r="F567" s="54"/>
    </row>
    <row r="568" spans="1:6">
      <c r="A568" s="63"/>
      <c r="B568" s="64"/>
      <c r="C568" s="52"/>
      <c r="D568" s="65"/>
      <c r="E568" s="53"/>
      <c r="F568" s="54"/>
    </row>
    <row r="569" spans="1:6">
      <c r="A569" s="63"/>
      <c r="B569" s="64"/>
      <c r="C569" s="52"/>
      <c r="D569" s="65"/>
      <c r="E569" s="53"/>
      <c r="F569" s="54"/>
    </row>
    <row r="570" spans="1:6">
      <c r="A570" s="63"/>
      <c r="B570" s="64"/>
      <c r="C570" s="52"/>
      <c r="D570" s="65"/>
      <c r="E570" s="53"/>
      <c r="F570" s="54"/>
    </row>
    <row r="571" spans="1:6">
      <c r="A571" s="63"/>
      <c r="B571" s="64"/>
      <c r="C571" s="52"/>
      <c r="D571" s="65"/>
      <c r="E571" s="53"/>
      <c r="F571" s="54"/>
    </row>
    <row r="572" spans="1:6">
      <c r="A572" s="63"/>
      <c r="B572" s="64"/>
      <c r="C572" s="52"/>
      <c r="D572" s="65"/>
      <c r="E572" s="53"/>
      <c r="F572" s="54"/>
    </row>
    <row r="573" spans="1:6">
      <c r="A573" s="63"/>
      <c r="B573" s="64"/>
      <c r="C573" s="52"/>
      <c r="D573" s="65"/>
      <c r="E573" s="53"/>
      <c r="F573" s="54"/>
    </row>
    <row r="574" spans="1:6">
      <c r="A574" s="63"/>
      <c r="B574" s="64"/>
      <c r="C574" s="52"/>
      <c r="D574" s="65"/>
      <c r="E574" s="53"/>
      <c r="F574" s="54"/>
    </row>
    <row r="575" spans="1:6">
      <c r="A575" s="63"/>
      <c r="B575" s="64"/>
      <c r="C575" s="52"/>
      <c r="D575" s="65"/>
      <c r="E575" s="53"/>
      <c r="F575" s="54"/>
    </row>
    <row r="576" spans="1:6">
      <c r="A576" s="63"/>
      <c r="B576" s="64"/>
      <c r="C576" s="52"/>
      <c r="D576" s="65"/>
      <c r="E576" s="53"/>
      <c r="F576" s="54"/>
    </row>
    <row r="577" spans="1:6">
      <c r="A577" s="63"/>
      <c r="B577" s="64"/>
      <c r="C577" s="52"/>
      <c r="D577" s="65"/>
      <c r="E577" s="53"/>
      <c r="F577" s="54"/>
    </row>
    <row r="578" spans="1:6">
      <c r="A578" s="63"/>
      <c r="B578" s="64"/>
      <c r="C578" s="52"/>
      <c r="D578" s="65"/>
      <c r="E578" s="53"/>
      <c r="F578" s="54"/>
    </row>
    <row r="579" spans="1:6">
      <c r="A579" s="63"/>
      <c r="B579" s="64"/>
      <c r="C579" s="52"/>
      <c r="D579" s="65"/>
      <c r="E579" s="53"/>
      <c r="F579" s="54"/>
    </row>
    <row r="580" spans="1:6">
      <c r="A580" s="63"/>
      <c r="B580" s="64"/>
      <c r="C580" s="52"/>
      <c r="D580" s="65"/>
      <c r="E580" s="53"/>
      <c r="F580" s="54"/>
    </row>
    <row r="581" spans="1:6">
      <c r="A581" s="63"/>
      <c r="B581" s="64"/>
      <c r="C581" s="52"/>
      <c r="D581" s="65"/>
      <c r="E581" s="53"/>
      <c r="F581" s="54"/>
    </row>
    <row r="582" spans="1:6">
      <c r="A582" s="63"/>
      <c r="B582" s="64"/>
      <c r="C582" s="52"/>
      <c r="D582" s="65"/>
      <c r="E582" s="53"/>
      <c r="F582" s="54"/>
    </row>
    <row r="583" spans="1:6">
      <c r="A583" s="63"/>
      <c r="B583" s="64"/>
      <c r="C583" s="52"/>
      <c r="D583" s="65"/>
      <c r="E583" s="53"/>
      <c r="F583" s="54"/>
    </row>
    <row r="584" spans="1:6">
      <c r="A584" s="63"/>
      <c r="B584" s="64"/>
      <c r="C584" s="52"/>
      <c r="D584" s="65"/>
      <c r="E584" s="53"/>
      <c r="F584" s="54"/>
    </row>
    <row r="585" spans="1:6">
      <c r="A585" s="63"/>
      <c r="B585" s="64"/>
      <c r="C585" s="52"/>
      <c r="D585" s="65"/>
      <c r="E585" s="53"/>
      <c r="F585" s="54"/>
    </row>
    <row r="586" spans="1:6">
      <c r="A586" s="63"/>
      <c r="B586" s="64"/>
      <c r="C586" s="52"/>
      <c r="D586" s="65"/>
      <c r="E586" s="53"/>
      <c r="F586" s="54"/>
    </row>
    <row r="587" spans="1:6">
      <c r="A587" s="63"/>
      <c r="B587" s="64"/>
      <c r="C587" s="52"/>
      <c r="D587" s="65"/>
      <c r="E587" s="53"/>
      <c r="F587" s="54"/>
    </row>
    <row r="588" spans="1:6">
      <c r="A588" s="63"/>
      <c r="B588" s="64"/>
      <c r="C588" s="52"/>
      <c r="D588" s="65"/>
      <c r="E588" s="53"/>
      <c r="F588" s="54"/>
    </row>
    <row r="589" spans="1:6">
      <c r="A589" s="63"/>
      <c r="B589" s="64"/>
      <c r="C589" s="52"/>
      <c r="D589" s="65"/>
      <c r="E589" s="53"/>
      <c r="F589" s="54"/>
    </row>
    <row r="590" spans="1:6">
      <c r="A590" s="63"/>
      <c r="B590" s="64"/>
      <c r="C590" s="52"/>
      <c r="D590" s="65"/>
      <c r="E590" s="53"/>
      <c r="F590" s="54"/>
    </row>
    <row r="591" spans="1:6">
      <c r="A591" s="63"/>
      <c r="B591" s="64"/>
      <c r="C591" s="52"/>
      <c r="D591" s="65"/>
      <c r="E591" s="53"/>
      <c r="F591" s="54"/>
    </row>
    <row r="592" spans="1:6">
      <c r="A592" s="63"/>
      <c r="B592" s="64"/>
      <c r="C592" s="52"/>
      <c r="D592" s="65"/>
      <c r="E592" s="53"/>
      <c r="F592" s="54"/>
    </row>
    <row r="593" spans="1:6">
      <c r="A593" s="63"/>
      <c r="B593" s="64"/>
      <c r="C593" s="52"/>
      <c r="D593" s="65"/>
      <c r="E593" s="53"/>
      <c r="F593" s="54"/>
    </row>
    <row r="594" spans="1:6">
      <c r="A594" s="63"/>
      <c r="B594" s="64"/>
      <c r="C594" s="52"/>
      <c r="D594" s="65"/>
      <c r="E594" s="53"/>
      <c r="F594" s="54"/>
    </row>
    <row r="595" spans="1:6">
      <c r="A595" s="63"/>
      <c r="B595" s="64"/>
      <c r="C595" s="52"/>
      <c r="D595" s="65"/>
      <c r="E595" s="53"/>
      <c r="F595" s="54"/>
    </row>
    <row r="596" spans="1:6">
      <c r="A596" s="63"/>
      <c r="B596" s="64"/>
      <c r="C596" s="52"/>
      <c r="D596" s="65"/>
      <c r="E596" s="53"/>
      <c r="F596" s="54"/>
    </row>
    <row r="597" spans="1:6">
      <c r="A597" s="63"/>
      <c r="B597" s="64"/>
      <c r="C597" s="52"/>
      <c r="D597" s="65"/>
      <c r="E597" s="53"/>
      <c r="F597" s="54"/>
    </row>
    <row r="598" spans="1:6">
      <c r="A598" s="63"/>
      <c r="B598" s="64"/>
      <c r="C598" s="52"/>
      <c r="D598" s="65"/>
      <c r="E598" s="53"/>
      <c r="F598" s="54"/>
    </row>
    <row r="599" spans="1:6">
      <c r="A599" s="63"/>
      <c r="B599" s="64"/>
      <c r="C599" s="52"/>
      <c r="D599" s="65"/>
      <c r="E599" s="53"/>
      <c r="F599" s="54"/>
    </row>
    <row r="600" spans="1:6">
      <c r="A600" s="63"/>
      <c r="B600" s="64"/>
      <c r="C600" s="52"/>
      <c r="D600" s="65"/>
      <c r="E600" s="53"/>
      <c r="F600" s="54"/>
    </row>
    <row r="601" spans="1:6">
      <c r="A601" s="63"/>
      <c r="B601" s="64"/>
      <c r="C601" s="52"/>
      <c r="D601" s="65"/>
      <c r="E601" s="53"/>
      <c r="F601" s="54"/>
    </row>
    <row r="602" spans="1:6">
      <c r="A602" s="63"/>
      <c r="B602" s="64"/>
      <c r="C602" s="52"/>
      <c r="D602" s="65"/>
      <c r="E602" s="53"/>
      <c r="F602" s="54"/>
    </row>
    <row r="603" spans="1:6">
      <c r="A603" s="63"/>
      <c r="B603" s="64"/>
      <c r="C603" s="52"/>
      <c r="D603" s="65"/>
      <c r="E603" s="53"/>
      <c r="F603" s="54"/>
    </row>
    <row r="604" spans="1:6">
      <c r="A604" s="63"/>
      <c r="B604" s="64"/>
      <c r="C604" s="52"/>
      <c r="D604" s="65"/>
      <c r="E604" s="53"/>
      <c r="F604" s="54"/>
    </row>
    <row r="605" spans="1:6">
      <c r="A605" s="63"/>
      <c r="B605" s="64"/>
      <c r="C605" s="52"/>
      <c r="D605" s="65"/>
      <c r="E605" s="53"/>
      <c r="F605" s="54"/>
    </row>
    <row r="606" spans="1:6">
      <c r="A606" s="63"/>
      <c r="B606" s="64"/>
      <c r="C606" s="52"/>
      <c r="D606" s="65"/>
      <c r="E606" s="53"/>
      <c r="F606" s="54"/>
    </row>
    <row r="607" spans="1:6">
      <c r="A607" s="63"/>
      <c r="B607" s="64"/>
      <c r="C607" s="52"/>
      <c r="D607" s="65"/>
      <c r="E607" s="53"/>
      <c r="F607" s="54"/>
    </row>
    <row r="608" spans="1:6">
      <c r="A608" s="63"/>
      <c r="B608" s="64"/>
      <c r="C608" s="52"/>
      <c r="D608" s="65"/>
      <c r="E608" s="53"/>
      <c r="F608" s="54"/>
    </row>
    <row r="609" spans="1:6">
      <c r="A609" s="63"/>
      <c r="B609" s="64"/>
      <c r="C609" s="52"/>
      <c r="D609" s="65"/>
      <c r="E609" s="53"/>
      <c r="F609" s="54"/>
    </row>
    <row r="610" spans="1:6">
      <c r="A610" s="63"/>
      <c r="B610" s="64"/>
      <c r="C610" s="52"/>
      <c r="D610" s="65"/>
      <c r="E610" s="53"/>
      <c r="F610" s="54"/>
    </row>
    <row r="611" spans="1:6">
      <c r="A611" s="63"/>
      <c r="B611" s="64"/>
      <c r="C611" s="52"/>
      <c r="D611" s="65"/>
      <c r="E611" s="53"/>
      <c r="F611" s="54"/>
    </row>
    <row r="612" spans="1:6">
      <c r="A612" s="63"/>
      <c r="B612" s="64"/>
      <c r="C612" s="52"/>
      <c r="D612" s="65"/>
      <c r="E612" s="53"/>
      <c r="F612" s="54"/>
    </row>
    <row r="613" spans="1:6">
      <c r="A613" s="63"/>
      <c r="B613" s="64"/>
      <c r="C613" s="52"/>
      <c r="D613" s="65"/>
      <c r="E613" s="53"/>
      <c r="F613" s="54"/>
    </row>
    <row r="614" spans="1:6">
      <c r="A614" s="63"/>
      <c r="B614" s="64"/>
      <c r="C614" s="52"/>
      <c r="D614" s="65"/>
      <c r="E614" s="53"/>
      <c r="F614" s="54"/>
    </row>
    <row r="615" spans="1:6">
      <c r="A615" s="63"/>
      <c r="B615" s="64"/>
      <c r="C615" s="52"/>
      <c r="D615" s="65"/>
      <c r="E615" s="53"/>
      <c r="F615" s="54"/>
    </row>
    <row r="616" spans="1:6">
      <c r="A616" s="63"/>
      <c r="B616" s="64"/>
      <c r="C616" s="52"/>
      <c r="D616" s="65"/>
      <c r="E616" s="53"/>
      <c r="F616" s="54"/>
    </row>
    <row r="617" spans="1:6">
      <c r="A617" s="63"/>
      <c r="B617" s="64"/>
      <c r="C617" s="52"/>
      <c r="D617" s="65"/>
      <c r="E617" s="53"/>
      <c r="F617" s="54"/>
    </row>
    <row r="618" spans="1:6">
      <c r="A618" s="63"/>
      <c r="B618" s="64"/>
      <c r="C618" s="52"/>
      <c r="D618" s="65"/>
      <c r="E618" s="53"/>
      <c r="F618" s="54"/>
    </row>
    <row r="619" spans="1:6">
      <c r="A619" s="63"/>
      <c r="B619" s="64"/>
      <c r="C619" s="52"/>
      <c r="D619" s="65"/>
      <c r="E619" s="53"/>
      <c r="F619" s="54"/>
    </row>
    <row r="620" spans="1:6">
      <c r="A620" s="63"/>
      <c r="B620" s="64"/>
      <c r="C620" s="52"/>
      <c r="D620" s="65"/>
      <c r="E620" s="53"/>
      <c r="F620" s="54"/>
    </row>
    <row r="621" spans="1:6">
      <c r="A621" s="63"/>
      <c r="B621" s="64"/>
      <c r="C621" s="52"/>
      <c r="D621" s="65"/>
      <c r="E621" s="53"/>
      <c r="F621" s="54"/>
    </row>
    <row r="622" spans="1:6">
      <c r="A622" s="63"/>
      <c r="B622" s="64"/>
      <c r="C622" s="52"/>
      <c r="D622" s="65"/>
      <c r="E622" s="53"/>
      <c r="F622" s="54"/>
    </row>
    <row r="623" spans="1:6">
      <c r="A623" s="63"/>
      <c r="B623" s="64"/>
      <c r="C623" s="52"/>
      <c r="D623" s="65"/>
      <c r="E623" s="53"/>
      <c r="F623" s="54"/>
    </row>
    <row r="624" spans="1:6">
      <c r="A624" s="63"/>
      <c r="B624" s="64"/>
      <c r="C624" s="52"/>
      <c r="D624" s="65"/>
      <c r="E624" s="53"/>
      <c r="F624" s="54"/>
    </row>
    <row r="625" spans="1:6">
      <c r="A625" s="63"/>
      <c r="B625" s="64"/>
      <c r="C625" s="52"/>
      <c r="D625" s="65"/>
      <c r="E625" s="53"/>
      <c r="F625" s="54"/>
    </row>
    <row r="626" spans="1:6">
      <c r="A626" s="63"/>
      <c r="B626" s="64"/>
      <c r="C626" s="52"/>
      <c r="D626" s="65"/>
      <c r="E626" s="53"/>
      <c r="F626" s="54"/>
    </row>
    <row r="627" spans="1:6">
      <c r="A627" s="63"/>
      <c r="B627" s="64"/>
      <c r="C627" s="52"/>
      <c r="D627" s="65"/>
      <c r="E627" s="53"/>
      <c r="F627" s="54"/>
    </row>
    <row r="628" spans="1:6">
      <c r="A628" s="63"/>
      <c r="B628" s="64"/>
      <c r="C628" s="52"/>
      <c r="D628" s="65"/>
      <c r="E628" s="53"/>
      <c r="F628" s="54"/>
    </row>
    <row r="629" spans="1:6">
      <c r="A629" s="63"/>
      <c r="B629" s="64"/>
      <c r="C629" s="52"/>
      <c r="D629" s="65"/>
      <c r="E629" s="53"/>
      <c r="F629" s="54"/>
    </row>
    <row r="630" spans="1:6">
      <c r="A630" s="63"/>
      <c r="B630" s="64"/>
      <c r="C630" s="52"/>
      <c r="D630" s="65"/>
      <c r="E630" s="53"/>
      <c r="F630" s="54"/>
    </row>
    <row r="631" spans="1:6">
      <c r="A631" s="63"/>
      <c r="B631" s="64"/>
      <c r="C631" s="52"/>
      <c r="D631" s="65"/>
      <c r="E631" s="53"/>
      <c r="F631" s="54"/>
    </row>
    <row r="632" spans="1:6">
      <c r="A632" s="63"/>
      <c r="B632" s="64"/>
      <c r="C632" s="52"/>
      <c r="D632" s="65"/>
      <c r="E632" s="53"/>
      <c r="F632" s="54"/>
    </row>
    <row r="633" spans="1:6">
      <c r="A633" s="63"/>
      <c r="B633" s="64"/>
      <c r="C633" s="52"/>
      <c r="D633" s="65"/>
      <c r="E633" s="53"/>
      <c r="F633" s="54"/>
    </row>
    <row r="634" spans="1:6">
      <c r="A634" s="63"/>
      <c r="B634" s="64"/>
      <c r="C634" s="52"/>
      <c r="D634" s="65"/>
      <c r="E634" s="53"/>
      <c r="F634" s="54"/>
    </row>
    <row r="635" spans="1:6">
      <c r="A635" s="63"/>
      <c r="B635" s="64"/>
      <c r="C635" s="52"/>
      <c r="D635" s="65"/>
      <c r="E635" s="53"/>
      <c r="F635" s="54"/>
    </row>
    <row r="636" spans="1:6">
      <c r="A636" s="63"/>
      <c r="B636" s="64"/>
      <c r="C636" s="52"/>
      <c r="D636" s="65"/>
      <c r="E636" s="53"/>
      <c r="F636" s="54"/>
    </row>
    <row r="637" spans="1:6">
      <c r="A637" s="63"/>
      <c r="B637" s="64"/>
      <c r="C637" s="52"/>
      <c r="D637" s="65"/>
      <c r="E637" s="53"/>
      <c r="F637" s="54"/>
    </row>
    <row r="638" spans="1:6">
      <c r="A638" s="63"/>
      <c r="B638" s="64"/>
      <c r="C638" s="52"/>
      <c r="D638" s="65"/>
      <c r="E638" s="53"/>
      <c r="F638" s="54"/>
    </row>
    <row r="639" spans="1:6">
      <c r="A639" s="63"/>
      <c r="B639" s="64"/>
      <c r="C639" s="52"/>
      <c r="D639" s="65"/>
      <c r="E639" s="53"/>
      <c r="F639" s="54"/>
    </row>
    <row r="640" spans="1:6">
      <c r="A640" s="63"/>
      <c r="B640" s="64"/>
      <c r="C640" s="52"/>
      <c r="D640" s="65"/>
      <c r="E640" s="53"/>
      <c r="F640" s="54"/>
    </row>
    <row r="641" spans="1:6">
      <c r="A641" s="63"/>
      <c r="B641" s="64"/>
      <c r="C641" s="52"/>
      <c r="D641" s="65"/>
      <c r="E641" s="53"/>
      <c r="F641" s="54"/>
    </row>
    <row r="642" spans="1:6">
      <c r="A642" s="63"/>
      <c r="B642" s="64"/>
      <c r="C642" s="52"/>
      <c r="D642" s="65"/>
      <c r="E642" s="53"/>
      <c r="F642" s="54"/>
    </row>
    <row r="643" spans="1:6">
      <c r="A643" s="63"/>
      <c r="B643" s="64"/>
      <c r="C643" s="52"/>
      <c r="D643" s="65"/>
      <c r="E643" s="53"/>
      <c r="F643" s="54"/>
    </row>
    <row r="644" spans="1:6">
      <c r="A644" s="63"/>
      <c r="B644" s="64"/>
      <c r="C644" s="52"/>
      <c r="D644" s="65"/>
      <c r="E644" s="53"/>
      <c r="F644" s="54"/>
    </row>
    <row r="645" spans="1:6">
      <c r="A645" s="63"/>
      <c r="B645" s="64"/>
      <c r="C645" s="52"/>
      <c r="D645" s="65"/>
      <c r="E645" s="53"/>
      <c r="F645" s="54"/>
    </row>
    <row r="646" spans="1:6">
      <c r="A646" s="63"/>
      <c r="B646" s="64"/>
      <c r="C646" s="52"/>
      <c r="D646" s="65"/>
      <c r="E646" s="53"/>
      <c r="F646" s="54"/>
    </row>
    <row r="647" spans="1:6">
      <c r="A647" s="63"/>
      <c r="B647" s="64"/>
      <c r="C647" s="52"/>
      <c r="D647" s="65"/>
      <c r="E647" s="53"/>
      <c r="F647" s="54"/>
    </row>
    <row r="648" spans="1:6">
      <c r="A648" s="63"/>
      <c r="B648" s="64"/>
      <c r="C648" s="52"/>
      <c r="D648" s="65"/>
      <c r="E648" s="53"/>
      <c r="F648" s="54"/>
    </row>
    <row r="649" spans="1:6">
      <c r="A649" s="63"/>
      <c r="B649" s="64"/>
      <c r="C649" s="52"/>
      <c r="D649" s="65"/>
      <c r="E649" s="53"/>
      <c r="F649" s="54"/>
    </row>
    <row r="650" spans="1:6">
      <c r="A650" s="63"/>
      <c r="B650" s="64"/>
      <c r="C650" s="52"/>
      <c r="D650" s="65"/>
      <c r="E650" s="53"/>
      <c r="F650" s="54"/>
    </row>
    <row r="651" spans="1:6">
      <c r="A651" s="63"/>
      <c r="B651" s="64"/>
      <c r="C651" s="52"/>
      <c r="D651" s="65"/>
      <c r="E651" s="53"/>
      <c r="F651" s="54"/>
    </row>
    <row r="652" spans="1:6">
      <c r="A652" s="63"/>
      <c r="B652" s="64"/>
      <c r="C652" s="52"/>
      <c r="D652" s="65"/>
      <c r="E652" s="53"/>
      <c r="F652" s="54"/>
    </row>
    <row r="653" spans="1:6">
      <c r="A653" s="63"/>
      <c r="B653" s="64"/>
      <c r="C653" s="52"/>
      <c r="D653" s="65"/>
      <c r="E653" s="53"/>
      <c r="F653" s="54"/>
    </row>
    <row r="654" spans="1:6">
      <c r="A654" s="63"/>
      <c r="B654" s="64"/>
      <c r="C654" s="52"/>
      <c r="D654" s="65"/>
      <c r="E654" s="53"/>
      <c r="F654" s="54"/>
    </row>
    <row r="655" spans="1:6">
      <c r="A655" s="63"/>
      <c r="B655" s="64"/>
      <c r="C655" s="52"/>
      <c r="D655" s="65"/>
      <c r="E655" s="53"/>
      <c r="F655" s="54"/>
    </row>
    <row r="656" spans="1:6">
      <c r="A656" s="63"/>
      <c r="B656" s="64"/>
      <c r="C656" s="52"/>
      <c r="D656" s="65"/>
      <c r="E656" s="53"/>
      <c r="F656" s="54"/>
    </row>
    <row r="657" spans="1:6">
      <c r="A657" s="63"/>
      <c r="B657" s="64"/>
      <c r="C657" s="52"/>
      <c r="D657" s="65"/>
      <c r="E657" s="53"/>
      <c r="F657" s="54"/>
    </row>
    <row r="658" spans="1:6">
      <c r="A658" s="63"/>
      <c r="B658" s="64"/>
      <c r="C658" s="52"/>
      <c r="D658" s="65"/>
      <c r="E658" s="53"/>
      <c r="F658" s="54"/>
    </row>
    <row r="659" spans="1:6">
      <c r="A659" s="63"/>
      <c r="B659" s="64"/>
      <c r="C659" s="52"/>
      <c r="D659" s="65"/>
      <c r="E659" s="53"/>
      <c r="F659" s="54"/>
    </row>
    <row r="660" spans="1:6">
      <c r="A660" s="63"/>
      <c r="B660" s="64"/>
      <c r="C660" s="52"/>
      <c r="D660" s="65"/>
      <c r="E660" s="53"/>
      <c r="F660" s="54"/>
    </row>
    <row r="661" spans="1:6">
      <c r="A661" s="63"/>
      <c r="B661" s="64"/>
      <c r="C661" s="52"/>
      <c r="D661" s="65"/>
      <c r="E661" s="53"/>
      <c r="F661" s="54"/>
    </row>
    <row r="662" spans="1:6">
      <c r="A662" s="63"/>
      <c r="B662" s="64"/>
      <c r="C662" s="52"/>
      <c r="D662" s="65"/>
      <c r="E662" s="53"/>
      <c r="F662" s="54"/>
    </row>
    <row r="663" spans="1:6">
      <c r="A663" s="63"/>
      <c r="B663" s="64"/>
      <c r="C663" s="52"/>
      <c r="D663" s="65"/>
      <c r="E663" s="53"/>
      <c r="F663" s="54"/>
    </row>
    <row r="664" spans="1:6">
      <c r="A664" s="63"/>
      <c r="B664" s="64"/>
      <c r="C664" s="52"/>
      <c r="D664" s="65"/>
      <c r="E664" s="53"/>
      <c r="F664" s="54"/>
    </row>
    <row r="665" spans="1:6">
      <c r="A665" s="63"/>
      <c r="B665" s="64"/>
      <c r="C665" s="52"/>
      <c r="D665" s="65"/>
      <c r="E665" s="53"/>
      <c r="F665" s="54"/>
    </row>
    <row r="666" spans="1:6">
      <c r="A666" s="63"/>
      <c r="B666" s="64"/>
      <c r="C666" s="52"/>
      <c r="D666" s="65"/>
      <c r="E666" s="53"/>
      <c r="F666" s="54"/>
    </row>
    <row r="667" spans="1:6">
      <c r="A667" s="63"/>
      <c r="B667" s="64"/>
      <c r="C667" s="52"/>
      <c r="D667" s="65"/>
      <c r="E667" s="53"/>
      <c r="F667" s="54"/>
    </row>
    <row r="668" spans="1:6">
      <c r="A668" s="63"/>
      <c r="B668" s="64"/>
      <c r="C668" s="52"/>
      <c r="D668" s="65"/>
      <c r="E668" s="53"/>
      <c r="F668" s="54"/>
    </row>
    <row r="669" spans="1:6">
      <c r="A669" s="63"/>
      <c r="B669" s="64"/>
      <c r="C669" s="52"/>
      <c r="D669" s="65"/>
      <c r="E669" s="53"/>
      <c r="F669" s="54"/>
    </row>
    <row r="670" spans="1:6">
      <c r="A670" s="63"/>
      <c r="B670" s="64"/>
      <c r="C670" s="52"/>
      <c r="D670" s="65"/>
      <c r="E670" s="53"/>
      <c r="F670" s="54"/>
    </row>
    <row r="671" spans="1:6">
      <c r="A671" s="63"/>
      <c r="B671" s="64"/>
      <c r="C671" s="52"/>
      <c r="D671" s="65"/>
      <c r="E671" s="53"/>
      <c r="F671" s="54"/>
    </row>
    <row r="672" spans="1:6">
      <c r="A672" s="63"/>
      <c r="B672" s="64"/>
      <c r="C672" s="52"/>
      <c r="D672" s="65"/>
      <c r="E672" s="53"/>
      <c r="F672" s="54"/>
    </row>
    <row r="673" spans="1:6">
      <c r="A673" s="63"/>
      <c r="B673" s="64"/>
      <c r="C673" s="52"/>
      <c r="D673" s="65"/>
      <c r="E673" s="53"/>
      <c r="F673" s="54"/>
    </row>
    <row r="674" spans="1:6">
      <c r="A674" s="63"/>
      <c r="B674" s="64"/>
      <c r="C674" s="52"/>
      <c r="D674" s="65"/>
      <c r="E674" s="53"/>
      <c r="F674" s="54"/>
    </row>
    <row r="675" spans="1:6">
      <c r="A675" s="63"/>
      <c r="B675" s="64"/>
      <c r="C675" s="52"/>
      <c r="D675" s="65"/>
      <c r="E675" s="53"/>
      <c r="F675" s="54"/>
    </row>
    <row r="676" spans="1:6">
      <c r="A676" s="63"/>
      <c r="B676" s="64"/>
      <c r="C676" s="52"/>
      <c r="D676" s="65"/>
      <c r="E676" s="53"/>
      <c r="F676" s="54"/>
    </row>
    <row r="677" spans="1:6">
      <c r="A677" s="63"/>
      <c r="B677" s="64"/>
      <c r="C677" s="52"/>
      <c r="D677" s="65"/>
      <c r="E677" s="53"/>
      <c r="F677" s="54"/>
    </row>
    <row r="678" spans="1:6">
      <c r="A678" s="63"/>
      <c r="B678" s="64"/>
      <c r="C678" s="52"/>
      <c r="D678" s="65"/>
      <c r="E678" s="53"/>
      <c r="F678" s="54"/>
    </row>
    <row r="679" spans="1:6">
      <c r="A679" s="63"/>
      <c r="B679" s="64"/>
      <c r="C679" s="52"/>
      <c r="D679" s="65"/>
      <c r="E679" s="53"/>
      <c r="F679" s="54"/>
    </row>
    <row r="680" spans="1:6">
      <c r="A680" s="63"/>
      <c r="B680" s="64"/>
      <c r="C680" s="52"/>
      <c r="D680" s="65"/>
      <c r="E680" s="53"/>
      <c r="F680" s="54"/>
    </row>
    <row r="681" spans="1:6">
      <c r="A681" s="63"/>
      <c r="B681" s="64"/>
      <c r="C681" s="52"/>
      <c r="D681" s="65"/>
      <c r="E681" s="53"/>
      <c r="F681" s="54"/>
    </row>
    <row r="682" spans="1:6">
      <c r="A682" s="63"/>
      <c r="B682" s="64"/>
      <c r="C682" s="52"/>
      <c r="D682" s="65"/>
      <c r="E682" s="53"/>
      <c r="F682" s="54"/>
    </row>
    <row r="683" spans="1:6">
      <c r="A683" s="63"/>
      <c r="B683" s="64"/>
      <c r="C683" s="52"/>
      <c r="D683" s="65"/>
      <c r="E683" s="53"/>
      <c r="F683" s="54"/>
    </row>
    <row r="684" spans="1:6">
      <c r="A684" s="63"/>
      <c r="B684" s="64"/>
      <c r="C684" s="52"/>
      <c r="D684" s="65"/>
      <c r="E684" s="53"/>
      <c r="F684" s="54"/>
    </row>
    <row r="685" spans="1:6">
      <c r="A685" s="63"/>
      <c r="B685" s="64"/>
      <c r="C685" s="52"/>
      <c r="D685" s="65"/>
      <c r="E685" s="53"/>
      <c r="F685" s="54"/>
    </row>
    <row r="686" spans="1:6">
      <c r="A686" s="63"/>
      <c r="B686" s="64"/>
      <c r="C686" s="52"/>
      <c r="D686" s="65"/>
      <c r="E686" s="53"/>
      <c r="F686" s="54"/>
    </row>
    <row r="687" spans="1:6">
      <c r="A687" s="63"/>
      <c r="B687" s="64"/>
      <c r="C687" s="52"/>
      <c r="D687" s="65"/>
      <c r="E687" s="53"/>
      <c r="F687" s="54"/>
    </row>
    <row r="688" spans="1:6">
      <c r="A688" s="63"/>
      <c r="B688" s="64"/>
      <c r="C688" s="52"/>
      <c r="D688" s="65"/>
      <c r="E688" s="53"/>
      <c r="F688" s="54"/>
    </row>
    <row r="689" spans="1:6">
      <c r="A689" s="63"/>
      <c r="B689" s="64"/>
      <c r="C689" s="52"/>
      <c r="D689" s="65"/>
      <c r="E689" s="53"/>
      <c r="F689" s="54"/>
    </row>
    <row r="690" spans="1:6">
      <c r="A690" s="63"/>
      <c r="B690" s="64"/>
      <c r="C690" s="52"/>
      <c r="D690" s="65"/>
      <c r="E690" s="53"/>
      <c r="F690" s="54"/>
    </row>
    <row r="691" spans="1:6">
      <c r="A691" s="63"/>
      <c r="B691" s="64"/>
      <c r="C691" s="52"/>
      <c r="D691" s="65"/>
      <c r="E691" s="53"/>
      <c r="F691" s="54"/>
    </row>
    <row r="692" spans="1:6">
      <c r="A692" s="63"/>
      <c r="B692" s="64"/>
      <c r="C692" s="52"/>
      <c r="D692" s="65"/>
      <c r="E692" s="53"/>
      <c r="F692" s="54"/>
    </row>
    <row r="693" spans="1:6">
      <c r="A693" s="63"/>
      <c r="B693" s="64"/>
      <c r="C693" s="52"/>
      <c r="D693" s="65"/>
      <c r="E693" s="53"/>
      <c r="F693" s="54"/>
    </row>
    <row r="694" spans="1:6">
      <c r="A694" s="63"/>
      <c r="B694" s="64"/>
      <c r="C694" s="52"/>
      <c r="D694" s="65"/>
      <c r="E694" s="53"/>
      <c r="F694" s="54"/>
    </row>
    <row r="695" spans="1:6">
      <c r="A695" s="63"/>
      <c r="B695" s="64"/>
      <c r="C695" s="52"/>
      <c r="D695" s="65"/>
      <c r="E695" s="53"/>
      <c r="F695" s="54"/>
    </row>
    <row r="696" spans="1:6">
      <c r="A696" s="63"/>
      <c r="B696" s="64"/>
      <c r="C696" s="52"/>
      <c r="D696" s="65"/>
      <c r="E696" s="53"/>
      <c r="F696" s="54"/>
    </row>
    <row r="697" spans="1:6">
      <c r="A697" s="63"/>
      <c r="B697" s="64"/>
      <c r="C697" s="52"/>
      <c r="D697" s="65"/>
      <c r="E697" s="53"/>
      <c r="F697" s="54"/>
    </row>
    <row r="698" spans="1:6">
      <c r="A698" s="63"/>
      <c r="B698" s="64"/>
      <c r="C698" s="52"/>
      <c r="D698" s="65"/>
      <c r="E698" s="53"/>
      <c r="F698" s="54"/>
    </row>
    <row r="699" spans="1:6">
      <c r="A699" s="63"/>
      <c r="B699" s="64"/>
      <c r="C699" s="52"/>
      <c r="D699" s="65"/>
      <c r="E699" s="53"/>
      <c r="F699" s="54"/>
    </row>
    <row r="700" spans="1:6">
      <c r="A700" s="63"/>
      <c r="B700" s="64"/>
      <c r="C700" s="52"/>
      <c r="D700" s="65"/>
      <c r="E700" s="53"/>
      <c r="F700" s="54"/>
    </row>
    <row r="701" spans="1:6">
      <c r="A701" s="63"/>
      <c r="B701" s="64"/>
      <c r="C701" s="52"/>
      <c r="D701" s="65"/>
      <c r="E701" s="53"/>
      <c r="F701" s="54"/>
    </row>
    <row r="702" spans="1:6">
      <c r="A702" s="63"/>
      <c r="B702" s="64"/>
      <c r="C702" s="52"/>
      <c r="D702" s="65"/>
      <c r="E702" s="53"/>
      <c r="F702" s="54"/>
    </row>
    <row r="703" spans="1:6">
      <c r="A703" s="63"/>
      <c r="B703" s="64"/>
      <c r="C703" s="52"/>
      <c r="D703" s="65"/>
      <c r="E703" s="53"/>
      <c r="F703" s="54"/>
    </row>
    <row r="704" spans="1:6">
      <c r="A704" s="63"/>
      <c r="B704" s="64"/>
      <c r="C704" s="52"/>
      <c r="D704" s="65"/>
      <c r="E704" s="53"/>
      <c r="F704" s="54"/>
    </row>
    <row r="705" spans="1:6">
      <c r="A705" s="63"/>
      <c r="B705" s="64"/>
      <c r="C705" s="52"/>
      <c r="D705" s="65"/>
      <c r="E705" s="53"/>
      <c r="F705" s="54"/>
    </row>
    <row r="706" spans="1:6">
      <c r="A706" s="63"/>
      <c r="B706" s="64"/>
      <c r="C706" s="52"/>
      <c r="D706" s="65"/>
      <c r="E706" s="53"/>
      <c r="F706" s="54"/>
    </row>
    <row r="707" spans="1:6">
      <c r="A707" s="63"/>
      <c r="B707" s="64"/>
      <c r="C707" s="52"/>
      <c r="D707" s="65"/>
      <c r="E707" s="53"/>
      <c r="F707" s="54"/>
    </row>
    <row r="708" spans="1:6">
      <c r="A708" s="63"/>
      <c r="B708" s="64"/>
      <c r="C708" s="52"/>
      <c r="D708" s="65"/>
      <c r="E708" s="53"/>
      <c r="F708" s="54"/>
    </row>
    <row r="709" spans="1:6">
      <c r="A709" s="63"/>
      <c r="B709" s="64"/>
      <c r="C709" s="52"/>
      <c r="D709" s="65"/>
      <c r="E709" s="53"/>
      <c r="F709" s="54"/>
    </row>
    <row r="710" spans="1:6">
      <c r="A710" s="63"/>
      <c r="B710" s="64"/>
      <c r="C710" s="52"/>
      <c r="D710" s="65"/>
      <c r="E710" s="53"/>
      <c r="F710" s="54"/>
    </row>
    <row r="711" spans="1:6">
      <c r="A711" s="63"/>
      <c r="B711" s="64"/>
      <c r="C711" s="52"/>
      <c r="D711" s="65"/>
      <c r="E711" s="53"/>
      <c r="F711" s="54"/>
    </row>
    <row r="712" spans="1:6">
      <c r="A712" s="63"/>
      <c r="B712" s="64"/>
      <c r="C712" s="52"/>
      <c r="D712" s="65"/>
      <c r="E712" s="53"/>
      <c r="F712" s="54"/>
    </row>
    <row r="713" spans="1:6">
      <c r="A713" s="63"/>
      <c r="B713" s="64"/>
      <c r="C713" s="52"/>
      <c r="D713" s="65"/>
      <c r="E713" s="53"/>
      <c r="F713" s="54"/>
    </row>
    <row r="714" spans="1:6">
      <c r="A714" s="63"/>
      <c r="B714" s="64"/>
      <c r="C714" s="52"/>
      <c r="D714" s="65"/>
      <c r="E714" s="53"/>
      <c r="F714" s="54"/>
    </row>
    <row r="715" spans="1:6">
      <c r="A715" s="63"/>
      <c r="B715" s="64"/>
      <c r="C715" s="52"/>
      <c r="D715" s="65"/>
      <c r="E715" s="53"/>
      <c r="F715" s="54"/>
    </row>
    <row r="716" spans="1:6">
      <c r="A716" s="63"/>
      <c r="B716" s="64"/>
      <c r="C716" s="52"/>
      <c r="D716" s="65"/>
      <c r="E716" s="53"/>
      <c r="F716" s="54"/>
    </row>
    <row r="717" spans="1:6">
      <c r="A717" s="63"/>
      <c r="B717" s="64"/>
      <c r="C717" s="52"/>
      <c r="D717" s="65"/>
      <c r="E717" s="53"/>
      <c r="F717" s="54"/>
    </row>
    <row r="718" spans="1:6">
      <c r="A718" s="63"/>
      <c r="B718" s="64"/>
      <c r="C718" s="52"/>
      <c r="D718" s="65"/>
      <c r="E718" s="53"/>
      <c r="F718" s="54"/>
    </row>
    <row r="719" spans="1:6">
      <c r="A719" s="63"/>
      <c r="B719" s="64"/>
      <c r="C719" s="52"/>
      <c r="D719" s="65"/>
      <c r="E719" s="53"/>
      <c r="F719" s="54"/>
    </row>
    <row r="720" spans="1:6">
      <c r="A720" s="63"/>
      <c r="B720" s="64"/>
      <c r="C720" s="52"/>
      <c r="D720" s="65"/>
      <c r="E720" s="53"/>
      <c r="F720" s="54"/>
    </row>
    <row r="721" spans="1:6">
      <c r="A721" s="63"/>
      <c r="B721" s="64"/>
      <c r="C721" s="52"/>
      <c r="D721" s="65"/>
      <c r="E721" s="53"/>
      <c r="F721" s="54"/>
    </row>
    <row r="722" spans="1:6">
      <c r="A722" s="63"/>
      <c r="B722" s="64"/>
      <c r="C722" s="52"/>
      <c r="D722" s="65"/>
      <c r="E722" s="53"/>
      <c r="F722" s="54"/>
    </row>
    <row r="723" spans="1:6">
      <c r="A723" s="63"/>
      <c r="B723" s="64"/>
      <c r="C723" s="52"/>
      <c r="D723" s="65"/>
      <c r="E723" s="53"/>
      <c r="F723" s="54"/>
    </row>
    <row r="724" spans="1:6">
      <c r="A724" s="63"/>
      <c r="B724" s="64"/>
      <c r="C724" s="52"/>
      <c r="D724" s="65"/>
      <c r="E724" s="53"/>
      <c r="F724" s="54"/>
    </row>
    <row r="725" spans="1:6">
      <c r="A725" s="63"/>
      <c r="B725" s="64"/>
      <c r="C725" s="52"/>
      <c r="D725" s="65"/>
      <c r="E725" s="53"/>
      <c r="F725" s="54"/>
    </row>
    <row r="726" spans="1:6">
      <c r="A726" s="63"/>
      <c r="B726" s="64"/>
      <c r="C726" s="52"/>
      <c r="D726" s="65"/>
      <c r="E726" s="53"/>
      <c r="F726" s="54"/>
    </row>
    <row r="727" spans="1:6">
      <c r="A727" s="63"/>
      <c r="B727" s="64"/>
      <c r="C727" s="52"/>
      <c r="D727" s="65"/>
      <c r="E727" s="53"/>
      <c r="F727" s="54"/>
    </row>
    <row r="728" spans="1:6">
      <c r="A728" s="63"/>
      <c r="B728" s="64"/>
      <c r="C728" s="52"/>
      <c r="D728" s="65"/>
      <c r="E728" s="53"/>
      <c r="F728" s="54"/>
    </row>
    <row r="729" spans="1:6">
      <c r="A729" s="63"/>
      <c r="B729" s="64"/>
      <c r="C729" s="52"/>
      <c r="D729" s="65"/>
      <c r="E729" s="53"/>
      <c r="F729" s="54"/>
    </row>
    <row r="730" spans="1:6">
      <c r="A730" s="63"/>
      <c r="B730" s="64"/>
      <c r="C730" s="52"/>
      <c r="D730" s="65"/>
      <c r="E730" s="53"/>
      <c r="F730" s="54"/>
    </row>
    <row r="731" spans="1:6">
      <c r="A731" s="63"/>
      <c r="B731" s="64"/>
      <c r="C731" s="52"/>
      <c r="D731" s="65"/>
      <c r="E731" s="53"/>
      <c r="F731" s="54"/>
    </row>
    <row r="732" spans="1:6">
      <c r="A732" s="63"/>
      <c r="B732" s="64"/>
      <c r="C732" s="52"/>
      <c r="D732" s="65"/>
      <c r="E732" s="53"/>
      <c r="F732" s="54"/>
    </row>
    <row r="733" spans="1:6">
      <c r="A733" s="63"/>
      <c r="B733" s="64"/>
      <c r="C733" s="52"/>
      <c r="D733" s="65"/>
      <c r="E733" s="53"/>
      <c r="F733" s="54"/>
    </row>
    <row r="734" spans="1:6">
      <c r="A734" s="63"/>
      <c r="B734" s="64"/>
      <c r="C734" s="52"/>
      <c r="D734" s="65"/>
      <c r="E734" s="53"/>
      <c r="F734" s="54"/>
    </row>
    <row r="735" spans="1:6">
      <c r="A735" s="63"/>
      <c r="B735" s="64"/>
      <c r="C735" s="52"/>
      <c r="D735" s="65"/>
      <c r="E735" s="53"/>
      <c r="F735" s="54"/>
    </row>
    <row r="736" spans="1:6">
      <c r="A736" s="63"/>
      <c r="B736" s="64"/>
      <c r="C736" s="52"/>
      <c r="D736" s="65"/>
      <c r="E736" s="53"/>
      <c r="F736" s="54"/>
    </row>
    <row r="737" spans="1:6">
      <c r="A737" s="63"/>
      <c r="B737" s="64"/>
      <c r="C737" s="52"/>
      <c r="D737" s="65"/>
      <c r="E737" s="53"/>
      <c r="F737" s="54"/>
    </row>
    <row r="738" spans="1:6">
      <c r="A738" s="63"/>
      <c r="B738" s="64"/>
      <c r="C738" s="52"/>
      <c r="D738" s="65"/>
      <c r="E738" s="53"/>
      <c r="F738" s="54"/>
    </row>
    <row r="739" spans="1:6">
      <c r="A739" s="63"/>
      <c r="B739" s="64"/>
      <c r="C739" s="52"/>
      <c r="D739" s="65"/>
      <c r="E739" s="53"/>
      <c r="F739" s="54"/>
    </row>
    <row r="740" spans="1:6">
      <c r="A740" s="63"/>
      <c r="B740" s="64"/>
      <c r="C740" s="52"/>
      <c r="D740" s="65"/>
      <c r="E740" s="53"/>
      <c r="F740" s="54"/>
    </row>
    <row r="741" spans="1:6">
      <c r="A741" s="63"/>
      <c r="B741" s="64"/>
      <c r="C741" s="52"/>
      <c r="D741" s="65"/>
      <c r="E741" s="53"/>
      <c r="F741" s="54"/>
    </row>
    <row r="742" spans="1:6">
      <c r="A742" s="63"/>
      <c r="B742" s="64"/>
      <c r="C742" s="52"/>
      <c r="D742" s="65"/>
      <c r="E742" s="53"/>
      <c r="F742" s="54"/>
    </row>
    <row r="743" spans="1:6">
      <c r="A743" s="63"/>
      <c r="B743" s="64"/>
      <c r="C743" s="52"/>
      <c r="D743" s="65"/>
      <c r="E743" s="53"/>
      <c r="F743" s="54"/>
    </row>
    <row r="744" spans="1:6">
      <c r="A744" s="63"/>
      <c r="B744" s="64"/>
      <c r="C744" s="52"/>
      <c r="D744" s="65"/>
      <c r="E744" s="53"/>
      <c r="F744" s="54"/>
    </row>
    <row r="745" spans="1:6">
      <c r="A745" s="63"/>
      <c r="B745" s="64"/>
      <c r="C745" s="52"/>
      <c r="D745" s="65"/>
      <c r="E745" s="53"/>
      <c r="F745" s="54"/>
    </row>
    <row r="746" spans="1:6">
      <c r="A746" s="63"/>
      <c r="B746" s="64"/>
      <c r="C746" s="52"/>
      <c r="D746" s="65"/>
      <c r="E746" s="53"/>
      <c r="F746" s="54"/>
    </row>
    <row r="747" spans="1:6">
      <c r="A747" s="63"/>
      <c r="B747" s="64"/>
      <c r="C747" s="52"/>
      <c r="D747" s="65"/>
      <c r="E747" s="53"/>
      <c r="F747" s="54"/>
    </row>
    <row r="748" spans="1:6">
      <c r="A748" s="63"/>
      <c r="B748" s="64"/>
      <c r="C748" s="52"/>
      <c r="D748" s="65"/>
      <c r="E748" s="53"/>
      <c r="F748" s="54"/>
    </row>
    <row r="749" spans="1:6">
      <c r="A749" s="63"/>
      <c r="B749" s="64"/>
      <c r="C749" s="52"/>
      <c r="D749" s="65"/>
      <c r="E749" s="53"/>
      <c r="F749" s="54"/>
    </row>
    <row r="750" spans="1:6">
      <c r="A750" s="63"/>
      <c r="B750" s="64"/>
      <c r="C750" s="52"/>
      <c r="D750" s="65"/>
      <c r="E750" s="53"/>
      <c r="F750" s="54"/>
    </row>
    <row r="751" spans="1:6">
      <c r="A751" s="63"/>
      <c r="B751" s="64"/>
      <c r="C751" s="52"/>
      <c r="D751" s="65"/>
      <c r="E751" s="53"/>
      <c r="F751" s="54"/>
    </row>
    <row r="752" spans="1:6">
      <c r="A752" s="63"/>
      <c r="B752" s="64"/>
      <c r="C752" s="52"/>
      <c r="D752" s="65"/>
      <c r="E752" s="53"/>
      <c r="F752" s="54"/>
    </row>
    <row r="753" spans="1:6">
      <c r="A753" s="63"/>
      <c r="B753" s="64"/>
      <c r="C753" s="52"/>
      <c r="D753" s="65"/>
      <c r="E753" s="53"/>
      <c r="F753" s="54"/>
    </row>
    <row r="754" spans="1:6">
      <c r="A754" s="63"/>
      <c r="B754" s="64"/>
      <c r="C754" s="52"/>
      <c r="D754" s="65"/>
      <c r="E754" s="53"/>
      <c r="F754" s="54"/>
    </row>
    <row r="755" spans="1:6">
      <c r="A755" s="63"/>
      <c r="B755" s="64"/>
      <c r="C755" s="52"/>
      <c r="D755" s="65"/>
      <c r="E755" s="53"/>
      <c r="F755" s="54"/>
    </row>
    <row r="756" spans="1:6">
      <c r="A756" s="63"/>
      <c r="B756" s="64"/>
      <c r="C756" s="52"/>
      <c r="D756" s="65"/>
      <c r="E756" s="53"/>
      <c r="F756" s="54"/>
    </row>
    <row r="757" spans="1:6">
      <c r="A757" s="63"/>
      <c r="B757" s="64"/>
      <c r="C757" s="52"/>
      <c r="D757" s="65"/>
      <c r="E757" s="53"/>
      <c r="F757" s="54"/>
    </row>
    <row r="758" spans="1:6">
      <c r="A758" s="63"/>
      <c r="B758" s="64"/>
      <c r="C758" s="52"/>
      <c r="D758" s="65"/>
      <c r="E758" s="53"/>
      <c r="F758" s="54"/>
    </row>
    <row r="759" spans="1:6">
      <c r="A759" s="63"/>
      <c r="B759" s="64"/>
      <c r="C759" s="52"/>
      <c r="D759" s="65"/>
      <c r="E759" s="53"/>
      <c r="F759" s="54"/>
    </row>
    <row r="760" spans="1:6">
      <c r="A760" s="63"/>
      <c r="B760" s="64"/>
      <c r="C760" s="52"/>
      <c r="D760" s="65"/>
      <c r="E760" s="53"/>
      <c r="F760" s="54"/>
    </row>
    <row r="761" spans="1:6">
      <c r="A761" s="63"/>
      <c r="B761" s="64"/>
      <c r="C761" s="52"/>
      <c r="D761" s="65"/>
      <c r="E761" s="53"/>
      <c r="F761" s="54"/>
    </row>
    <row r="762" spans="1:6">
      <c r="A762" s="63"/>
      <c r="B762" s="64"/>
      <c r="C762" s="52"/>
      <c r="D762" s="65"/>
      <c r="E762" s="53"/>
      <c r="F762" s="54"/>
    </row>
    <row r="763" spans="1:6">
      <c r="A763" s="63"/>
      <c r="B763" s="64"/>
      <c r="C763" s="52"/>
      <c r="D763" s="65"/>
      <c r="E763" s="53"/>
      <c r="F763" s="54"/>
    </row>
    <row r="764" spans="1:6">
      <c r="A764" s="63"/>
      <c r="B764" s="64"/>
      <c r="C764" s="52"/>
      <c r="D764" s="65"/>
      <c r="E764" s="53"/>
      <c r="F764" s="54"/>
    </row>
    <row r="765" spans="1:6">
      <c r="A765" s="63"/>
      <c r="B765" s="64"/>
      <c r="C765" s="52"/>
      <c r="D765" s="65"/>
      <c r="E765" s="53"/>
      <c r="F765" s="54"/>
    </row>
    <row r="766" spans="1:6">
      <c r="A766" s="63"/>
      <c r="B766" s="64"/>
      <c r="C766" s="52"/>
      <c r="D766" s="65"/>
      <c r="E766" s="53"/>
      <c r="F766" s="54"/>
    </row>
    <row r="767" spans="1:6">
      <c r="A767" s="63"/>
      <c r="B767" s="64"/>
      <c r="C767" s="52"/>
      <c r="D767" s="65"/>
      <c r="E767" s="53"/>
      <c r="F767" s="54"/>
    </row>
    <row r="768" spans="1:6">
      <c r="A768" s="63"/>
      <c r="B768" s="64"/>
      <c r="C768" s="52"/>
      <c r="D768" s="65"/>
      <c r="E768" s="53"/>
      <c r="F768" s="54"/>
    </row>
    <row r="769" spans="1:6">
      <c r="A769" s="63"/>
      <c r="B769" s="64"/>
      <c r="C769" s="52"/>
      <c r="D769" s="65"/>
      <c r="E769" s="53"/>
      <c r="F769" s="54"/>
    </row>
    <row r="770" spans="1:6">
      <c r="A770" s="63"/>
      <c r="B770" s="64"/>
      <c r="C770" s="52"/>
      <c r="D770" s="65"/>
      <c r="E770" s="53"/>
      <c r="F770" s="54"/>
    </row>
    <row r="771" spans="1:6">
      <c r="A771" s="63"/>
      <c r="B771" s="64"/>
      <c r="C771" s="52"/>
      <c r="D771" s="65"/>
      <c r="E771" s="53"/>
      <c r="F771" s="54"/>
    </row>
    <row r="772" spans="1:6">
      <c r="A772" s="63"/>
      <c r="B772" s="64"/>
      <c r="C772" s="52"/>
      <c r="D772" s="65"/>
      <c r="E772" s="53"/>
      <c r="F772" s="54"/>
    </row>
    <row r="773" spans="1:6">
      <c r="A773" s="63"/>
      <c r="B773" s="64"/>
      <c r="C773" s="52"/>
      <c r="D773" s="65"/>
      <c r="E773" s="53"/>
      <c r="F773" s="54"/>
    </row>
    <row r="774" spans="1:6">
      <c r="A774" s="63"/>
      <c r="B774" s="64"/>
      <c r="C774" s="52"/>
      <c r="D774" s="65"/>
      <c r="E774" s="53"/>
      <c r="F774" s="54"/>
    </row>
    <row r="775" spans="1:6">
      <c r="A775" s="63"/>
      <c r="B775" s="64"/>
      <c r="C775" s="52"/>
      <c r="D775" s="65"/>
      <c r="E775" s="53"/>
      <c r="F775" s="54"/>
    </row>
    <row r="776" spans="1:6">
      <c r="A776" s="63"/>
      <c r="B776" s="64"/>
      <c r="C776" s="52"/>
      <c r="D776" s="65"/>
      <c r="E776" s="53"/>
      <c r="F776" s="54"/>
    </row>
    <row r="777" spans="1:6">
      <c r="A777" s="63"/>
      <c r="B777" s="64"/>
      <c r="C777" s="52"/>
      <c r="D777" s="65"/>
      <c r="E777" s="53"/>
      <c r="F777" s="54"/>
    </row>
    <row r="778" spans="1:6">
      <c r="A778" s="63"/>
      <c r="B778" s="64"/>
      <c r="C778" s="52"/>
      <c r="D778" s="65"/>
      <c r="E778" s="53"/>
      <c r="F778" s="54"/>
    </row>
    <row r="779" spans="1:6">
      <c r="A779" s="63"/>
      <c r="B779" s="64"/>
      <c r="C779" s="52"/>
      <c r="D779" s="65"/>
      <c r="E779" s="53"/>
      <c r="F779" s="54"/>
    </row>
    <row r="780" spans="1:6">
      <c r="A780" s="63"/>
      <c r="B780" s="64"/>
      <c r="C780" s="52"/>
      <c r="D780" s="65"/>
      <c r="E780" s="53"/>
      <c r="F780" s="54"/>
    </row>
    <row r="781" spans="1:6">
      <c r="A781" s="63"/>
      <c r="B781" s="64"/>
      <c r="C781" s="52"/>
      <c r="D781" s="65"/>
      <c r="E781" s="53"/>
      <c r="F781" s="54"/>
    </row>
    <row r="782" spans="1:6">
      <c r="A782" s="63"/>
      <c r="B782" s="64"/>
      <c r="C782" s="52"/>
      <c r="D782" s="65"/>
      <c r="E782" s="53"/>
      <c r="F782" s="54"/>
    </row>
    <row r="783" spans="1:6">
      <c r="A783" s="63"/>
      <c r="B783" s="64"/>
      <c r="C783" s="52"/>
      <c r="D783" s="65"/>
      <c r="E783" s="53"/>
      <c r="F783" s="54"/>
    </row>
    <row r="784" spans="1:6">
      <c r="A784" s="63"/>
      <c r="B784" s="64"/>
      <c r="C784" s="52"/>
      <c r="D784" s="65"/>
      <c r="E784" s="53"/>
      <c r="F784" s="54"/>
    </row>
    <row r="785" spans="1:6">
      <c r="A785" s="63"/>
      <c r="B785" s="64"/>
      <c r="C785" s="52"/>
      <c r="D785" s="65"/>
      <c r="E785" s="53"/>
      <c r="F785" s="54"/>
    </row>
    <row r="786" spans="1:6">
      <c r="A786" s="63"/>
      <c r="B786" s="64"/>
      <c r="C786" s="52"/>
      <c r="D786" s="65"/>
      <c r="E786" s="53"/>
      <c r="F786" s="54"/>
    </row>
    <row r="787" spans="1:6">
      <c r="A787" s="63"/>
      <c r="B787" s="64"/>
      <c r="C787" s="52"/>
      <c r="D787" s="65"/>
      <c r="E787" s="53"/>
      <c r="F787" s="54"/>
    </row>
    <row r="788" spans="1:6">
      <c r="A788" s="63"/>
      <c r="B788" s="64"/>
      <c r="C788" s="52"/>
      <c r="D788" s="65"/>
      <c r="E788" s="53"/>
      <c r="F788" s="54"/>
    </row>
    <row r="789" spans="1:6">
      <c r="A789" s="63"/>
      <c r="B789" s="64"/>
      <c r="C789" s="52"/>
      <c r="D789" s="65"/>
      <c r="E789" s="53"/>
      <c r="F789" s="54"/>
    </row>
    <row r="790" spans="1:6">
      <c r="A790" s="63"/>
      <c r="B790" s="64"/>
      <c r="C790" s="52"/>
      <c r="D790" s="65"/>
      <c r="E790" s="53"/>
      <c r="F790" s="54"/>
    </row>
    <row r="791" spans="1:6">
      <c r="A791" s="63"/>
      <c r="B791" s="64"/>
      <c r="C791" s="52"/>
      <c r="D791" s="65"/>
      <c r="E791" s="53"/>
      <c r="F791" s="54"/>
    </row>
    <row r="792" spans="1:6">
      <c r="A792" s="63"/>
      <c r="B792" s="64"/>
      <c r="C792" s="52"/>
      <c r="D792" s="65"/>
      <c r="E792" s="53"/>
      <c r="F792" s="54"/>
    </row>
    <row r="793" spans="1:6">
      <c r="A793" s="63"/>
      <c r="B793" s="64"/>
      <c r="C793" s="52"/>
      <c r="D793" s="65"/>
      <c r="E793" s="53"/>
      <c r="F793" s="54"/>
    </row>
    <row r="794" spans="1:6">
      <c r="A794" s="63"/>
      <c r="B794" s="64"/>
      <c r="C794" s="52"/>
      <c r="D794" s="65"/>
      <c r="E794" s="53"/>
      <c r="F794" s="54"/>
    </row>
    <row r="795" spans="1:6">
      <c r="A795" s="63"/>
      <c r="B795" s="64"/>
      <c r="C795" s="52"/>
      <c r="D795" s="65"/>
      <c r="E795" s="53"/>
      <c r="F795" s="54"/>
    </row>
    <row r="796" spans="1:6">
      <c r="A796" s="63"/>
      <c r="B796" s="64"/>
      <c r="C796" s="52"/>
      <c r="D796" s="65"/>
      <c r="E796" s="53"/>
      <c r="F796" s="54"/>
    </row>
    <row r="797" spans="1:6">
      <c r="A797" s="63"/>
      <c r="B797" s="64"/>
      <c r="C797" s="52"/>
      <c r="D797" s="65"/>
      <c r="E797" s="53"/>
      <c r="F797" s="54"/>
    </row>
    <row r="798" spans="1:6">
      <c r="A798" s="63"/>
      <c r="B798" s="64"/>
      <c r="C798" s="52"/>
      <c r="D798" s="65"/>
      <c r="E798" s="53"/>
      <c r="F798" s="54"/>
    </row>
    <row r="799" spans="1:6">
      <c r="A799" s="63"/>
      <c r="B799" s="64"/>
      <c r="C799" s="52"/>
      <c r="D799" s="65"/>
      <c r="E799" s="53"/>
      <c r="F799" s="54"/>
    </row>
    <row r="800" spans="1:6">
      <c r="A800" s="63"/>
      <c r="B800" s="64"/>
      <c r="C800" s="52"/>
      <c r="D800" s="65"/>
      <c r="E800" s="53"/>
      <c r="F800" s="54"/>
    </row>
    <row r="801" spans="1:6">
      <c r="A801" s="63"/>
      <c r="B801" s="64"/>
      <c r="C801" s="52"/>
      <c r="D801" s="65"/>
      <c r="E801" s="53"/>
      <c r="F801" s="54"/>
    </row>
    <row r="802" spans="1:6">
      <c r="A802" s="63"/>
      <c r="B802" s="64"/>
      <c r="C802" s="52"/>
      <c r="D802" s="65"/>
      <c r="E802" s="53"/>
      <c r="F802" s="54"/>
    </row>
    <row r="803" spans="1:6">
      <c r="A803" s="63"/>
      <c r="B803" s="64"/>
      <c r="C803" s="52"/>
      <c r="D803" s="65"/>
      <c r="E803" s="53"/>
      <c r="F803" s="54"/>
    </row>
    <row r="804" spans="1:6">
      <c r="A804" s="63"/>
      <c r="B804" s="64"/>
      <c r="C804" s="52"/>
      <c r="D804" s="65"/>
      <c r="E804" s="53"/>
      <c r="F804" s="54"/>
    </row>
    <row r="805" spans="1:6">
      <c r="A805" s="63"/>
      <c r="B805" s="64"/>
      <c r="C805" s="52"/>
      <c r="D805" s="65"/>
      <c r="E805" s="53"/>
      <c r="F805" s="54"/>
    </row>
    <row r="806" spans="1:6">
      <c r="A806" s="63"/>
      <c r="B806" s="64"/>
      <c r="C806" s="52"/>
      <c r="D806" s="65"/>
      <c r="E806" s="53"/>
      <c r="F806" s="54"/>
    </row>
    <row r="807" spans="1:6">
      <c r="A807" s="63"/>
      <c r="B807" s="64"/>
      <c r="C807" s="52"/>
      <c r="D807" s="65"/>
      <c r="E807" s="53"/>
      <c r="F807" s="54"/>
    </row>
    <row r="808" spans="1:6">
      <c r="A808" s="63"/>
      <c r="B808" s="64"/>
      <c r="C808" s="52"/>
      <c r="D808" s="65"/>
      <c r="E808" s="53"/>
      <c r="F808" s="54"/>
    </row>
    <row r="809" spans="1:6">
      <c r="A809" s="63"/>
      <c r="B809" s="64"/>
      <c r="C809" s="52"/>
      <c r="D809" s="65"/>
      <c r="E809" s="53"/>
      <c r="F809" s="54"/>
    </row>
    <row r="810" spans="1:6">
      <c r="A810" s="63"/>
      <c r="B810" s="64"/>
      <c r="C810" s="52"/>
      <c r="D810" s="65"/>
      <c r="E810" s="53"/>
      <c r="F810" s="54"/>
    </row>
    <row r="811" spans="1:6">
      <c r="A811" s="63"/>
      <c r="B811" s="64"/>
      <c r="C811" s="52"/>
      <c r="D811" s="65"/>
      <c r="E811" s="53"/>
      <c r="F811" s="54"/>
    </row>
    <row r="812" spans="1:6">
      <c r="A812" s="63"/>
      <c r="B812" s="64"/>
      <c r="C812" s="52"/>
      <c r="D812" s="65"/>
      <c r="E812" s="53"/>
      <c r="F812" s="54"/>
    </row>
    <row r="813" spans="1:6">
      <c r="A813" s="63"/>
      <c r="B813" s="64"/>
      <c r="C813" s="52"/>
      <c r="D813" s="65"/>
      <c r="E813" s="53"/>
      <c r="F813" s="54"/>
    </row>
    <row r="814" spans="1:6">
      <c r="A814" s="63"/>
      <c r="B814" s="64"/>
      <c r="C814" s="52"/>
      <c r="D814" s="65"/>
      <c r="E814" s="53"/>
      <c r="F814" s="54"/>
    </row>
    <row r="815" spans="1:6">
      <c r="A815" s="63"/>
      <c r="B815" s="64"/>
      <c r="C815" s="52"/>
      <c r="D815" s="65"/>
      <c r="E815" s="53"/>
      <c r="F815" s="54"/>
    </row>
    <row r="816" spans="1:6">
      <c r="A816" s="63"/>
      <c r="B816" s="64"/>
      <c r="C816" s="52"/>
      <c r="D816" s="65"/>
      <c r="E816" s="53"/>
      <c r="F816" s="54"/>
    </row>
    <row r="817" spans="1:6">
      <c r="A817" s="63"/>
      <c r="B817" s="64"/>
      <c r="C817" s="52"/>
      <c r="D817" s="65"/>
      <c r="E817" s="53"/>
      <c r="F817" s="54"/>
    </row>
    <row r="818" spans="1:6">
      <c r="A818" s="63"/>
      <c r="B818" s="64"/>
      <c r="C818" s="52"/>
      <c r="D818" s="65"/>
      <c r="E818" s="53"/>
      <c r="F818" s="54"/>
    </row>
    <row r="819" spans="1:6">
      <c r="A819" s="63"/>
      <c r="B819" s="64"/>
      <c r="C819" s="52"/>
      <c r="D819" s="65"/>
      <c r="E819" s="53"/>
      <c r="F819" s="54"/>
    </row>
    <row r="820" spans="1:6">
      <c r="A820" s="63"/>
      <c r="B820" s="64"/>
      <c r="C820" s="52"/>
      <c r="D820" s="65"/>
      <c r="E820" s="53"/>
      <c r="F820" s="54"/>
    </row>
    <row r="821" spans="1:6">
      <c r="A821" s="63"/>
      <c r="B821" s="64"/>
      <c r="C821" s="52"/>
      <c r="D821" s="65"/>
      <c r="E821" s="53"/>
      <c r="F821" s="54"/>
    </row>
    <row r="822" spans="1:6">
      <c r="A822" s="63"/>
      <c r="B822" s="64"/>
      <c r="C822" s="52"/>
      <c r="D822" s="65"/>
      <c r="E822" s="53"/>
      <c r="F822" s="54"/>
    </row>
    <row r="823" spans="1:6">
      <c r="A823" s="63"/>
      <c r="B823" s="64"/>
      <c r="C823" s="52"/>
      <c r="D823" s="65"/>
      <c r="E823" s="53"/>
      <c r="F823" s="54"/>
    </row>
    <row r="824" spans="1:6">
      <c r="A824" s="63"/>
      <c r="B824" s="64"/>
      <c r="C824" s="52"/>
      <c r="D824" s="65"/>
      <c r="E824" s="53"/>
      <c r="F824" s="54"/>
    </row>
    <row r="825" spans="1:6">
      <c r="A825" s="63"/>
      <c r="B825" s="64"/>
      <c r="C825" s="52"/>
      <c r="D825" s="65"/>
      <c r="E825" s="53"/>
      <c r="F825" s="54"/>
    </row>
    <row r="826" spans="1:6">
      <c r="A826" s="63"/>
      <c r="B826" s="64"/>
      <c r="C826" s="52"/>
      <c r="D826" s="65"/>
      <c r="E826" s="53"/>
      <c r="F826" s="54"/>
    </row>
    <row r="827" spans="1:6">
      <c r="A827" s="63"/>
      <c r="B827" s="64"/>
      <c r="C827" s="52"/>
      <c r="D827" s="65"/>
      <c r="E827" s="53"/>
      <c r="F827" s="54"/>
    </row>
    <row r="828" spans="1:6">
      <c r="A828" s="63"/>
      <c r="B828" s="64"/>
      <c r="C828" s="52"/>
      <c r="D828" s="65"/>
      <c r="E828" s="53"/>
      <c r="F828" s="54"/>
    </row>
    <row r="829" spans="1:6">
      <c r="A829" s="63"/>
      <c r="B829" s="64"/>
      <c r="C829" s="52"/>
      <c r="D829" s="65"/>
      <c r="E829" s="53"/>
      <c r="F829" s="54"/>
    </row>
    <row r="830" spans="1:6">
      <c r="A830" s="63"/>
      <c r="B830" s="64"/>
      <c r="C830" s="52"/>
      <c r="D830" s="65"/>
      <c r="E830" s="53"/>
      <c r="F830" s="54"/>
    </row>
    <row r="831" spans="1:6">
      <c r="A831" s="63"/>
      <c r="B831" s="64"/>
      <c r="C831" s="52"/>
      <c r="D831" s="65"/>
      <c r="E831" s="53"/>
      <c r="F831" s="54"/>
    </row>
    <row r="832" spans="1:6">
      <c r="A832" s="63"/>
      <c r="B832" s="64"/>
      <c r="C832" s="52"/>
      <c r="D832" s="65"/>
      <c r="E832" s="53"/>
      <c r="F832" s="54"/>
    </row>
    <row r="833" spans="1:6">
      <c r="A833" s="63"/>
      <c r="B833" s="64"/>
      <c r="C833" s="52"/>
      <c r="D833" s="65"/>
      <c r="E833" s="53"/>
      <c r="F833" s="54"/>
    </row>
    <row r="834" spans="1:6">
      <c r="A834" s="63"/>
      <c r="B834" s="64"/>
      <c r="C834" s="52"/>
      <c r="D834" s="65"/>
      <c r="E834" s="53"/>
      <c r="F834" s="54"/>
    </row>
    <row r="835" spans="1:6">
      <c r="A835" s="63"/>
      <c r="B835" s="64"/>
      <c r="C835" s="52"/>
      <c r="D835" s="65"/>
      <c r="E835" s="53"/>
      <c r="F835" s="54"/>
    </row>
    <row r="836" spans="1:6">
      <c r="A836" s="63"/>
      <c r="B836" s="64"/>
      <c r="C836" s="52"/>
      <c r="D836" s="65"/>
      <c r="E836" s="53"/>
      <c r="F836" s="54"/>
    </row>
    <row r="837" spans="1:6">
      <c r="A837" s="63"/>
      <c r="B837" s="64"/>
      <c r="C837" s="52"/>
      <c r="D837" s="65"/>
      <c r="E837" s="53"/>
      <c r="F837" s="54"/>
    </row>
    <row r="838" spans="1:6">
      <c r="A838" s="63"/>
      <c r="B838" s="64"/>
      <c r="C838" s="52"/>
      <c r="D838" s="65"/>
      <c r="E838" s="53"/>
      <c r="F838" s="54"/>
    </row>
    <row r="839" spans="1:6">
      <c r="A839" s="63"/>
      <c r="B839" s="64"/>
      <c r="C839" s="52"/>
      <c r="D839" s="65"/>
      <c r="E839" s="53"/>
      <c r="F839" s="54"/>
    </row>
    <row r="840" spans="1:6">
      <c r="A840" s="63"/>
      <c r="B840" s="64"/>
      <c r="C840" s="52"/>
      <c r="D840" s="65"/>
      <c r="E840" s="53"/>
      <c r="F840" s="54"/>
    </row>
    <row r="841" spans="1:6">
      <c r="A841" s="63"/>
      <c r="B841" s="64"/>
      <c r="C841" s="52"/>
      <c r="D841" s="65"/>
      <c r="E841" s="53"/>
      <c r="F841" s="54"/>
    </row>
    <row r="842" spans="1:6">
      <c r="A842" s="63"/>
      <c r="B842" s="64"/>
      <c r="C842" s="52"/>
      <c r="D842" s="65"/>
      <c r="E842" s="53"/>
      <c r="F842" s="54"/>
    </row>
    <row r="843" spans="1:6">
      <c r="A843" s="63"/>
      <c r="B843" s="64"/>
      <c r="C843" s="52"/>
      <c r="D843" s="65"/>
      <c r="E843" s="53"/>
      <c r="F843" s="54"/>
    </row>
    <row r="844" spans="1:6">
      <c r="A844" s="63"/>
      <c r="B844" s="64"/>
      <c r="C844" s="52"/>
      <c r="D844" s="65"/>
      <c r="E844" s="53"/>
      <c r="F844" s="54"/>
    </row>
    <row r="845" spans="1:6">
      <c r="A845" s="63"/>
      <c r="B845" s="64"/>
      <c r="C845" s="52"/>
      <c r="D845" s="65"/>
      <c r="E845" s="53"/>
      <c r="F845" s="54"/>
    </row>
    <row r="846" spans="1:6">
      <c r="A846" s="63"/>
      <c r="B846" s="64"/>
      <c r="C846" s="52"/>
      <c r="D846" s="65"/>
      <c r="E846" s="53"/>
      <c r="F846" s="54"/>
    </row>
    <row r="847" spans="1:6">
      <c r="A847" s="63"/>
      <c r="B847" s="64"/>
      <c r="C847" s="52"/>
      <c r="D847" s="65"/>
      <c r="E847" s="53"/>
      <c r="F847" s="54"/>
    </row>
    <row r="848" spans="1:6">
      <c r="A848" s="63"/>
      <c r="B848" s="64"/>
      <c r="C848" s="52"/>
      <c r="D848" s="65"/>
      <c r="E848" s="53"/>
      <c r="F848" s="54"/>
    </row>
    <row r="849" spans="1:6">
      <c r="A849" s="63"/>
      <c r="B849" s="64"/>
      <c r="C849" s="52"/>
      <c r="D849" s="65"/>
      <c r="E849" s="53"/>
      <c r="F849" s="54"/>
    </row>
    <row r="850" spans="1:6">
      <c r="A850" s="63"/>
      <c r="B850" s="64"/>
      <c r="C850" s="52"/>
      <c r="D850" s="65"/>
      <c r="E850" s="53"/>
      <c r="F850" s="54"/>
    </row>
    <row r="851" spans="1:6">
      <c r="A851" s="63"/>
      <c r="B851" s="64"/>
      <c r="C851" s="52"/>
      <c r="D851" s="65"/>
      <c r="E851" s="53"/>
      <c r="F851" s="54"/>
    </row>
    <row r="852" spans="1:6">
      <c r="A852" s="63"/>
      <c r="B852" s="64"/>
      <c r="C852" s="52"/>
      <c r="D852" s="65"/>
      <c r="E852" s="53"/>
      <c r="F852" s="54"/>
    </row>
    <row r="853" spans="1:6">
      <c r="A853" s="63"/>
      <c r="B853" s="64"/>
      <c r="C853" s="52"/>
      <c r="D853" s="65"/>
      <c r="E853" s="53"/>
      <c r="F853" s="54"/>
    </row>
    <row r="854" spans="1:6">
      <c r="A854" s="63"/>
      <c r="B854" s="64"/>
      <c r="C854" s="52"/>
      <c r="D854" s="65"/>
      <c r="E854" s="53"/>
      <c r="F854" s="54"/>
    </row>
    <row r="855" spans="1:6">
      <c r="A855" s="63"/>
      <c r="B855" s="64"/>
      <c r="C855" s="52"/>
      <c r="D855" s="65"/>
      <c r="E855" s="53"/>
      <c r="F855" s="54"/>
    </row>
    <row r="856" spans="1:6">
      <c r="A856" s="63"/>
      <c r="B856" s="64"/>
      <c r="C856" s="52"/>
      <c r="D856" s="65"/>
      <c r="E856" s="53"/>
      <c r="F856" s="54"/>
    </row>
    <row r="857" spans="1:6">
      <c r="A857" s="63"/>
      <c r="B857" s="64"/>
      <c r="C857" s="52"/>
      <c r="D857" s="65"/>
      <c r="E857" s="53"/>
      <c r="F857" s="54"/>
    </row>
    <row r="858" spans="1:6">
      <c r="A858" s="63"/>
      <c r="B858" s="64"/>
      <c r="C858" s="52"/>
      <c r="D858" s="65"/>
      <c r="E858" s="53"/>
      <c r="F858" s="54"/>
    </row>
    <row r="859" spans="1:6">
      <c r="A859" s="63"/>
      <c r="B859" s="64"/>
      <c r="C859" s="52"/>
      <c r="D859" s="65"/>
      <c r="E859" s="53"/>
      <c r="F859" s="54"/>
    </row>
    <row r="860" spans="1:6">
      <c r="A860" s="63"/>
      <c r="B860" s="64"/>
      <c r="C860" s="52"/>
      <c r="D860" s="65"/>
      <c r="E860" s="53"/>
      <c r="F860" s="54"/>
    </row>
    <row r="861" spans="1:6">
      <c r="A861" s="63"/>
      <c r="B861" s="64"/>
      <c r="C861" s="52"/>
      <c r="D861" s="65"/>
      <c r="E861" s="53"/>
      <c r="F861" s="54"/>
    </row>
    <row r="862" spans="1:6">
      <c r="A862" s="63"/>
      <c r="B862" s="64"/>
      <c r="C862" s="52"/>
      <c r="D862" s="65"/>
      <c r="E862" s="53"/>
      <c r="F862" s="54"/>
    </row>
    <row r="863" spans="1:6">
      <c r="A863" s="63"/>
      <c r="B863" s="64"/>
      <c r="C863" s="52"/>
      <c r="D863" s="65"/>
      <c r="E863" s="53"/>
      <c r="F863" s="54"/>
    </row>
    <row r="864" spans="1:6">
      <c r="A864" s="63"/>
      <c r="B864" s="64"/>
      <c r="C864" s="52"/>
      <c r="D864" s="65"/>
      <c r="E864" s="53"/>
      <c r="F864" s="54"/>
    </row>
    <row r="865" spans="1:6">
      <c r="A865" s="63"/>
      <c r="B865" s="64"/>
      <c r="C865" s="52"/>
      <c r="D865" s="65"/>
      <c r="E865" s="53"/>
      <c r="F865" s="54"/>
    </row>
    <row r="866" spans="1:6">
      <c r="A866" s="63"/>
      <c r="B866" s="64"/>
      <c r="C866" s="52"/>
      <c r="D866" s="65"/>
      <c r="E866" s="53"/>
      <c r="F866" s="54"/>
    </row>
    <row r="867" spans="1:6">
      <c r="A867" s="63"/>
      <c r="B867" s="64"/>
      <c r="C867" s="52"/>
      <c r="D867" s="65"/>
      <c r="E867" s="53"/>
      <c r="F867" s="54"/>
    </row>
    <row r="868" spans="1:6">
      <c r="A868" s="63"/>
      <c r="B868" s="64"/>
      <c r="C868" s="52"/>
      <c r="D868" s="65"/>
      <c r="E868" s="53"/>
      <c r="F868" s="54"/>
    </row>
    <row r="869" spans="1:6">
      <c r="A869" s="63"/>
      <c r="B869" s="64"/>
      <c r="C869" s="52"/>
      <c r="D869" s="65"/>
      <c r="E869" s="53"/>
      <c r="F869" s="54"/>
    </row>
    <row r="870" spans="1:6">
      <c r="A870" s="63"/>
      <c r="B870" s="64"/>
      <c r="C870" s="52"/>
      <c r="D870" s="65"/>
      <c r="E870" s="53"/>
      <c r="F870" s="54"/>
    </row>
    <row r="871" spans="1:6">
      <c r="A871" s="63"/>
      <c r="B871" s="64"/>
      <c r="C871" s="52"/>
      <c r="D871" s="65"/>
      <c r="E871" s="53"/>
      <c r="F871" s="54"/>
    </row>
    <row r="872" spans="1:6">
      <c r="A872" s="63"/>
      <c r="B872" s="64"/>
      <c r="C872" s="52"/>
      <c r="D872" s="65"/>
      <c r="E872" s="53"/>
      <c r="F872" s="54"/>
    </row>
    <row r="873" spans="1:6">
      <c r="A873" s="63"/>
      <c r="B873" s="64"/>
      <c r="C873" s="52"/>
      <c r="D873" s="65"/>
      <c r="E873" s="53"/>
      <c r="F873" s="54"/>
    </row>
    <row r="874" spans="1:6">
      <c r="A874" s="63"/>
      <c r="B874" s="64"/>
      <c r="C874" s="52"/>
      <c r="D874" s="65"/>
      <c r="E874" s="53"/>
      <c r="F874" s="54"/>
    </row>
    <row r="875" spans="1:6">
      <c r="A875" s="63"/>
      <c r="B875" s="64"/>
      <c r="C875" s="52"/>
      <c r="D875" s="65"/>
      <c r="E875" s="53"/>
      <c r="F875" s="54"/>
    </row>
    <row r="876" spans="1:6">
      <c r="A876" s="63"/>
      <c r="B876" s="64"/>
      <c r="C876" s="52"/>
      <c r="D876" s="65"/>
      <c r="E876" s="53"/>
      <c r="F876" s="54"/>
    </row>
    <row r="877" spans="1:6">
      <c r="A877" s="63"/>
      <c r="B877" s="64"/>
      <c r="C877" s="52"/>
      <c r="D877" s="65"/>
      <c r="E877" s="53"/>
      <c r="F877" s="54"/>
    </row>
    <row r="878" spans="1:6">
      <c r="A878" s="63"/>
      <c r="B878" s="64"/>
      <c r="C878" s="52"/>
      <c r="D878" s="65"/>
      <c r="E878" s="53"/>
      <c r="F878" s="54"/>
    </row>
    <row r="879" spans="1:6">
      <c r="A879" s="63"/>
      <c r="B879" s="64"/>
      <c r="C879" s="52"/>
      <c r="D879" s="65"/>
      <c r="E879" s="53"/>
      <c r="F879" s="54"/>
    </row>
    <row r="880" spans="1:6">
      <c r="A880" s="63"/>
      <c r="B880" s="64"/>
      <c r="C880" s="52"/>
      <c r="D880" s="65"/>
      <c r="E880" s="53"/>
      <c r="F880" s="54"/>
    </row>
    <row r="881" spans="1:6">
      <c r="A881" s="63"/>
      <c r="B881" s="64"/>
      <c r="C881" s="52"/>
      <c r="D881" s="65"/>
      <c r="E881" s="53"/>
      <c r="F881" s="54"/>
    </row>
    <row r="882" spans="1:6">
      <c r="A882" s="63"/>
      <c r="B882" s="64"/>
      <c r="C882" s="52"/>
      <c r="D882" s="65"/>
      <c r="E882" s="53"/>
      <c r="F882" s="54"/>
    </row>
    <row r="883" spans="1:6">
      <c r="A883" s="63"/>
      <c r="B883" s="64"/>
      <c r="C883" s="52"/>
      <c r="D883" s="65"/>
      <c r="E883" s="53"/>
      <c r="F883" s="54"/>
    </row>
    <row r="884" spans="1:6">
      <c r="A884" s="63"/>
      <c r="B884" s="64"/>
      <c r="C884" s="52"/>
      <c r="D884" s="65"/>
      <c r="E884" s="53"/>
      <c r="F884" s="54"/>
    </row>
    <row r="885" spans="1:6">
      <c r="A885" s="63"/>
      <c r="B885" s="64"/>
      <c r="C885" s="52"/>
      <c r="D885" s="65"/>
      <c r="E885" s="53"/>
      <c r="F885" s="54"/>
    </row>
    <row r="886" spans="1:6">
      <c r="A886" s="63"/>
      <c r="B886" s="64"/>
      <c r="C886" s="52"/>
      <c r="D886" s="65"/>
      <c r="E886" s="53"/>
      <c r="F886" s="54"/>
    </row>
    <row r="887" spans="1:6">
      <c r="A887" s="63"/>
      <c r="B887" s="64"/>
      <c r="C887" s="52"/>
      <c r="D887" s="65"/>
      <c r="E887" s="53"/>
      <c r="F887" s="54"/>
    </row>
    <row r="888" spans="1:6">
      <c r="A888" s="63"/>
      <c r="B888" s="64"/>
      <c r="C888" s="52"/>
      <c r="D888" s="65"/>
      <c r="E888" s="53"/>
      <c r="F888" s="54"/>
    </row>
    <row r="889" spans="1:6">
      <c r="A889" s="63"/>
      <c r="B889" s="64"/>
      <c r="C889" s="52"/>
      <c r="D889" s="65"/>
      <c r="E889" s="53"/>
      <c r="F889" s="54"/>
    </row>
    <row r="890" spans="1:6">
      <c r="A890" s="63"/>
      <c r="B890" s="64"/>
      <c r="C890" s="52"/>
      <c r="D890" s="65"/>
      <c r="E890" s="53"/>
      <c r="F890" s="54"/>
    </row>
    <row r="891" spans="1:6">
      <c r="A891" s="63"/>
      <c r="B891" s="64"/>
      <c r="C891" s="52"/>
      <c r="D891" s="65"/>
      <c r="E891" s="53"/>
      <c r="F891" s="54"/>
    </row>
    <row r="892" spans="1:6">
      <c r="A892" s="63"/>
      <c r="B892" s="64"/>
      <c r="C892" s="52"/>
      <c r="D892" s="65"/>
      <c r="E892" s="53"/>
      <c r="F892" s="54"/>
    </row>
    <row r="893" spans="1:6">
      <c r="A893" s="63"/>
      <c r="B893" s="64"/>
      <c r="C893" s="52"/>
      <c r="D893" s="65"/>
      <c r="E893" s="53"/>
      <c r="F893" s="54"/>
    </row>
    <row r="894" spans="1:6">
      <c r="A894" s="63"/>
      <c r="B894" s="64"/>
      <c r="C894" s="52"/>
      <c r="D894" s="65"/>
      <c r="E894" s="53"/>
      <c r="F894" s="54"/>
    </row>
    <row r="895" spans="1:6">
      <c r="A895" s="63"/>
      <c r="B895" s="64"/>
      <c r="C895" s="52"/>
      <c r="D895" s="65"/>
      <c r="E895" s="53"/>
      <c r="F895" s="54"/>
    </row>
    <row r="896" spans="1:6">
      <c r="A896" s="63"/>
      <c r="B896" s="64"/>
      <c r="C896" s="52"/>
      <c r="D896" s="65"/>
      <c r="E896" s="53"/>
      <c r="F896" s="54"/>
    </row>
    <row r="897" spans="1:6">
      <c r="A897" s="63"/>
      <c r="B897" s="64"/>
      <c r="C897" s="52"/>
      <c r="D897" s="65"/>
      <c r="E897" s="53"/>
      <c r="F897" s="54"/>
    </row>
    <row r="898" spans="1:6">
      <c r="A898" s="63"/>
      <c r="B898" s="64"/>
      <c r="C898" s="52"/>
      <c r="D898" s="65"/>
      <c r="E898" s="53"/>
      <c r="F898" s="54"/>
    </row>
    <row r="899" spans="1:6">
      <c r="A899" s="63"/>
      <c r="B899" s="64"/>
      <c r="C899" s="52"/>
      <c r="D899" s="65"/>
      <c r="E899" s="53"/>
      <c r="F899" s="54"/>
    </row>
    <row r="900" spans="1:6">
      <c r="A900" s="63"/>
      <c r="B900" s="64"/>
      <c r="C900" s="52"/>
      <c r="D900" s="65"/>
      <c r="E900" s="53"/>
      <c r="F900" s="54"/>
    </row>
    <row r="901" spans="1:6">
      <c r="A901" s="63"/>
      <c r="B901" s="64"/>
      <c r="C901" s="52"/>
      <c r="D901" s="65"/>
      <c r="E901" s="53"/>
      <c r="F901" s="54"/>
    </row>
    <row r="902" spans="1:6">
      <c r="A902" s="63"/>
      <c r="B902" s="64"/>
      <c r="C902" s="52"/>
      <c r="D902" s="65"/>
      <c r="E902" s="53"/>
      <c r="F902" s="54"/>
    </row>
    <row r="903" spans="1:6">
      <c r="A903" s="63"/>
      <c r="B903" s="64"/>
      <c r="C903" s="52"/>
      <c r="D903" s="65"/>
      <c r="E903" s="53"/>
      <c r="F903" s="54"/>
    </row>
    <row r="904" spans="1:6">
      <c r="A904" s="63"/>
      <c r="B904" s="64"/>
      <c r="C904" s="52"/>
      <c r="D904" s="65"/>
      <c r="E904" s="53"/>
      <c r="F904" s="54"/>
    </row>
    <row r="905" spans="1:6">
      <c r="A905" s="63"/>
      <c r="B905" s="64"/>
      <c r="C905" s="52"/>
      <c r="D905" s="65"/>
      <c r="E905" s="53"/>
      <c r="F905" s="54"/>
    </row>
    <row r="906" spans="1:6">
      <c r="A906" s="63"/>
      <c r="B906" s="64"/>
      <c r="C906" s="52"/>
      <c r="D906" s="65"/>
      <c r="E906" s="53"/>
      <c r="F906" s="54"/>
    </row>
    <row r="907" spans="1:6">
      <c r="A907" s="63"/>
      <c r="B907" s="64"/>
      <c r="C907" s="52"/>
      <c r="D907" s="65"/>
      <c r="E907" s="53"/>
      <c r="F907" s="54"/>
    </row>
    <row r="908" spans="1:6">
      <c r="A908" s="63"/>
      <c r="B908" s="64"/>
      <c r="C908" s="52"/>
      <c r="D908" s="65"/>
      <c r="E908" s="53"/>
      <c r="F908" s="54"/>
    </row>
    <row r="909" spans="1:6">
      <c r="A909" s="63"/>
      <c r="B909" s="64"/>
      <c r="C909" s="52"/>
      <c r="D909" s="65"/>
      <c r="E909" s="53"/>
      <c r="F909" s="54"/>
    </row>
    <row r="910" spans="1:6">
      <c r="A910" s="63"/>
      <c r="B910" s="64"/>
      <c r="C910" s="52"/>
      <c r="D910" s="65"/>
      <c r="E910" s="53"/>
      <c r="F910" s="54"/>
    </row>
    <row r="911" spans="1:6">
      <c r="A911" s="63"/>
      <c r="B911" s="64"/>
      <c r="C911" s="52"/>
      <c r="D911" s="65"/>
      <c r="E911" s="53"/>
      <c r="F911" s="54"/>
    </row>
    <row r="912" spans="1:6">
      <c r="A912" s="63"/>
      <c r="B912" s="64"/>
      <c r="C912" s="52"/>
      <c r="D912" s="65"/>
      <c r="E912" s="53"/>
      <c r="F912" s="54"/>
    </row>
    <row r="913" spans="1:6">
      <c r="A913" s="63"/>
      <c r="B913" s="64"/>
      <c r="C913" s="52"/>
      <c r="D913" s="65"/>
      <c r="E913" s="53"/>
      <c r="F913" s="54"/>
    </row>
    <row r="914" spans="1:6">
      <c r="A914" s="63"/>
      <c r="B914" s="64"/>
      <c r="C914" s="52"/>
      <c r="D914" s="65"/>
      <c r="E914" s="53"/>
      <c r="F914" s="54"/>
    </row>
    <row r="915" spans="1:6">
      <c r="A915" s="63"/>
      <c r="B915" s="64"/>
      <c r="C915" s="52"/>
      <c r="D915" s="65"/>
      <c r="E915" s="53"/>
      <c r="F915" s="54"/>
    </row>
    <row r="916" spans="1:6">
      <c r="A916" s="63"/>
      <c r="B916" s="64"/>
      <c r="C916" s="52"/>
      <c r="D916" s="65"/>
      <c r="E916" s="53"/>
      <c r="F916" s="54"/>
    </row>
    <row r="917" spans="1:6">
      <c r="A917" s="63"/>
      <c r="B917" s="64"/>
      <c r="C917" s="52"/>
      <c r="D917" s="65"/>
      <c r="E917" s="53"/>
      <c r="F917" s="54"/>
    </row>
    <row r="918" spans="1:6">
      <c r="A918" s="63"/>
      <c r="B918" s="64"/>
      <c r="C918" s="52"/>
      <c r="D918" s="65"/>
      <c r="E918" s="53"/>
      <c r="F918" s="54"/>
    </row>
    <row r="919" spans="1:6">
      <c r="A919" s="63"/>
      <c r="B919" s="64"/>
      <c r="C919" s="52"/>
      <c r="D919" s="65"/>
      <c r="E919" s="53"/>
      <c r="F919" s="54"/>
    </row>
    <row r="920" spans="1:6">
      <c r="A920" s="63"/>
      <c r="B920" s="64"/>
      <c r="C920" s="52"/>
      <c r="D920" s="65"/>
      <c r="E920" s="53"/>
      <c r="F920" s="54"/>
    </row>
    <row r="921" spans="1:6">
      <c r="A921" s="63"/>
      <c r="B921" s="64"/>
      <c r="C921" s="52"/>
      <c r="D921" s="65"/>
      <c r="E921" s="53"/>
      <c r="F921" s="54"/>
    </row>
    <row r="922" spans="1:6">
      <c r="A922" s="63"/>
      <c r="B922" s="64"/>
      <c r="C922" s="52"/>
      <c r="D922" s="65"/>
      <c r="E922" s="53"/>
      <c r="F922" s="54"/>
    </row>
    <row r="923" spans="1:6">
      <c r="A923" s="63"/>
      <c r="B923" s="64"/>
      <c r="C923" s="52"/>
      <c r="D923" s="65"/>
      <c r="E923" s="53"/>
      <c r="F923" s="54"/>
    </row>
    <row r="924" spans="1:6">
      <c r="A924" s="63"/>
      <c r="B924" s="64"/>
      <c r="C924" s="52"/>
      <c r="D924" s="65"/>
      <c r="E924" s="53"/>
      <c r="F924" s="54"/>
    </row>
    <row r="925" spans="1:6">
      <c r="A925" s="63"/>
      <c r="B925" s="64"/>
      <c r="C925" s="52"/>
      <c r="D925" s="65"/>
      <c r="E925" s="53"/>
      <c r="F925" s="54"/>
    </row>
    <row r="926" spans="1:6">
      <c r="A926" s="63"/>
      <c r="B926" s="64"/>
      <c r="C926" s="52"/>
      <c r="D926" s="65"/>
      <c r="E926" s="53"/>
      <c r="F926" s="54"/>
    </row>
    <row r="927" spans="1:6">
      <c r="A927" s="63"/>
      <c r="B927" s="64"/>
      <c r="C927" s="52"/>
      <c r="D927" s="65"/>
      <c r="E927" s="53"/>
      <c r="F927" s="54"/>
    </row>
    <row r="928" spans="1:6">
      <c r="A928" s="63"/>
      <c r="B928" s="64"/>
      <c r="C928" s="52"/>
      <c r="D928" s="65"/>
      <c r="E928" s="53"/>
      <c r="F928" s="54"/>
    </row>
    <row r="929" spans="1:6">
      <c r="A929" s="63"/>
      <c r="B929" s="64"/>
      <c r="C929" s="52"/>
      <c r="D929" s="65"/>
      <c r="E929" s="53"/>
      <c r="F929" s="54"/>
    </row>
    <row r="930" spans="1:6">
      <c r="A930" s="63"/>
      <c r="B930" s="64"/>
      <c r="C930" s="52"/>
      <c r="D930" s="65"/>
      <c r="E930" s="53"/>
      <c r="F930" s="54"/>
    </row>
    <row r="931" spans="1:6">
      <c r="A931" s="63"/>
      <c r="B931" s="64"/>
      <c r="C931" s="52"/>
      <c r="D931" s="65"/>
      <c r="E931" s="53"/>
      <c r="F931" s="54"/>
    </row>
    <row r="932" spans="1:6">
      <c r="A932" s="63"/>
      <c r="B932" s="64"/>
      <c r="C932" s="52"/>
      <c r="D932" s="65"/>
      <c r="E932" s="53"/>
      <c r="F932" s="54"/>
    </row>
    <row r="933" spans="1:6">
      <c r="A933" s="63"/>
      <c r="B933" s="64"/>
      <c r="C933" s="52"/>
      <c r="D933" s="65"/>
      <c r="E933" s="53"/>
      <c r="F933" s="54"/>
    </row>
    <row r="934" spans="1:6">
      <c r="A934" s="63"/>
      <c r="B934" s="64"/>
      <c r="C934" s="52"/>
      <c r="D934" s="65"/>
      <c r="E934" s="53"/>
      <c r="F934" s="54"/>
    </row>
    <row r="935" spans="1:6">
      <c r="A935" s="63"/>
      <c r="B935" s="64"/>
      <c r="C935" s="52"/>
      <c r="D935" s="65"/>
      <c r="E935" s="53"/>
      <c r="F935" s="54"/>
    </row>
    <row r="936" spans="1:6">
      <c r="A936" s="63"/>
      <c r="B936" s="64"/>
      <c r="C936" s="52"/>
      <c r="D936" s="65"/>
      <c r="E936" s="53"/>
      <c r="F936" s="54"/>
    </row>
    <row r="937" spans="1:6">
      <c r="A937" s="63"/>
      <c r="B937" s="64"/>
      <c r="C937" s="52"/>
      <c r="D937" s="65"/>
      <c r="E937" s="53"/>
      <c r="F937" s="54"/>
    </row>
    <row r="938" spans="1:6">
      <c r="A938" s="63"/>
      <c r="B938" s="64"/>
      <c r="C938" s="52"/>
      <c r="D938" s="65"/>
      <c r="E938" s="53"/>
      <c r="F938" s="54"/>
    </row>
    <row r="939" spans="1:6">
      <c r="A939" s="63"/>
      <c r="B939" s="64"/>
      <c r="C939" s="52"/>
      <c r="D939" s="65"/>
      <c r="E939" s="53"/>
      <c r="F939" s="54"/>
    </row>
    <row r="940" spans="1:6">
      <c r="A940" s="63"/>
      <c r="B940" s="64"/>
      <c r="C940" s="52"/>
      <c r="D940" s="65"/>
      <c r="E940" s="53"/>
      <c r="F940" s="54"/>
    </row>
    <row r="941" spans="1:6">
      <c r="A941" s="63"/>
      <c r="B941" s="64"/>
      <c r="C941" s="52"/>
      <c r="D941" s="65"/>
      <c r="E941" s="53"/>
      <c r="F941" s="54"/>
    </row>
    <row r="942" spans="1:6">
      <c r="A942" s="63"/>
      <c r="B942" s="64"/>
      <c r="C942" s="52"/>
      <c r="D942" s="65"/>
      <c r="E942" s="53"/>
      <c r="F942" s="54"/>
    </row>
    <row r="943" spans="1:6">
      <c r="A943" s="63"/>
      <c r="B943" s="64"/>
      <c r="C943" s="52"/>
      <c r="D943" s="65"/>
      <c r="E943" s="53"/>
      <c r="F943" s="54"/>
    </row>
    <row r="944" spans="1:6">
      <c r="A944" s="63"/>
      <c r="B944" s="64"/>
      <c r="C944" s="52"/>
      <c r="D944" s="65"/>
      <c r="E944" s="53"/>
      <c r="F944" s="54"/>
    </row>
    <row r="945" spans="1:6">
      <c r="A945" s="63"/>
      <c r="B945" s="64"/>
      <c r="C945" s="52"/>
      <c r="D945" s="65"/>
      <c r="E945" s="53"/>
      <c r="F945" s="54"/>
    </row>
    <row r="946" spans="1:6">
      <c r="A946" s="63"/>
      <c r="B946" s="64"/>
      <c r="C946" s="52"/>
      <c r="D946" s="65"/>
      <c r="E946" s="53"/>
      <c r="F946" s="54"/>
    </row>
    <row r="947" spans="1:6">
      <c r="A947" s="63"/>
      <c r="B947" s="64"/>
      <c r="C947" s="52"/>
      <c r="D947" s="65"/>
      <c r="E947" s="53"/>
      <c r="F947" s="54"/>
    </row>
    <row r="948" spans="1:6">
      <c r="A948" s="63"/>
      <c r="B948" s="64"/>
      <c r="C948" s="52"/>
      <c r="D948" s="65"/>
      <c r="E948" s="53"/>
      <c r="F948" s="54"/>
    </row>
    <row r="949" spans="1:6">
      <c r="A949" s="63"/>
      <c r="B949" s="64"/>
      <c r="C949" s="52"/>
      <c r="D949" s="65"/>
      <c r="E949" s="53"/>
      <c r="F949" s="54"/>
    </row>
    <row r="950" spans="1:6">
      <c r="A950" s="63"/>
      <c r="B950" s="64"/>
      <c r="C950" s="52"/>
      <c r="D950" s="65"/>
      <c r="E950" s="53"/>
      <c r="F950" s="54"/>
    </row>
    <row r="951" spans="1:6">
      <c r="A951" s="63"/>
      <c r="B951" s="64"/>
      <c r="C951" s="52"/>
      <c r="D951" s="65"/>
      <c r="E951" s="53"/>
      <c r="F951" s="54"/>
    </row>
    <row r="952" spans="1:6">
      <c r="A952" s="63"/>
      <c r="B952" s="64"/>
      <c r="C952" s="52"/>
      <c r="D952" s="65"/>
      <c r="E952" s="53"/>
      <c r="F952" s="54"/>
    </row>
    <row r="953" spans="1:6">
      <c r="A953" s="63"/>
      <c r="B953" s="64"/>
      <c r="C953" s="52"/>
      <c r="D953" s="65"/>
      <c r="E953" s="53"/>
      <c r="F953" s="54"/>
    </row>
    <row r="954" spans="1:6">
      <c r="A954" s="63"/>
      <c r="B954" s="64"/>
      <c r="C954" s="52"/>
      <c r="D954" s="65"/>
      <c r="E954" s="53"/>
      <c r="F954" s="54"/>
    </row>
    <row r="955" spans="1:6">
      <c r="A955" s="63"/>
      <c r="B955" s="64"/>
      <c r="C955" s="52"/>
      <c r="D955" s="65"/>
      <c r="E955" s="53"/>
      <c r="F955" s="54"/>
    </row>
    <row r="956" spans="1:6">
      <c r="A956" s="63"/>
      <c r="B956" s="64"/>
      <c r="C956" s="52"/>
      <c r="D956" s="65"/>
      <c r="E956" s="53"/>
      <c r="F956" s="54"/>
    </row>
    <row r="957" spans="1:6">
      <c r="A957" s="63"/>
      <c r="B957" s="64"/>
      <c r="C957" s="52"/>
      <c r="D957" s="65"/>
      <c r="E957" s="53"/>
      <c r="F957" s="54"/>
    </row>
    <row r="958" spans="1:6">
      <c r="A958" s="63"/>
      <c r="B958" s="64"/>
      <c r="C958" s="52"/>
      <c r="D958" s="65"/>
      <c r="E958" s="53"/>
      <c r="F958" s="54"/>
    </row>
    <row r="959" spans="1:6">
      <c r="A959" s="63"/>
      <c r="B959" s="64"/>
      <c r="C959" s="52"/>
      <c r="D959" s="65"/>
      <c r="E959" s="53"/>
      <c r="F959" s="54"/>
    </row>
    <row r="960" spans="1:6">
      <c r="A960" s="63"/>
      <c r="B960" s="64"/>
      <c r="C960" s="52"/>
      <c r="D960" s="65"/>
      <c r="E960" s="53"/>
      <c r="F960" s="54"/>
    </row>
    <row r="961" spans="1:6">
      <c r="A961" s="63"/>
      <c r="B961" s="64"/>
      <c r="C961" s="52"/>
      <c r="D961" s="65"/>
      <c r="E961" s="53"/>
      <c r="F961" s="54"/>
    </row>
    <row r="962" spans="1:6">
      <c r="A962" s="63"/>
      <c r="B962" s="64"/>
      <c r="C962" s="52"/>
      <c r="D962" s="65"/>
      <c r="E962" s="53"/>
      <c r="F962" s="54"/>
    </row>
    <row r="963" spans="1:6">
      <c r="A963" s="63"/>
      <c r="B963" s="64"/>
      <c r="C963" s="52"/>
      <c r="D963" s="65"/>
      <c r="E963" s="53"/>
      <c r="F963" s="54"/>
    </row>
    <row r="964" spans="1:6">
      <c r="A964" s="63"/>
      <c r="B964" s="64"/>
      <c r="C964" s="52"/>
      <c r="D964" s="65"/>
      <c r="E964" s="53"/>
      <c r="F964" s="54"/>
    </row>
    <row r="965" spans="1:6">
      <c r="A965" s="63"/>
      <c r="B965" s="64"/>
      <c r="C965" s="52"/>
      <c r="D965" s="65"/>
      <c r="E965" s="53"/>
      <c r="F965" s="54"/>
    </row>
    <row r="966" spans="1:6">
      <c r="A966" s="63"/>
      <c r="B966" s="64"/>
      <c r="C966" s="52"/>
      <c r="D966" s="65"/>
      <c r="E966" s="53"/>
      <c r="F966" s="54"/>
    </row>
    <row r="967" spans="1:6">
      <c r="A967" s="63"/>
      <c r="B967" s="64"/>
      <c r="C967" s="52"/>
      <c r="D967" s="65"/>
      <c r="E967" s="53"/>
      <c r="F967" s="54"/>
    </row>
    <row r="968" spans="1:6">
      <c r="A968" s="63"/>
      <c r="B968" s="64"/>
      <c r="C968" s="52"/>
      <c r="D968" s="65"/>
      <c r="E968" s="53"/>
      <c r="F968" s="54"/>
    </row>
    <row r="969" spans="1:6">
      <c r="A969" s="63"/>
      <c r="B969" s="64"/>
      <c r="C969" s="52"/>
      <c r="D969" s="65"/>
      <c r="E969" s="53"/>
      <c r="F969" s="54"/>
    </row>
    <row r="970" spans="1:6">
      <c r="A970" s="63"/>
      <c r="B970" s="64"/>
      <c r="C970" s="52"/>
      <c r="D970" s="65"/>
      <c r="E970" s="53"/>
      <c r="F970" s="54"/>
    </row>
    <row r="971" spans="1:6">
      <c r="A971" s="63"/>
      <c r="B971" s="64"/>
      <c r="C971" s="52"/>
      <c r="D971" s="65"/>
      <c r="E971" s="53"/>
      <c r="F971" s="54"/>
    </row>
    <row r="972" spans="1:6">
      <c r="A972" s="63"/>
      <c r="B972" s="64"/>
      <c r="C972" s="52"/>
      <c r="D972" s="65"/>
      <c r="E972" s="53"/>
      <c r="F972" s="54"/>
    </row>
    <row r="973" spans="1:6">
      <c r="A973" s="63"/>
      <c r="B973" s="64"/>
      <c r="C973" s="52"/>
      <c r="D973" s="65"/>
      <c r="E973" s="53"/>
      <c r="F973" s="54"/>
    </row>
    <row r="974" spans="1:6">
      <c r="A974" s="63"/>
      <c r="B974" s="64"/>
      <c r="C974" s="52"/>
      <c r="D974" s="65"/>
      <c r="E974" s="53"/>
      <c r="F974" s="54"/>
    </row>
    <row r="975" spans="1:6">
      <c r="A975" s="63"/>
      <c r="B975" s="64"/>
      <c r="C975" s="52"/>
      <c r="D975" s="65"/>
      <c r="E975" s="53"/>
      <c r="F975" s="54"/>
    </row>
    <row r="976" spans="1:6">
      <c r="A976" s="63"/>
      <c r="B976" s="64"/>
      <c r="C976" s="52"/>
      <c r="D976" s="65"/>
      <c r="E976" s="53"/>
      <c r="F976" s="54"/>
    </row>
    <row r="977" spans="1:6">
      <c r="A977" s="63"/>
      <c r="B977" s="64"/>
      <c r="C977" s="52"/>
      <c r="D977" s="65"/>
      <c r="E977" s="53"/>
      <c r="F977" s="54"/>
    </row>
    <row r="978" spans="1:6">
      <c r="A978" s="63"/>
      <c r="B978" s="64"/>
      <c r="C978" s="52"/>
      <c r="D978" s="65"/>
      <c r="E978" s="53"/>
      <c r="F978" s="54"/>
    </row>
    <row r="979" spans="1:6">
      <c r="A979" s="63"/>
      <c r="B979" s="64"/>
      <c r="C979" s="52"/>
      <c r="D979" s="65"/>
      <c r="E979" s="53"/>
      <c r="F979" s="54"/>
    </row>
    <row r="980" spans="1:6">
      <c r="A980" s="63"/>
      <c r="B980" s="64"/>
      <c r="C980" s="52"/>
      <c r="D980" s="65"/>
      <c r="E980" s="53"/>
      <c r="F980" s="54"/>
    </row>
    <row r="981" spans="1:6">
      <c r="A981" s="63"/>
      <c r="B981" s="64"/>
      <c r="C981" s="52"/>
      <c r="D981" s="65"/>
      <c r="E981" s="53"/>
      <c r="F981" s="54"/>
    </row>
    <row r="982" spans="1:6">
      <c r="A982" s="63"/>
      <c r="B982" s="64"/>
      <c r="C982" s="52"/>
      <c r="D982" s="65"/>
      <c r="E982" s="53"/>
      <c r="F982" s="54"/>
    </row>
    <row r="983" spans="1:6">
      <c r="A983" s="63"/>
      <c r="B983" s="64"/>
      <c r="C983" s="52"/>
      <c r="D983" s="65"/>
      <c r="E983" s="53"/>
      <c r="F983" s="54"/>
    </row>
    <row r="984" spans="1:6">
      <c r="A984" s="63"/>
      <c r="B984" s="64"/>
      <c r="C984" s="52"/>
      <c r="D984" s="65"/>
      <c r="E984" s="53"/>
      <c r="F984" s="54"/>
    </row>
    <row r="985" spans="1:6">
      <c r="A985" s="63"/>
      <c r="B985" s="64"/>
      <c r="C985" s="52"/>
      <c r="D985" s="65"/>
      <c r="E985" s="53"/>
      <c r="F985" s="54"/>
    </row>
    <row r="986" spans="1:6">
      <c r="A986" s="63"/>
      <c r="B986" s="64"/>
      <c r="C986" s="52"/>
      <c r="D986" s="65"/>
      <c r="E986" s="53"/>
      <c r="F986" s="54"/>
    </row>
    <row r="987" spans="1:6">
      <c r="A987" s="63"/>
      <c r="B987" s="64"/>
      <c r="C987" s="52"/>
      <c r="D987" s="65"/>
      <c r="E987" s="53"/>
      <c r="F987" s="54"/>
    </row>
    <row r="988" spans="1:6">
      <c r="A988" s="63"/>
      <c r="B988" s="64"/>
      <c r="C988" s="52"/>
      <c r="D988" s="65"/>
      <c r="E988" s="53"/>
      <c r="F988" s="54"/>
    </row>
    <row r="989" spans="1:6">
      <c r="A989" s="63"/>
      <c r="B989" s="64"/>
      <c r="C989" s="52"/>
      <c r="D989" s="65"/>
      <c r="E989" s="53"/>
      <c r="F989" s="54"/>
    </row>
    <row r="990" spans="1:6">
      <c r="A990" s="63"/>
      <c r="B990" s="64"/>
      <c r="C990" s="52"/>
      <c r="D990" s="65"/>
      <c r="E990" s="53"/>
      <c r="F990" s="54"/>
    </row>
    <row r="991" spans="1:6">
      <c r="A991" s="63"/>
      <c r="B991" s="64"/>
      <c r="C991" s="52"/>
      <c r="D991" s="65"/>
      <c r="E991" s="53"/>
      <c r="F991" s="54"/>
    </row>
    <row r="992" spans="1:6">
      <c r="A992" s="63"/>
      <c r="B992" s="64"/>
      <c r="C992" s="52"/>
      <c r="D992" s="65"/>
      <c r="E992" s="53"/>
      <c r="F992" s="54"/>
    </row>
    <row r="993" spans="1:6">
      <c r="A993" s="63"/>
      <c r="B993" s="64"/>
      <c r="C993" s="52"/>
      <c r="D993" s="65"/>
      <c r="E993" s="53"/>
      <c r="F993" s="54"/>
    </row>
    <row r="994" spans="1:6">
      <c r="A994" s="63"/>
      <c r="B994" s="64"/>
      <c r="C994" s="52"/>
      <c r="D994" s="65"/>
      <c r="E994" s="53"/>
      <c r="F994" s="54"/>
    </row>
    <row r="995" spans="1:6">
      <c r="A995" s="63"/>
      <c r="B995" s="64"/>
      <c r="C995" s="52"/>
      <c r="D995" s="65"/>
      <c r="E995" s="53"/>
      <c r="F995" s="54"/>
    </row>
    <row r="996" spans="1:6">
      <c r="A996" s="63"/>
      <c r="B996" s="64"/>
      <c r="C996" s="52"/>
      <c r="D996" s="65"/>
      <c r="E996" s="53"/>
      <c r="F996" s="54"/>
    </row>
    <row r="997" spans="1:6">
      <c r="A997" s="63"/>
      <c r="B997" s="64"/>
      <c r="C997" s="52"/>
      <c r="D997" s="65"/>
      <c r="E997" s="53"/>
      <c r="F997" s="54"/>
    </row>
    <row r="998" spans="1:6">
      <c r="A998" s="63"/>
      <c r="B998" s="64"/>
      <c r="C998" s="52"/>
      <c r="D998" s="65"/>
      <c r="E998" s="53"/>
      <c r="F998" s="54"/>
    </row>
    <row r="999" spans="1:6">
      <c r="A999" s="63"/>
      <c r="B999" s="64"/>
      <c r="C999" s="52"/>
      <c r="D999" s="65"/>
      <c r="E999" s="53"/>
      <c r="F999" s="54"/>
    </row>
    <row r="1000" spans="1:6">
      <c r="A1000" s="63"/>
      <c r="B1000" s="64"/>
      <c r="C1000" s="52"/>
      <c r="D1000" s="65"/>
      <c r="E1000" s="53"/>
      <c r="F1000" s="54"/>
    </row>
    <row r="1001" spans="1:6">
      <c r="A1001" s="63"/>
      <c r="B1001" s="64"/>
      <c r="C1001" s="52"/>
      <c r="D1001" s="65"/>
      <c r="E1001" s="53"/>
      <c r="F1001" s="54"/>
    </row>
    <row r="1002" spans="1:6">
      <c r="A1002" s="63"/>
      <c r="B1002" s="64"/>
      <c r="C1002" s="52"/>
      <c r="D1002" s="65"/>
      <c r="E1002" s="53"/>
      <c r="F1002" s="54"/>
    </row>
    <row r="1003" spans="1:6">
      <c r="A1003" s="63"/>
      <c r="B1003" s="64"/>
      <c r="C1003" s="52"/>
      <c r="D1003" s="65"/>
      <c r="E1003" s="53"/>
      <c r="F1003" s="54"/>
    </row>
    <row r="1004" spans="1:6">
      <c r="A1004" s="63"/>
      <c r="B1004" s="64"/>
      <c r="C1004" s="52"/>
      <c r="D1004" s="65"/>
      <c r="E1004" s="53"/>
      <c r="F1004" s="54"/>
    </row>
    <row r="1005" spans="1:6">
      <c r="A1005" s="63"/>
      <c r="B1005" s="64"/>
      <c r="C1005" s="52"/>
      <c r="D1005" s="65"/>
      <c r="E1005" s="53"/>
      <c r="F1005" s="54"/>
    </row>
    <row r="1006" spans="1:6">
      <c r="A1006" s="63"/>
      <c r="B1006" s="64"/>
      <c r="C1006" s="52"/>
      <c r="D1006" s="65"/>
      <c r="E1006" s="53"/>
      <c r="F1006" s="54"/>
    </row>
    <row r="1007" spans="1:6">
      <c r="A1007" s="63"/>
      <c r="B1007" s="64"/>
      <c r="C1007" s="52"/>
      <c r="D1007" s="65"/>
      <c r="E1007" s="53"/>
      <c r="F1007" s="54"/>
    </row>
    <row r="1008" spans="1:6">
      <c r="A1008" s="63"/>
      <c r="B1008" s="64"/>
      <c r="C1008" s="52"/>
      <c r="D1008" s="65"/>
      <c r="E1008" s="53"/>
      <c r="F1008" s="54"/>
    </row>
    <row r="1009" spans="1:6">
      <c r="A1009" s="63"/>
      <c r="B1009" s="64"/>
      <c r="C1009" s="52"/>
      <c r="D1009" s="65"/>
      <c r="E1009" s="53"/>
      <c r="F1009" s="54"/>
    </row>
    <row r="1010" spans="1:6">
      <c r="A1010" s="63"/>
      <c r="B1010" s="64"/>
      <c r="C1010" s="52"/>
      <c r="D1010" s="65"/>
      <c r="E1010" s="53"/>
      <c r="F1010" s="54"/>
    </row>
    <row r="1011" spans="1:6">
      <c r="A1011" s="63"/>
      <c r="B1011" s="64"/>
      <c r="C1011" s="52"/>
      <c r="D1011" s="65"/>
      <c r="E1011" s="53"/>
      <c r="F1011" s="54"/>
    </row>
    <row r="1012" spans="1:6">
      <c r="A1012" s="63"/>
      <c r="B1012" s="64"/>
      <c r="C1012" s="52"/>
      <c r="D1012" s="65"/>
      <c r="E1012" s="53"/>
      <c r="F1012" s="54"/>
    </row>
    <row r="1013" spans="1:6">
      <c r="A1013" s="63"/>
      <c r="B1013" s="64"/>
      <c r="C1013" s="52"/>
      <c r="D1013" s="65"/>
      <c r="E1013" s="53"/>
      <c r="F1013" s="54"/>
    </row>
    <row r="1014" spans="1:6">
      <c r="A1014" s="63"/>
      <c r="B1014" s="64"/>
      <c r="C1014" s="52"/>
      <c r="D1014" s="65"/>
      <c r="E1014" s="53"/>
      <c r="F1014" s="54"/>
    </row>
    <row r="1015" spans="1:6">
      <c r="A1015" s="63"/>
      <c r="B1015" s="64"/>
      <c r="C1015" s="52"/>
      <c r="D1015" s="65"/>
      <c r="E1015" s="53"/>
      <c r="F1015" s="54"/>
    </row>
    <row r="1016" spans="1:6">
      <c r="A1016" s="63"/>
      <c r="B1016" s="64"/>
      <c r="C1016" s="52"/>
      <c r="D1016" s="65"/>
      <c r="E1016" s="53"/>
      <c r="F1016" s="54"/>
    </row>
    <row r="1017" spans="1:6">
      <c r="A1017" s="63"/>
      <c r="B1017" s="64"/>
      <c r="C1017" s="52"/>
      <c r="D1017" s="65"/>
      <c r="E1017" s="53"/>
      <c r="F1017" s="54"/>
    </row>
    <row r="1018" spans="1:6">
      <c r="A1018" s="63"/>
      <c r="B1018" s="64"/>
      <c r="C1018" s="52"/>
      <c r="D1018" s="65"/>
      <c r="E1018" s="53"/>
      <c r="F1018" s="54"/>
    </row>
    <row r="1019" spans="1:6">
      <c r="A1019" s="63"/>
      <c r="B1019" s="64"/>
      <c r="C1019" s="52"/>
      <c r="D1019" s="65"/>
      <c r="E1019" s="53"/>
      <c r="F1019" s="54"/>
    </row>
    <row r="1020" spans="1:6">
      <c r="A1020" s="63"/>
      <c r="B1020" s="64"/>
      <c r="C1020" s="52"/>
      <c r="D1020" s="65"/>
      <c r="E1020" s="53"/>
      <c r="F1020" s="54"/>
    </row>
    <row r="1021" spans="1:6">
      <c r="A1021" s="63"/>
      <c r="B1021" s="64"/>
      <c r="C1021" s="52"/>
      <c r="D1021" s="65"/>
      <c r="E1021" s="53"/>
      <c r="F1021" s="54"/>
    </row>
    <row r="1022" spans="1:6">
      <c r="A1022" s="63"/>
      <c r="B1022" s="64"/>
      <c r="C1022" s="52"/>
      <c r="D1022" s="65"/>
      <c r="E1022" s="53"/>
      <c r="F1022" s="54"/>
    </row>
    <row r="1023" spans="1:6">
      <c r="A1023" s="63"/>
      <c r="B1023" s="64"/>
      <c r="C1023" s="52"/>
      <c r="D1023" s="65"/>
      <c r="E1023" s="53"/>
      <c r="F1023" s="54"/>
    </row>
    <row r="1024" spans="1:6">
      <c r="A1024" s="63"/>
      <c r="B1024" s="64"/>
      <c r="C1024" s="52"/>
      <c r="D1024" s="65"/>
      <c r="E1024" s="53"/>
      <c r="F1024" s="54"/>
    </row>
    <row r="1025" spans="1:6">
      <c r="A1025" s="63"/>
      <c r="B1025" s="64"/>
      <c r="C1025" s="52"/>
      <c r="D1025" s="65"/>
      <c r="E1025" s="53"/>
      <c r="F1025" s="54"/>
    </row>
    <row r="1026" spans="1:6">
      <c r="A1026" s="63"/>
      <c r="B1026" s="64"/>
      <c r="C1026" s="52"/>
      <c r="D1026" s="65"/>
      <c r="E1026" s="53"/>
      <c r="F1026" s="54"/>
    </row>
    <row r="1027" spans="1:6">
      <c r="A1027" s="63"/>
      <c r="B1027" s="64"/>
      <c r="C1027" s="52"/>
      <c r="D1027" s="65"/>
      <c r="E1027" s="53"/>
      <c r="F1027" s="54"/>
    </row>
    <row r="1028" spans="1:6">
      <c r="A1028" s="63"/>
      <c r="B1028" s="64"/>
      <c r="C1028" s="52"/>
      <c r="D1028" s="65"/>
      <c r="E1028" s="53"/>
      <c r="F1028" s="54"/>
    </row>
    <row r="1029" spans="1:6">
      <c r="A1029" s="63"/>
      <c r="B1029" s="64"/>
      <c r="C1029" s="52"/>
      <c r="D1029" s="65"/>
      <c r="E1029" s="53"/>
      <c r="F1029" s="54"/>
    </row>
    <row r="1030" spans="1:6">
      <c r="A1030" s="63"/>
      <c r="B1030" s="64"/>
      <c r="C1030" s="52"/>
      <c r="D1030" s="65"/>
      <c r="E1030" s="53"/>
      <c r="F1030" s="54"/>
    </row>
    <row r="1031" spans="1:6">
      <c r="A1031" s="63"/>
      <c r="B1031" s="64"/>
      <c r="C1031" s="52"/>
      <c r="D1031" s="65"/>
      <c r="E1031" s="53"/>
      <c r="F1031" s="54"/>
    </row>
    <row r="1032" spans="1:6">
      <c r="A1032" s="63"/>
      <c r="B1032" s="64"/>
      <c r="C1032" s="52"/>
      <c r="D1032" s="65"/>
      <c r="E1032" s="53"/>
      <c r="F1032" s="54"/>
    </row>
    <row r="1033" spans="1:6">
      <c r="A1033" s="63"/>
      <c r="B1033" s="64"/>
      <c r="C1033" s="52"/>
      <c r="D1033" s="65"/>
      <c r="E1033" s="53"/>
      <c r="F1033" s="54"/>
    </row>
    <row r="1034" spans="1:6">
      <c r="A1034" s="63"/>
      <c r="B1034" s="64"/>
      <c r="C1034" s="52"/>
      <c r="D1034" s="65"/>
      <c r="E1034" s="53"/>
      <c r="F1034" s="54"/>
    </row>
    <row r="1035" spans="1:6">
      <c r="A1035" s="63"/>
      <c r="B1035" s="64"/>
      <c r="C1035" s="52"/>
      <c r="D1035" s="65"/>
      <c r="E1035" s="53"/>
      <c r="F1035" s="54"/>
    </row>
    <row r="1036" spans="1:6">
      <c r="A1036" s="63"/>
      <c r="B1036" s="64"/>
      <c r="C1036" s="52"/>
      <c r="D1036" s="65"/>
      <c r="E1036" s="53"/>
      <c r="F1036" s="54"/>
    </row>
    <row r="1037" spans="1:6">
      <c r="A1037" s="63"/>
      <c r="B1037" s="64"/>
      <c r="C1037" s="52"/>
      <c r="D1037" s="65"/>
      <c r="E1037" s="53"/>
      <c r="F1037" s="54"/>
    </row>
    <row r="1038" spans="1:6">
      <c r="A1038" s="63"/>
      <c r="B1038" s="64"/>
      <c r="C1038" s="52"/>
      <c r="D1038" s="65"/>
      <c r="E1038" s="53"/>
      <c r="F1038" s="54"/>
    </row>
    <row r="1039" spans="1:6">
      <c r="A1039" s="63"/>
      <c r="B1039" s="64"/>
      <c r="C1039" s="52"/>
      <c r="D1039" s="65"/>
      <c r="E1039" s="53"/>
      <c r="F1039" s="54"/>
    </row>
    <row r="1040" spans="1:6">
      <c r="A1040" s="63"/>
      <c r="B1040" s="64"/>
      <c r="C1040" s="52"/>
      <c r="D1040" s="65"/>
      <c r="E1040" s="53"/>
      <c r="F1040" s="54"/>
    </row>
    <row r="1041" spans="1:6">
      <c r="A1041" s="63"/>
      <c r="B1041" s="64"/>
      <c r="C1041" s="52"/>
      <c r="D1041" s="65"/>
      <c r="E1041" s="53"/>
      <c r="F1041" s="54"/>
    </row>
    <row r="1042" spans="1:6">
      <c r="A1042" s="63"/>
      <c r="B1042" s="64"/>
      <c r="C1042" s="52"/>
      <c r="D1042" s="65"/>
      <c r="E1042" s="53"/>
      <c r="F1042" s="54"/>
    </row>
    <row r="1043" spans="1:6">
      <c r="A1043" s="63"/>
      <c r="B1043" s="64"/>
      <c r="C1043" s="52"/>
      <c r="D1043" s="65"/>
      <c r="E1043" s="53"/>
      <c r="F1043" s="54"/>
    </row>
    <row r="1044" spans="1:6">
      <c r="A1044" s="63"/>
      <c r="B1044" s="64"/>
      <c r="C1044" s="52"/>
      <c r="D1044" s="65"/>
      <c r="E1044" s="53"/>
      <c r="F1044" s="54"/>
    </row>
    <row r="1045" spans="1:6">
      <c r="A1045" s="63"/>
      <c r="B1045" s="64"/>
      <c r="C1045" s="52"/>
      <c r="D1045" s="65"/>
      <c r="E1045" s="53"/>
      <c r="F1045" s="54"/>
    </row>
    <row r="1046" spans="1:6">
      <c r="A1046" s="63"/>
      <c r="B1046" s="64"/>
      <c r="C1046" s="52"/>
      <c r="D1046" s="65"/>
      <c r="E1046" s="53"/>
      <c r="F1046" s="54"/>
    </row>
    <row r="1047" spans="1:6">
      <c r="A1047" s="63"/>
      <c r="B1047" s="64"/>
      <c r="C1047" s="52"/>
      <c r="D1047" s="65"/>
      <c r="E1047" s="53"/>
      <c r="F1047" s="54"/>
    </row>
    <row r="1048" spans="1:6">
      <c r="A1048" s="63"/>
      <c r="B1048" s="64"/>
      <c r="C1048" s="52"/>
      <c r="D1048" s="65"/>
      <c r="E1048" s="53"/>
      <c r="F1048" s="54"/>
    </row>
    <row r="1049" spans="1:6">
      <c r="A1049" s="63"/>
      <c r="B1049" s="64"/>
      <c r="C1049" s="52"/>
      <c r="D1049" s="65"/>
      <c r="E1049" s="53"/>
      <c r="F1049" s="54"/>
    </row>
    <row r="1050" spans="1:6">
      <c r="A1050" s="63"/>
      <c r="B1050" s="64"/>
      <c r="C1050" s="52"/>
      <c r="D1050" s="65"/>
      <c r="E1050" s="53"/>
      <c r="F1050" s="54"/>
    </row>
    <row r="1051" spans="1:6">
      <c r="A1051" s="63"/>
      <c r="B1051" s="64"/>
      <c r="C1051" s="52"/>
      <c r="D1051" s="65"/>
      <c r="E1051" s="53"/>
      <c r="F1051" s="54"/>
    </row>
    <row r="1052" spans="1:6">
      <c r="A1052" s="63"/>
      <c r="B1052" s="64"/>
      <c r="C1052" s="52"/>
      <c r="D1052" s="65"/>
      <c r="E1052" s="53"/>
      <c r="F1052" s="54"/>
    </row>
    <row r="1053" spans="1:6">
      <c r="A1053" s="63"/>
      <c r="B1053" s="64"/>
      <c r="C1053" s="52"/>
      <c r="D1053" s="65"/>
      <c r="E1053" s="53"/>
      <c r="F1053" s="54"/>
    </row>
    <row r="1054" spans="1:6">
      <c r="A1054" s="63"/>
      <c r="B1054" s="64"/>
      <c r="C1054" s="52"/>
      <c r="D1054" s="65"/>
      <c r="E1054" s="53"/>
      <c r="F1054" s="54"/>
    </row>
    <row r="1055" spans="1:6">
      <c r="A1055" s="63"/>
      <c r="B1055" s="64"/>
      <c r="C1055" s="52"/>
      <c r="D1055" s="65"/>
      <c r="E1055" s="53"/>
      <c r="F1055" s="54"/>
    </row>
    <row r="1056" spans="1:6">
      <c r="A1056" s="63"/>
      <c r="B1056" s="64"/>
      <c r="C1056" s="52"/>
      <c r="D1056" s="65"/>
      <c r="E1056" s="53"/>
      <c r="F1056" s="54"/>
    </row>
    <row r="1057" spans="1:6">
      <c r="A1057" s="63"/>
      <c r="B1057" s="64"/>
      <c r="C1057" s="52"/>
      <c r="D1057" s="65"/>
      <c r="E1057" s="53"/>
      <c r="F1057" s="54"/>
    </row>
    <row r="1058" spans="1:6">
      <c r="A1058" s="63"/>
      <c r="B1058" s="64"/>
      <c r="C1058" s="52"/>
      <c r="D1058" s="65"/>
      <c r="E1058" s="53"/>
      <c r="F1058" s="54"/>
    </row>
    <row r="1059" spans="1:6">
      <c r="A1059" s="63"/>
      <c r="B1059" s="64"/>
      <c r="C1059" s="52"/>
      <c r="D1059" s="65"/>
      <c r="E1059" s="53"/>
      <c r="F1059" s="54"/>
    </row>
    <row r="1060" spans="1:6">
      <c r="A1060" s="63"/>
      <c r="B1060" s="64"/>
      <c r="C1060" s="52"/>
      <c r="D1060" s="65"/>
      <c r="E1060" s="53"/>
      <c r="F1060" s="54"/>
    </row>
    <row r="1061" spans="1:6">
      <c r="A1061" s="63"/>
      <c r="B1061" s="64"/>
      <c r="C1061" s="52"/>
      <c r="D1061" s="65"/>
      <c r="E1061" s="53"/>
      <c r="F1061" s="54"/>
    </row>
    <row r="1062" spans="1:6">
      <c r="A1062" s="63"/>
      <c r="B1062" s="64"/>
      <c r="C1062" s="52"/>
      <c r="D1062" s="65"/>
      <c r="E1062" s="53"/>
      <c r="F1062" s="54"/>
    </row>
    <row r="1063" spans="1:6">
      <c r="A1063" s="63"/>
      <c r="B1063" s="64"/>
      <c r="C1063" s="52"/>
      <c r="D1063" s="65"/>
      <c r="E1063" s="53"/>
      <c r="F1063" s="54"/>
    </row>
    <row r="1064" spans="1:6">
      <c r="A1064" s="63"/>
      <c r="B1064" s="64"/>
      <c r="C1064" s="52"/>
      <c r="D1064" s="65"/>
      <c r="E1064" s="53"/>
      <c r="F1064" s="54"/>
    </row>
    <row r="1065" spans="1:6">
      <c r="A1065" s="63"/>
      <c r="B1065" s="64"/>
      <c r="C1065" s="52"/>
      <c r="D1065" s="65"/>
      <c r="E1065" s="53"/>
      <c r="F1065" s="54"/>
    </row>
    <row r="1066" spans="1:6">
      <c r="A1066" s="63"/>
      <c r="B1066" s="64"/>
      <c r="C1066" s="52"/>
      <c r="D1066" s="65"/>
      <c r="E1066" s="53"/>
      <c r="F1066" s="54"/>
    </row>
    <row r="1067" spans="1:6">
      <c r="A1067" s="63"/>
      <c r="B1067" s="64"/>
      <c r="C1067" s="52"/>
      <c r="D1067" s="65"/>
      <c r="E1067" s="53"/>
      <c r="F1067" s="54"/>
    </row>
    <row r="1068" spans="1:6">
      <c r="A1068" s="63"/>
      <c r="B1068" s="64"/>
      <c r="C1068" s="52"/>
      <c r="D1068" s="65"/>
      <c r="E1068" s="53"/>
      <c r="F1068" s="54"/>
    </row>
    <row r="1069" spans="1:6">
      <c r="A1069" s="63"/>
      <c r="B1069" s="64"/>
      <c r="C1069" s="52"/>
      <c r="D1069" s="65"/>
      <c r="E1069" s="53"/>
      <c r="F1069" s="54"/>
    </row>
    <row r="1070" spans="1:6">
      <c r="A1070" s="63"/>
      <c r="B1070" s="64"/>
      <c r="C1070" s="52"/>
      <c r="D1070" s="65"/>
      <c r="E1070" s="53"/>
      <c r="F1070" s="54"/>
    </row>
    <row r="1071" spans="1:6">
      <c r="A1071" s="63"/>
      <c r="B1071" s="64"/>
      <c r="C1071" s="52"/>
      <c r="D1071" s="65"/>
      <c r="E1071" s="53"/>
      <c r="F1071" s="54"/>
    </row>
    <row r="1072" spans="1:6">
      <c r="A1072" s="63"/>
      <c r="B1072" s="64"/>
      <c r="C1072" s="52"/>
      <c r="D1072" s="65"/>
      <c r="E1072" s="53"/>
      <c r="F1072" s="54"/>
    </row>
    <row r="1073" spans="1:6">
      <c r="A1073" s="63"/>
      <c r="B1073" s="64"/>
      <c r="C1073" s="52"/>
      <c r="D1073" s="65"/>
      <c r="E1073" s="53"/>
      <c r="F1073" s="54"/>
    </row>
    <row r="1074" spans="1:6">
      <c r="A1074" s="63"/>
      <c r="B1074" s="64"/>
      <c r="C1074" s="52"/>
      <c r="D1074" s="65"/>
      <c r="E1074" s="53"/>
      <c r="F1074" s="54"/>
    </row>
    <row r="1075" spans="1:6">
      <c r="A1075" s="63"/>
      <c r="B1075" s="64"/>
      <c r="C1075" s="52"/>
      <c r="D1075" s="65"/>
      <c r="E1075" s="53"/>
      <c r="F1075" s="54"/>
    </row>
    <row r="1076" spans="1:6">
      <c r="A1076" s="63"/>
      <c r="B1076" s="64"/>
      <c r="C1076" s="52"/>
      <c r="D1076" s="65"/>
      <c r="E1076" s="53"/>
      <c r="F1076" s="54"/>
    </row>
    <row r="1077" spans="1:6">
      <c r="A1077" s="63"/>
      <c r="B1077" s="64"/>
      <c r="C1077" s="52"/>
      <c r="D1077" s="65"/>
      <c r="E1077" s="53"/>
      <c r="F1077" s="54"/>
    </row>
    <row r="1078" spans="1:6">
      <c r="A1078" s="63"/>
      <c r="B1078" s="64"/>
      <c r="C1078" s="52"/>
      <c r="D1078" s="65"/>
      <c r="E1078" s="53"/>
      <c r="F1078" s="54"/>
    </row>
    <row r="1079" spans="1:6">
      <c r="A1079" s="63"/>
      <c r="B1079" s="64"/>
      <c r="C1079" s="52"/>
      <c r="D1079" s="65"/>
      <c r="E1079" s="53"/>
      <c r="F1079" s="54"/>
    </row>
    <row r="1080" spans="1:6">
      <c r="A1080" s="63"/>
      <c r="B1080" s="64"/>
      <c r="C1080" s="52"/>
      <c r="D1080" s="65"/>
      <c r="E1080" s="53"/>
      <c r="F1080" s="54"/>
    </row>
    <row r="1081" spans="1:6">
      <c r="A1081" s="63"/>
      <c r="B1081" s="64"/>
      <c r="C1081" s="52"/>
      <c r="D1081" s="65"/>
      <c r="E1081" s="53"/>
      <c r="F1081" s="54"/>
    </row>
    <row r="1082" spans="1:6">
      <c r="A1082" s="63"/>
      <c r="B1082" s="64"/>
      <c r="C1082" s="52"/>
      <c r="D1082" s="65"/>
      <c r="E1082" s="53"/>
      <c r="F1082" s="54"/>
    </row>
    <row r="1083" spans="1:6">
      <c r="A1083" s="63"/>
      <c r="B1083" s="64"/>
      <c r="C1083" s="52"/>
      <c r="D1083" s="65"/>
      <c r="E1083" s="53"/>
      <c r="F1083" s="54"/>
    </row>
    <row r="1084" spans="1:6">
      <c r="A1084" s="63"/>
      <c r="B1084" s="64"/>
      <c r="C1084" s="52"/>
      <c r="D1084" s="65"/>
      <c r="E1084" s="53"/>
      <c r="F1084" s="54"/>
    </row>
    <row r="1085" spans="1:6">
      <c r="A1085" s="63"/>
      <c r="B1085" s="64"/>
      <c r="C1085" s="52"/>
      <c r="D1085" s="65"/>
      <c r="E1085" s="53"/>
      <c r="F1085" s="54"/>
    </row>
    <row r="1086" spans="1:6">
      <c r="A1086" s="63"/>
      <c r="B1086" s="64"/>
      <c r="C1086" s="52"/>
      <c r="D1086" s="65"/>
      <c r="E1086" s="53"/>
      <c r="F1086" s="54"/>
    </row>
    <row r="1087" spans="1:6">
      <c r="A1087" s="63"/>
      <c r="B1087" s="64"/>
      <c r="C1087" s="52"/>
      <c r="D1087" s="65"/>
      <c r="E1087" s="53"/>
      <c r="F1087" s="54"/>
    </row>
    <row r="1088" spans="1:6">
      <c r="A1088" s="63"/>
      <c r="B1088" s="64"/>
      <c r="C1088" s="52"/>
      <c r="D1088" s="65"/>
      <c r="E1088" s="53"/>
      <c r="F1088" s="54"/>
    </row>
    <row r="1089" spans="1:6">
      <c r="A1089" s="63"/>
      <c r="B1089" s="64"/>
      <c r="C1089" s="52"/>
      <c r="D1089" s="65"/>
      <c r="E1089" s="53"/>
      <c r="F1089" s="54"/>
    </row>
    <row r="1090" spans="1:6">
      <c r="A1090" s="63"/>
      <c r="B1090" s="64"/>
      <c r="C1090" s="52"/>
      <c r="D1090" s="65"/>
      <c r="E1090" s="53"/>
      <c r="F1090" s="54"/>
    </row>
    <row r="1091" spans="1:6">
      <c r="A1091" s="63"/>
      <c r="B1091" s="64"/>
      <c r="C1091" s="52"/>
      <c r="D1091" s="65"/>
      <c r="E1091" s="53"/>
      <c r="F1091" s="54"/>
    </row>
    <row r="1092" spans="1:6">
      <c r="A1092" s="63"/>
      <c r="B1092" s="64"/>
      <c r="C1092" s="52"/>
      <c r="D1092" s="65"/>
      <c r="E1092" s="53"/>
      <c r="F1092" s="54"/>
    </row>
    <row r="1093" spans="1:6">
      <c r="A1093" s="63"/>
      <c r="B1093" s="64"/>
      <c r="C1093" s="52"/>
      <c r="D1093" s="65"/>
      <c r="E1093" s="53"/>
      <c r="F1093" s="54"/>
    </row>
    <row r="1094" spans="1:6">
      <c r="A1094" s="63"/>
      <c r="B1094" s="64"/>
      <c r="C1094" s="52"/>
      <c r="D1094" s="65"/>
      <c r="E1094" s="53"/>
      <c r="F1094" s="54"/>
    </row>
    <row r="1095" spans="1:6">
      <c r="A1095" s="63"/>
      <c r="B1095" s="64"/>
      <c r="C1095" s="52"/>
      <c r="D1095" s="65"/>
      <c r="E1095" s="53"/>
      <c r="F1095" s="54"/>
    </row>
    <row r="1096" spans="1:6">
      <c r="A1096" s="63"/>
      <c r="B1096" s="64"/>
      <c r="C1096" s="52"/>
      <c r="D1096" s="65"/>
      <c r="E1096" s="53"/>
      <c r="F1096" s="54"/>
    </row>
    <row r="1097" spans="1:6">
      <c r="A1097" s="63"/>
      <c r="B1097" s="64"/>
      <c r="C1097" s="52"/>
      <c r="D1097" s="65"/>
      <c r="E1097" s="53"/>
      <c r="F1097" s="54"/>
    </row>
    <row r="1098" spans="1:6">
      <c r="A1098" s="63"/>
      <c r="B1098" s="64"/>
      <c r="C1098" s="52"/>
      <c r="D1098" s="65"/>
      <c r="E1098" s="53"/>
      <c r="F1098" s="54"/>
    </row>
    <row r="1099" spans="1:6">
      <c r="A1099" s="63"/>
      <c r="B1099" s="64"/>
      <c r="C1099" s="52"/>
      <c r="D1099" s="65"/>
      <c r="E1099" s="53"/>
      <c r="F1099" s="54"/>
    </row>
    <row r="1100" spans="1:6">
      <c r="A1100" s="63"/>
      <c r="B1100" s="64"/>
      <c r="C1100" s="52"/>
      <c r="D1100" s="65"/>
      <c r="E1100" s="53"/>
      <c r="F1100" s="54"/>
    </row>
    <row r="1101" spans="1:6">
      <c r="A1101" s="63"/>
      <c r="B1101" s="64"/>
      <c r="C1101" s="52"/>
      <c r="D1101" s="65"/>
      <c r="E1101" s="53"/>
      <c r="F1101" s="54"/>
    </row>
    <row r="1102" spans="1:6">
      <c r="A1102" s="63"/>
      <c r="B1102" s="64"/>
      <c r="C1102" s="52"/>
      <c r="D1102" s="65"/>
      <c r="E1102" s="53"/>
      <c r="F1102" s="54"/>
    </row>
    <row r="1103" spans="1:6">
      <c r="A1103" s="63"/>
      <c r="B1103" s="64"/>
      <c r="C1103" s="52"/>
      <c r="D1103" s="65"/>
      <c r="E1103" s="53"/>
      <c r="F1103" s="54"/>
    </row>
    <row r="1104" spans="1:6">
      <c r="A1104" s="63"/>
      <c r="B1104" s="64"/>
      <c r="C1104" s="52"/>
      <c r="D1104" s="65"/>
      <c r="E1104" s="53"/>
      <c r="F1104" s="54"/>
    </row>
    <row r="1105" spans="1:6">
      <c r="A1105" s="63"/>
      <c r="B1105" s="64"/>
      <c r="C1105" s="52"/>
      <c r="D1105" s="65"/>
      <c r="E1105" s="53"/>
      <c r="F1105" s="54"/>
    </row>
    <row r="1106" spans="1:6">
      <c r="A1106" s="63"/>
      <c r="B1106" s="64"/>
      <c r="C1106" s="52"/>
      <c r="D1106" s="65"/>
      <c r="E1106" s="53"/>
      <c r="F1106" s="54"/>
    </row>
    <row r="1107" spans="1:6">
      <c r="A1107" s="63"/>
      <c r="B1107" s="64"/>
      <c r="C1107" s="52"/>
      <c r="D1107" s="65"/>
      <c r="E1107" s="53"/>
      <c r="F1107" s="54"/>
    </row>
    <row r="1108" spans="1:6">
      <c r="A1108" s="63"/>
      <c r="B1108" s="64"/>
      <c r="C1108" s="52"/>
      <c r="D1108" s="65"/>
      <c r="E1108" s="53"/>
      <c r="F1108" s="54"/>
    </row>
    <row r="1109" spans="1:6">
      <c r="A1109" s="63"/>
      <c r="B1109" s="64"/>
      <c r="C1109" s="52"/>
      <c r="D1109" s="65"/>
      <c r="E1109" s="53"/>
      <c r="F1109" s="54"/>
    </row>
    <row r="1110" spans="1:6">
      <c r="A1110" s="63"/>
      <c r="B1110" s="64"/>
      <c r="C1110" s="52"/>
      <c r="D1110" s="65"/>
      <c r="E1110" s="53"/>
      <c r="F1110" s="54"/>
    </row>
    <row r="1111" spans="1:6">
      <c r="A1111" s="63"/>
      <c r="B1111" s="64"/>
      <c r="C1111" s="52"/>
      <c r="D1111" s="65"/>
      <c r="E1111" s="53"/>
      <c r="F1111" s="54"/>
    </row>
    <row r="1112" spans="1:6">
      <c r="A1112" s="63"/>
      <c r="B1112" s="64"/>
      <c r="C1112" s="52"/>
      <c r="D1112" s="65"/>
      <c r="E1112" s="53"/>
      <c r="F1112" s="54"/>
    </row>
    <row r="1113" spans="1:6">
      <c r="A1113" s="63"/>
      <c r="B1113" s="64"/>
      <c r="C1113" s="52"/>
      <c r="D1113" s="65"/>
      <c r="E1113" s="53"/>
      <c r="F1113" s="54"/>
    </row>
    <row r="1114" spans="1:6">
      <c r="A1114" s="63"/>
      <c r="B1114" s="64"/>
      <c r="C1114" s="52"/>
      <c r="D1114" s="65"/>
      <c r="E1114" s="53"/>
      <c r="F1114" s="54"/>
    </row>
    <row r="1115" spans="1:6">
      <c r="A1115" s="63"/>
      <c r="B1115" s="64"/>
      <c r="C1115" s="52"/>
      <c r="D1115" s="65"/>
      <c r="E1115" s="53"/>
      <c r="F1115" s="54"/>
    </row>
    <row r="1116" spans="1:6">
      <c r="A1116" s="63"/>
      <c r="B1116" s="64"/>
      <c r="C1116" s="52"/>
      <c r="D1116" s="65"/>
      <c r="E1116" s="53"/>
      <c r="F1116" s="54"/>
    </row>
    <row r="1117" spans="1:6">
      <c r="A1117" s="63"/>
      <c r="B1117" s="64"/>
      <c r="C1117" s="52"/>
      <c r="D1117" s="65"/>
      <c r="E1117" s="53"/>
      <c r="F1117" s="54"/>
    </row>
    <row r="1118" spans="1:6">
      <c r="A1118" s="63"/>
      <c r="B1118" s="64"/>
      <c r="C1118" s="52"/>
      <c r="D1118" s="65"/>
      <c r="E1118" s="53"/>
      <c r="F1118" s="54"/>
    </row>
    <row r="1119" spans="1:6">
      <c r="A1119" s="63"/>
      <c r="B1119" s="64"/>
      <c r="C1119" s="52"/>
      <c r="D1119" s="65"/>
      <c r="E1119" s="53"/>
      <c r="F1119" s="54"/>
    </row>
    <row r="1120" spans="1:6">
      <c r="A1120" s="63"/>
      <c r="B1120" s="64"/>
      <c r="C1120" s="52"/>
      <c r="D1120" s="65"/>
      <c r="E1120" s="53"/>
      <c r="F1120" s="54"/>
    </row>
    <row r="1121" spans="1:6">
      <c r="A1121" s="63"/>
      <c r="B1121" s="64"/>
      <c r="C1121" s="52"/>
      <c r="D1121" s="65"/>
      <c r="E1121" s="53"/>
      <c r="F1121" s="54"/>
    </row>
    <row r="1122" spans="1:6">
      <c r="A1122" s="63"/>
      <c r="B1122" s="64"/>
      <c r="C1122" s="52"/>
      <c r="D1122" s="65"/>
      <c r="E1122" s="53"/>
      <c r="F1122" s="54"/>
    </row>
    <row r="1123" spans="1:6">
      <c r="A1123" s="63"/>
      <c r="B1123" s="64"/>
      <c r="C1123" s="52"/>
      <c r="D1123" s="65"/>
      <c r="E1123" s="53"/>
      <c r="F1123" s="54"/>
    </row>
    <row r="1124" spans="1:6">
      <c r="A1124" s="63"/>
      <c r="B1124" s="64"/>
      <c r="C1124" s="52"/>
      <c r="D1124" s="65"/>
      <c r="E1124" s="53"/>
      <c r="F1124" s="54"/>
    </row>
    <row r="1125" spans="1:6">
      <c r="A1125" s="63"/>
      <c r="B1125" s="64"/>
      <c r="C1125" s="52"/>
      <c r="D1125" s="65"/>
      <c r="E1125" s="53"/>
      <c r="F1125" s="54"/>
    </row>
    <row r="1126" spans="1:6">
      <c r="A1126" s="63"/>
      <c r="B1126" s="64"/>
      <c r="C1126" s="52"/>
      <c r="D1126" s="65"/>
      <c r="E1126" s="53"/>
      <c r="F1126" s="54"/>
    </row>
    <row r="1127" spans="1:6">
      <c r="A1127" s="63"/>
      <c r="B1127" s="64"/>
      <c r="C1127" s="52"/>
      <c r="D1127" s="65"/>
      <c r="E1127" s="53"/>
      <c r="F1127" s="54"/>
    </row>
    <row r="1128" spans="1:6">
      <c r="A1128" s="63"/>
      <c r="B1128" s="64"/>
      <c r="C1128" s="52"/>
      <c r="D1128" s="65"/>
      <c r="E1128" s="53"/>
      <c r="F1128" s="54"/>
    </row>
    <row r="1129" spans="1:6">
      <c r="A1129" s="63"/>
      <c r="B1129" s="64"/>
      <c r="C1129" s="52"/>
      <c r="D1129" s="65"/>
      <c r="E1129" s="53"/>
      <c r="F1129" s="54"/>
    </row>
    <row r="1130" spans="1:6">
      <c r="A1130" s="63"/>
      <c r="B1130" s="64"/>
      <c r="C1130" s="52"/>
      <c r="D1130" s="65"/>
      <c r="E1130" s="53"/>
      <c r="F1130" s="54"/>
    </row>
    <row r="1131" spans="1:6">
      <c r="A1131" s="63"/>
      <c r="B1131" s="64"/>
      <c r="C1131" s="52"/>
      <c r="D1131" s="65"/>
      <c r="E1131" s="53"/>
      <c r="F1131" s="54"/>
    </row>
    <row r="1132" spans="1:6">
      <c r="A1132" s="63"/>
      <c r="B1132" s="64"/>
      <c r="C1132" s="52"/>
      <c r="D1132" s="65"/>
      <c r="E1132" s="53"/>
      <c r="F1132" s="54"/>
    </row>
    <row r="1133" spans="1:6">
      <c r="A1133" s="63"/>
      <c r="B1133" s="64"/>
      <c r="C1133" s="52"/>
      <c r="D1133" s="65"/>
      <c r="E1133" s="53"/>
      <c r="F1133" s="54"/>
    </row>
    <row r="1134" spans="1:6">
      <c r="A1134" s="63"/>
      <c r="B1134" s="64"/>
      <c r="C1134" s="52"/>
      <c r="D1134" s="65"/>
      <c r="E1134" s="53"/>
      <c r="F1134" s="54"/>
    </row>
    <row r="1135" spans="1:6">
      <c r="A1135" s="63"/>
      <c r="B1135" s="64"/>
      <c r="C1135" s="52"/>
      <c r="D1135" s="65"/>
      <c r="E1135" s="53"/>
      <c r="F1135" s="54"/>
    </row>
    <row r="1136" spans="1:6">
      <c r="A1136" s="63"/>
      <c r="B1136" s="64"/>
      <c r="C1136" s="52"/>
      <c r="D1136" s="65"/>
      <c r="E1136" s="53"/>
      <c r="F1136" s="54"/>
    </row>
    <row r="1137" spans="1:6">
      <c r="A1137" s="63"/>
      <c r="B1137" s="64"/>
      <c r="C1137" s="52"/>
      <c r="D1137" s="65"/>
      <c r="E1137" s="53"/>
      <c r="F1137" s="54"/>
    </row>
    <row r="1138" spans="1:6">
      <c r="A1138" s="63"/>
      <c r="B1138" s="64"/>
      <c r="C1138" s="52"/>
      <c r="D1138" s="65"/>
      <c r="E1138" s="53"/>
      <c r="F1138" s="54"/>
    </row>
    <row r="1139" spans="1:6">
      <c r="A1139" s="63"/>
      <c r="B1139" s="64"/>
      <c r="C1139" s="52"/>
      <c r="D1139" s="65"/>
      <c r="E1139" s="53"/>
      <c r="F1139" s="54"/>
    </row>
    <row r="1140" spans="1:6">
      <c r="A1140" s="63"/>
      <c r="B1140" s="64"/>
      <c r="C1140" s="52"/>
      <c r="D1140" s="65"/>
      <c r="E1140" s="53"/>
      <c r="F1140" s="54"/>
    </row>
    <row r="1141" spans="1:6">
      <c r="A1141" s="63"/>
      <c r="B1141" s="64"/>
      <c r="C1141" s="52"/>
      <c r="D1141" s="65"/>
      <c r="E1141" s="53"/>
      <c r="F1141" s="54"/>
    </row>
    <row r="1142" spans="1:6">
      <c r="A1142" s="63"/>
      <c r="B1142" s="64"/>
      <c r="C1142" s="52"/>
      <c r="D1142" s="65"/>
      <c r="E1142" s="53"/>
      <c r="F1142" s="54"/>
    </row>
    <row r="1143" spans="1:6">
      <c r="A1143" s="63"/>
      <c r="B1143" s="64"/>
      <c r="C1143" s="52"/>
      <c r="D1143" s="65"/>
      <c r="E1143" s="53"/>
      <c r="F1143" s="54"/>
    </row>
    <row r="1144" spans="1:6">
      <c r="A1144" s="63"/>
      <c r="B1144" s="64"/>
      <c r="C1144" s="52"/>
      <c r="D1144" s="65"/>
      <c r="E1144" s="53"/>
      <c r="F1144" s="54"/>
    </row>
    <row r="1145" spans="1:6">
      <c r="A1145" s="63"/>
      <c r="B1145" s="64"/>
      <c r="C1145" s="52"/>
      <c r="D1145" s="65"/>
      <c r="E1145" s="53"/>
      <c r="F1145" s="54"/>
    </row>
    <row r="1146" spans="1:6">
      <c r="A1146" s="63"/>
      <c r="B1146" s="64"/>
      <c r="C1146" s="52"/>
      <c r="D1146" s="65"/>
      <c r="E1146" s="53"/>
      <c r="F1146" s="54"/>
    </row>
    <row r="1147" spans="1:6">
      <c r="A1147" s="63"/>
      <c r="B1147" s="64"/>
      <c r="C1147" s="52"/>
      <c r="D1147" s="65"/>
      <c r="E1147" s="53"/>
      <c r="F1147" s="54"/>
    </row>
    <row r="1148" spans="1:6">
      <c r="A1148" s="63"/>
      <c r="B1148" s="64"/>
      <c r="C1148" s="52"/>
      <c r="D1148" s="65"/>
      <c r="E1148" s="53"/>
      <c r="F1148" s="54"/>
    </row>
    <row r="1149" spans="1:6">
      <c r="A1149" s="63"/>
      <c r="B1149" s="64"/>
      <c r="C1149" s="52"/>
      <c r="D1149" s="65"/>
      <c r="E1149" s="53"/>
      <c r="F1149" s="54"/>
    </row>
    <row r="1150" spans="1:6">
      <c r="A1150" s="63"/>
      <c r="B1150" s="64"/>
      <c r="C1150" s="52"/>
      <c r="D1150" s="65"/>
      <c r="E1150" s="53"/>
      <c r="F1150" s="54"/>
    </row>
    <row r="1151" spans="1:6">
      <c r="A1151" s="63"/>
      <c r="B1151" s="64"/>
      <c r="C1151" s="52"/>
      <c r="D1151" s="65"/>
      <c r="E1151" s="53"/>
      <c r="F1151" s="54"/>
    </row>
    <row r="1152" spans="1:6">
      <c r="A1152" s="63"/>
      <c r="B1152" s="64"/>
      <c r="C1152" s="52"/>
      <c r="D1152" s="65"/>
      <c r="E1152" s="53"/>
      <c r="F1152" s="54"/>
    </row>
    <row r="1153" spans="1:6">
      <c r="A1153" s="63"/>
      <c r="B1153" s="64"/>
      <c r="C1153" s="52"/>
      <c r="D1153" s="65"/>
      <c r="E1153" s="53"/>
      <c r="F1153" s="54"/>
    </row>
    <row r="1154" spans="1:6">
      <c r="A1154" s="63"/>
      <c r="B1154" s="64"/>
      <c r="C1154" s="52"/>
      <c r="D1154" s="65"/>
      <c r="E1154" s="53"/>
      <c r="F1154" s="54"/>
    </row>
    <row r="1155" spans="1:6">
      <c r="A1155" s="63"/>
      <c r="B1155" s="64"/>
      <c r="C1155" s="52"/>
      <c r="D1155" s="65"/>
      <c r="E1155" s="53"/>
      <c r="F1155" s="54"/>
    </row>
    <row r="1156" spans="1:6">
      <c r="A1156" s="63"/>
      <c r="B1156" s="64"/>
      <c r="C1156" s="52"/>
      <c r="D1156" s="65"/>
      <c r="E1156" s="53"/>
      <c r="F1156" s="54"/>
    </row>
    <row r="1157" spans="1:6">
      <c r="A1157" s="63"/>
      <c r="B1157" s="64"/>
      <c r="C1157" s="52"/>
      <c r="D1157" s="65"/>
      <c r="E1157" s="53"/>
      <c r="F1157" s="54"/>
    </row>
    <row r="1158" spans="1:6">
      <c r="A1158" s="63"/>
      <c r="B1158" s="64"/>
      <c r="C1158" s="52"/>
      <c r="D1158" s="65"/>
      <c r="E1158" s="53"/>
      <c r="F1158" s="54"/>
    </row>
    <row r="1159" spans="1:6">
      <c r="A1159" s="63"/>
      <c r="B1159" s="64"/>
      <c r="C1159" s="52"/>
      <c r="D1159" s="65"/>
      <c r="E1159" s="53"/>
      <c r="F1159" s="54"/>
    </row>
    <row r="1160" spans="1:6">
      <c r="A1160" s="63"/>
      <c r="B1160" s="64"/>
      <c r="C1160" s="52"/>
      <c r="D1160" s="65"/>
      <c r="E1160" s="53"/>
      <c r="F1160" s="54"/>
    </row>
    <row r="1161" spans="1:6">
      <c r="A1161" s="63"/>
      <c r="B1161" s="64"/>
      <c r="C1161" s="52"/>
      <c r="D1161" s="65"/>
      <c r="E1161" s="53"/>
      <c r="F1161" s="54"/>
    </row>
    <row r="1162" spans="1:6">
      <c r="A1162" s="63"/>
      <c r="B1162" s="64"/>
      <c r="C1162" s="52"/>
      <c r="D1162" s="65"/>
      <c r="E1162" s="53"/>
      <c r="F1162" s="54"/>
    </row>
    <row r="1163" spans="1:6">
      <c r="A1163" s="63"/>
      <c r="B1163" s="64"/>
      <c r="C1163" s="52"/>
      <c r="D1163" s="65"/>
      <c r="E1163" s="53"/>
      <c r="F1163" s="54"/>
    </row>
    <row r="1164" spans="1:6">
      <c r="A1164" s="63"/>
      <c r="B1164" s="64"/>
      <c r="C1164" s="52"/>
      <c r="D1164" s="65"/>
      <c r="E1164" s="53"/>
      <c r="F1164" s="54"/>
    </row>
    <row r="1165" spans="1:6">
      <c r="A1165" s="63"/>
      <c r="B1165" s="64"/>
      <c r="C1165" s="52"/>
      <c r="D1165" s="65"/>
      <c r="E1165" s="53"/>
      <c r="F1165" s="54"/>
    </row>
    <row r="1166" spans="1:6">
      <c r="A1166" s="63"/>
      <c r="B1166" s="64"/>
      <c r="C1166" s="52"/>
      <c r="D1166" s="65"/>
      <c r="E1166" s="53"/>
      <c r="F1166" s="54"/>
    </row>
    <row r="1167" spans="1:6">
      <c r="A1167" s="63"/>
      <c r="B1167" s="64"/>
      <c r="C1167" s="52"/>
      <c r="D1167" s="65"/>
      <c r="E1167" s="53"/>
      <c r="F1167" s="54"/>
    </row>
    <row r="1168" spans="1:6">
      <c r="A1168" s="63"/>
      <c r="B1168" s="64"/>
      <c r="C1168" s="52"/>
      <c r="D1168" s="65"/>
      <c r="E1168" s="53"/>
      <c r="F1168" s="54"/>
    </row>
    <row r="1169" spans="1:6">
      <c r="A1169" s="63"/>
      <c r="B1169" s="64"/>
      <c r="C1169" s="52"/>
      <c r="D1169" s="65"/>
      <c r="E1169" s="53"/>
      <c r="F1169" s="54"/>
    </row>
    <row r="1170" spans="1:6">
      <c r="A1170" s="63"/>
      <c r="B1170" s="64"/>
      <c r="C1170" s="52"/>
      <c r="D1170" s="65"/>
      <c r="E1170" s="53"/>
      <c r="F1170" s="54"/>
    </row>
    <row r="1171" spans="1:6">
      <c r="A1171" s="63"/>
      <c r="B1171" s="64"/>
      <c r="C1171" s="52"/>
      <c r="D1171" s="65"/>
      <c r="E1171" s="53"/>
      <c r="F1171" s="54"/>
    </row>
    <row r="1172" spans="1:6">
      <c r="A1172" s="63"/>
      <c r="B1172" s="64"/>
      <c r="C1172" s="52"/>
      <c r="D1172" s="65"/>
      <c r="E1172" s="53"/>
      <c r="F1172" s="54"/>
    </row>
    <row r="1173" spans="1:6">
      <c r="A1173" s="63"/>
      <c r="B1173" s="64"/>
      <c r="C1173" s="52"/>
      <c r="D1173" s="65"/>
      <c r="E1173" s="53"/>
      <c r="F1173" s="54"/>
    </row>
    <row r="1174" spans="1:6">
      <c r="A1174" s="63"/>
      <c r="B1174" s="64"/>
      <c r="C1174" s="52"/>
      <c r="D1174" s="65"/>
      <c r="E1174" s="53"/>
      <c r="F1174" s="54"/>
    </row>
    <row r="1175" spans="1:6">
      <c r="A1175" s="63"/>
      <c r="B1175" s="64"/>
      <c r="C1175" s="52"/>
      <c r="D1175" s="65"/>
      <c r="E1175" s="53"/>
      <c r="F1175" s="54"/>
    </row>
    <row r="1176" spans="1:6">
      <c r="A1176" s="63"/>
      <c r="B1176" s="64"/>
      <c r="C1176" s="52"/>
      <c r="D1176" s="65"/>
      <c r="E1176" s="53"/>
      <c r="F1176" s="54"/>
    </row>
    <row r="1177" spans="1:6">
      <c r="B1177" s="64"/>
      <c r="C1177" s="52"/>
      <c r="D1177" s="65"/>
      <c r="E1177" s="53"/>
      <c r="F1177" s="54"/>
    </row>
    <row r="1178" spans="1:6">
      <c r="B1178" s="64"/>
      <c r="C1178" s="52"/>
      <c r="D1178" s="65"/>
      <c r="E1178" s="53"/>
      <c r="F1178" s="54"/>
    </row>
    <row r="1179" spans="1:6">
      <c r="B1179" s="64"/>
      <c r="C1179" s="52"/>
      <c r="D1179" s="65"/>
      <c r="E1179" s="53"/>
      <c r="F1179" s="54"/>
    </row>
    <row r="1180" spans="1:6">
      <c r="B1180" s="64"/>
      <c r="C1180" s="52"/>
      <c r="D1180" s="65"/>
      <c r="E1180" s="53"/>
      <c r="F1180" s="54"/>
    </row>
    <row r="1181" spans="1:6">
      <c r="B1181" s="64"/>
      <c r="C1181" s="52"/>
      <c r="D1181" s="65"/>
      <c r="E1181" s="53"/>
      <c r="F1181" s="54"/>
    </row>
    <row r="1182" spans="1:6">
      <c r="B1182" s="64"/>
      <c r="C1182" s="52"/>
      <c r="D1182" s="65"/>
      <c r="E1182" s="53"/>
      <c r="F1182" s="54"/>
    </row>
    <row r="1183" spans="1:6">
      <c r="B1183" s="64"/>
      <c r="C1183" s="52"/>
      <c r="D1183" s="65"/>
      <c r="E1183" s="53"/>
      <c r="F1183" s="54"/>
    </row>
    <row r="1184" spans="1:6">
      <c r="B1184" s="64"/>
      <c r="C1184" s="52"/>
      <c r="D1184" s="65"/>
      <c r="E1184" s="53"/>
      <c r="F1184" s="54"/>
    </row>
    <row r="1185" spans="2:6">
      <c r="B1185" s="64"/>
      <c r="C1185" s="52"/>
      <c r="D1185" s="65"/>
      <c r="E1185" s="53"/>
      <c r="F1185" s="54"/>
    </row>
    <row r="1186" spans="2:6">
      <c r="B1186" s="64"/>
      <c r="C1186" s="52"/>
      <c r="D1186" s="65"/>
      <c r="E1186" s="53"/>
      <c r="F1186" s="54"/>
    </row>
    <row r="1187" spans="2:6">
      <c r="B1187" s="64"/>
      <c r="C1187" s="52"/>
      <c r="D1187" s="65"/>
      <c r="E1187" s="53"/>
      <c r="F1187" s="54"/>
    </row>
    <row r="1188" spans="2:6">
      <c r="B1188" s="64"/>
      <c r="C1188" s="52"/>
      <c r="D1188" s="65"/>
      <c r="E1188" s="53"/>
      <c r="F1188" s="54"/>
    </row>
    <row r="1189" spans="2:6">
      <c r="B1189" s="64"/>
      <c r="C1189" s="52"/>
      <c r="D1189" s="65"/>
      <c r="E1189" s="53"/>
      <c r="F1189" s="54"/>
    </row>
    <row r="1190" spans="2:6">
      <c r="B1190" s="64"/>
      <c r="C1190" s="52"/>
      <c r="D1190" s="65"/>
      <c r="E1190" s="53"/>
      <c r="F1190" s="54"/>
    </row>
    <row r="1191" spans="2:6">
      <c r="B1191" s="64"/>
      <c r="C1191" s="52"/>
      <c r="D1191" s="65"/>
      <c r="E1191" s="53"/>
      <c r="F1191" s="54"/>
    </row>
    <row r="1192" spans="2:6">
      <c r="B1192" s="64"/>
      <c r="C1192" s="52"/>
      <c r="D1192" s="65"/>
      <c r="E1192" s="53"/>
      <c r="F1192" s="54"/>
    </row>
    <row r="1193" spans="2:6">
      <c r="B1193" s="64"/>
      <c r="C1193" s="52"/>
      <c r="D1193" s="65"/>
      <c r="E1193" s="53"/>
      <c r="F1193" s="54"/>
    </row>
    <row r="1194" spans="2:6">
      <c r="B1194" s="64"/>
      <c r="C1194" s="52"/>
      <c r="D1194" s="65"/>
      <c r="E1194" s="53"/>
      <c r="F1194" s="54"/>
    </row>
    <row r="1195" spans="2:6">
      <c r="B1195" s="64"/>
      <c r="C1195" s="52"/>
      <c r="D1195" s="65"/>
      <c r="E1195" s="53"/>
      <c r="F1195" s="54"/>
    </row>
    <row r="1196" spans="2:6">
      <c r="B1196" s="64"/>
      <c r="C1196" s="52"/>
      <c r="D1196" s="65"/>
      <c r="E1196" s="53"/>
      <c r="F1196" s="54"/>
    </row>
    <row r="1197" spans="2:6">
      <c r="B1197" s="64"/>
      <c r="C1197" s="52"/>
      <c r="D1197" s="65"/>
      <c r="E1197" s="53"/>
      <c r="F1197" s="54"/>
    </row>
    <row r="1198" spans="2:6">
      <c r="B1198" s="64"/>
      <c r="C1198" s="52"/>
      <c r="D1198" s="65"/>
      <c r="E1198" s="53"/>
      <c r="F1198" s="54"/>
    </row>
    <row r="1199" spans="2:6">
      <c r="B1199" s="64"/>
      <c r="C1199" s="52"/>
      <c r="D1199" s="65"/>
      <c r="E1199" s="53"/>
      <c r="F1199" s="54"/>
    </row>
    <row r="1200" spans="2:6">
      <c r="B1200" s="64"/>
      <c r="C1200" s="52"/>
      <c r="D1200" s="65"/>
      <c r="E1200" s="53"/>
      <c r="F1200" s="54"/>
    </row>
    <row r="1201" spans="2:6">
      <c r="B1201" s="64"/>
      <c r="C1201" s="52"/>
      <c r="D1201" s="65"/>
      <c r="E1201" s="53"/>
      <c r="F1201" s="54"/>
    </row>
    <row r="1202" spans="2:6">
      <c r="B1202" s="64"/>
      <c r="C1202" s="52"/>
      <c r="D1202" s="65"/>
      <c r="E1202" s="53"/>
      <c r="F1202" s="54"/>
    </row>
    <row r="1203" spans="2:6">
      <c r="B1203" s="64"/>
      <c r="C1203" s="52"/>
      <c r="D1203" s="65"/>
      <c r="E1203" s="53"/>
      <c r="F1203" s="54"/>
    </row>
    <row r="1204" spans="2:6">
      <c r="B1204" s="64"/>
      <c r="C1204" s="52"/>
      <c r="D1204" s="65"/>
      <c r="E1204" s="53"/>
      <c r="F1204" s="54"/>
    </row>
    <row r="1205" spans="2:6">
      <c r="B1205" s="64"/>
      <c r="C1205" s="52"/>
      <c r="D1205" s="65"/>
      <c r="E1205" s="53"/>
      <c r="F1205" s="54"/>
    </row>
    <row r="1206" spans="2:6">
      <c r="B1206" s="64"/>
      <c r="C1206" s="52"/>
      <c r="D1206" s="65"/>
      <c r="E1206" s="53"/>
      <c r="F1206" s="54"/>
    </row>
    <row r="1207" spans="2:6">
      <c r="B1207" s="64"/>
      <c r="C1207" s="52"/>
      <c r="D1207" s="65"/>
      <c r="E1207" s="53"/>
      <c r="F1207" s="54"/>
    </row>
    <row r="1208" spans="2:6">
      <c r="B1208" s="64"/>
      <c r="C1208" s="52"/>
      <c r="D1208" s="65"/>
      <c r="E1208" s="53"/>
      <c r="F1208" s="54"/>
    </row>
    <row r="1209" spans="2:6">
      <c r="B1209" s="64"/>
      <c r="C1209" s="52"/>
      <c r="D1209" s="65"/>
      <c r="E1209" s="53"/>
      <c r="F1209" s="54"/>
    </row>
    <row r="1210" spans="2:6">
      <c r="B1210" s="64"/>
      <c r="C1210" s="52"/>
      <c r="D1210" s="65"/>
      <c r="E1210" s="53"/>
      <c r="F1210" s="54"/>
    </row>
    <row r="1211" spans="2:6">
      <c r="B1211" s="64"/>
      <c r="C1211" s="52"/>
      <c r="D1211" s="65"/>
      <c r="E1211" s="53"/>
      <c r="F1211" s="54"/>
    </row>
    <row r="1212" spans="2:6">
      <c r="B1212" s="64"/>
      <c r="C1212" s="52"/>
      <c r="D1212" s="65"/>
      <c r="E1212" s="53"/>
      <c r="F1212" s="54"/>
    </row>
    <row r="1213" spans="2:6">
      <c r="B1213" s="64"/>
      <c r="C1213" s="52"/>
      <c r="D1213" s="65"/>
      <c r="E1213" s="53"/>
      <c r="F1213" s="54"/>
    </row>
    <row r="1214" spans="2:6">
      <c r="B1214" s="64"/>
      <c r="C1214" s="52"/>
      <c r="D1214" s="65"/>
      <c r="E1214" s="53"/>
      <c r="F1214" s="54"/>
    </row>
    <row r="1215" spans="2:6">
      <c r="B1215" s="64"/>
      <c r="C1215" s="52"/>
      <c r="D1215" s="65"/>
      <c r="E1215" s="53"/>
      <c r="F1215" s="54"/>
    </row>
    <row r="1216" spans="2:6">
      <c r="B1216" s="64"/>
      <c r="C1216" s="52"/>
      <c r="D1216" s="65"/>
      <c r="E1216" s="53"/>
      <c r="F1216" s="54"/>
    </row>
    <row r="1217" spans="2:6">
      <c r="B1217" s="64"/>
      <c r="C1217" s="52"/>
      <c r="D1217" s="65"/>
      <c r="E1217" s="53"/>
      <c r="F1217" s="54"/>
    </row>
    <row r="1218" spans="2:6">
      <c r="B1218" s="64"/>
      <c r="C1218" s="52"/>
      <c r="D1218" s="65"/>
      <c r="E1218" s="53"/>
      <c r="F1218" s="54"/>
    </row>
    <row r="1219" spans="2:6">
      <c r="B1219" s="64"/>
      <c r="C1219" s="52"/>
      <c r="D1219" s="65"/>
      <c r="E1219" s="53"/>
      <c r="F1219" s="54"/>
    </row>
    <row r="1220" spans="2:6">
      <c r="B1220" s="64"/>
      <c r="C1220" s="52"/>
      <c r="D1220" s="65"/>
      <c r="E1220" s="53"/>
      <c r="F1220" s="54"/>
    </row>
    <row r="1221" spans="2:6">
      <c r="B1221" s="64"/>
      <c r="C1221" s="52"/>
      <c r="D1221" s="65"/>
      <c r="E1221" s="53"/>
      <c r="F1221" s="54"/>
    </row>
    <row r="1222" spans="2:6">
      <c r="B1222" s="64"/>
      <c r="C1222" s="52"/>
      <c r="D1222" s="65"/>
      <c r="E1222" s="53"/>
      <c r="F1222" s="54"/>
    </row>
    <row r="1223" spans="2:6">
      <c r="B1223" s="64"/>
      <c r="C1223" s="52"/>
      <c r="D1223" s="65"/>
      <c r="E1223" s="53"/>
      <c r="F1223" s="54"/>
    </row>
    <row r="1224" spans="2:6">
      <c r="B1224" s="64"/>
      <c r="C1224" s="52"/>
      <c r="D1224" s="65"/>
      <c r="E1224" s="53"/>
      <c r="F1224" s="54"/>
    </row>
    <row r="1225" spans="2:6">
      <c r="B1225" s="64"/>
      <c r="C1225" s="52"/>
      <c r="D1225" s="65"/>
      <c r="E1225" s="53"/>
      <c r="F1225" s="54"/>
    </row>
    <row r="1226" spans="2:6">
      <c r="B1226" s="64"/>
      <c r="C1226" s="52"/>
      <c r="D1226" s="65"/>
      <c r="E1226" s="53"/>
      <c r="F1226" s="54"/>
    </row>
    <row r="1227" spans="2:6">
      <c r="B1227" s="64"/>
      <c r="C1227" s="52"/>
      <c r="D1227" s="65"/>
      <c r="E1227" s="53"/>
      <c r="F1227" s="54"/>
    </row>
    <row r="1228" spans="2:6">
      <c r="B1228" s="64"/>
      <c r="C1228" s="52"/>
      <c r="D1228" s="65"/>
      <c r="E1228" s="53"/>
      <c r="F1228" s="54"/>
    </row>
    <row r="1229" spans="2:6">
      <c r="B1229" s="64"/>
      <c r="C1229" s="52"/>
      <c r="D1229" s="65"/>
      <c r="E1229" s="53"/>
      <c r="F1229" s="54"/>
    </row>
    <row r="1230" spans="2:6">
      <c r="B1230" s="64"/>
      <c r="C1230" s="52"/>
      <c r="D1230" s="65"/>
      <c r="E1230" s="53"/>
      <c r="F1230" s="54"/>
    </row>
    <row r="1231" spans="2:6">
      <c r="B1231" s="64"/>
      <c r="C1231" s="52"/>
      <c r="D1231" s="65"/>
      <c r="E1231" s="53"/>
      <c r="F1231" s="54"/>
    </row>
    <row r="1232" spans="2:6">
      <c r="B1232" s="64"/>
      <c r="C1232" s="52"/>
      <c r="D1232" s="65"/>
      <c r="E1232" s="53"/>
      <c r="F1232" s="54"/>
    </row>
    <row r="1233" spans="2:6">
      <c r="B1233" s="64"/>
      <c r="C1233" s="52"/>
      <c r="D1233" s="65"/>
      <c r="E1233" s="53"/>
      <c r="F1233" s="54"/>
    </row>
    <row r="1234" spans="2:6">
      <c r="B1234" s="64"/>
      <c r="C1234" s="52"/>
      <c r="D1234" s="65"/>
      <c r="E1234" s="53"/>
      <c r="F1234" s="54"/>
    </row>
    <row r="1235" spans="2:6">
      <c r="B1235" s="64"/>
      <c r="C1235" s="52"/>
      <c r="D1235" s="65"/>
      <c r="E1235" s="53"/>
      <c r="F1235" s="54"/>
    </row>
    <row r="1236" spans="2:6">
      <c r="B1236" s="64"/>
      <c r="C1236" s="52"/>
      <c r="D1236" s="65"/>
      <c r="E1236" s="53"/>
      <c r="F1236" s="54"/>
    </row>
    <row r="1237" spans="2:6">
      <c r="B1237" s="64"/>
      <c r="C1237" s="52"/>
      <c r="D1237" s="65"/>
      <c r="E1237" s="53"/>
      <c r="F1237" s="54"/>
    </row>
    <row r="1238" spans="2:6">
      <c r="B1238" s="64"/>
      <c r="C1238" s="52"/>
      <c r="D1238" s="65"/>
      <c r="E1238" s="53"/>
      <c r="F1238" s="54"/>
    </row>
    <row r="1239" spans="2:6">
      <c r="B1239" s="64"/>
      <c r="C1239" s="52"/>
      <c r="D1239" s="65"/>
      <c r="E1239" s="53"/>
      <c r="F1239" s="54"/>
    </row>
    <row r="1240" spans="2:6">
      <c r="B1240" s="64"/>
      <c r="C1240" s="52"/>
      <c r="D1240" s="65"/>
      <c r="E1240" s="53"/>
      <c r="F1240" s="54"/>
    </row>
    <row r="1241" spans="2:6">
      <c r="B1241" s="64"/>
      <c r="C1241" s="52"/>
      <c r="D1241" s="65"/>
      <c r="E1241" s="53"/>
      <c r="F1241" s="54"/>
    </row>
    <row r="1242" spans="2:6">
      <c r="B1242" s="64"/>
      <c r="C1242" s="52"/>
      <c r="D1242" s="65"/>
      <c r="E1242" s="53"/>
      <c r="F1242" s="54"/>
    </row>
    <row r="1243" spans="2:6">
      <c r="B1243" s="64"/>
      <c r="C1243" s="52"/>
      <c r="D1243" s="65"/>
      <c r="E1243" s="53"/>
      <c r="F1243" s="54"/>
    </row>
    <row r="1244" spans="2:6">
      <c r="B1244" s="64"/>
      <c r="C1244" s="52"/>
      <c r="D1244" s="65"/>
      <c r="E1244" s="53"/>
      <c r="F1244" s="54"/>
    </row>
    <row r="1245" spans="2:6">
      <c r="B1245" s="64"/>
      <c r="C1245" s="52"/>
      <c r="D1245" s="65"/>
      <c r="E1245" s="53"/>
      <c r="F1245" s="54"/>
    </row>
    <row r="1246" spans="2:6">
      <c r="B1246" s="64"/>
      <c r="C1246" s="52"/>
      <c r="D1246" s="65"/>
      <c r="E1246" s="53"/>
      <c r="F1246" s="54"/>
    </row>
    <row r="1247" spans="2:6">
      <c r="B1247" s="64"/>
      <c r="C1247" s="52"/>
      <c r="D1247" s="65"/>
      <c r="E1247" s="53"/>
      <c r="F1247" s="54"/>
    </row>
    <row r="1248" spans="2:6">
      <c r="B1248" s="64"/>
      <c r="C1248" s="52"/>
      <c r="D1248" s="65"/>
      <c r="E1248" s="53"/>
      <c r="F1248" s="54"/>
    </row>
    <row r="1249" spans="2:6">
      <c r="B1249" s="64"/>
      <c r="C1249" s="52"/>
      <c r="D1249" s="65"/>
      <c r="E1249" s="53"/>
      <c r="F1249" s="54"/>
    </row>
    <row r="1250" spans="2:6">
      <c r="B1250" s="64"/>
      <c r="C1250" s="52"/>
      <c r="D1250" s="65"/>
      <c r="E1250" s="53"/>
      <c r="F1250" s="54"/>
    </row>
    <row r="1251" spans="2:6">
      <c r="B1251" s="64"/>
      <c r="C1251" s="52"/>
      <c r="D1251" s="65"/>
      <c r="E1251" s="53"/>
      <c r="F1251" s="54"/>
    </row>
    <row r="1252" spans="2:6">
      <c r="B1252" s="64"/>
      <c r="C1252" s="52"/>
      <c r="D1252" s="65"/>
      <c r="E1252" s="53"/>
      <c r="F1252" s="54"/>
    </row>
    <row r="1253" spans="2:6">
      <c r="B1253" s="64"/>
      <c r="C1253" s="52"/>
      <c r="D1253" s="65"/>
      <c r="E1253" s="53"/>
      <c r="F1253" s="54"/>
    </row>
    <row r="1254" spans="2:6">
      <c r="B1254" s="64"/>
      <c r="C1254" s="52"/>
      <c r="D1254" s="65"/>
      <c r="E1254" s="53"/>
      <c r="F1254" s="54"/>
    </row>
    <row r="1255" spans="2:6">
      <c r="B1255" s="64"/>
      <c r="C1255" s="52"/>
      <c r="D1255" s="65"/>
      <c r="E1255" s="53"/>
      <c r="F1255" s="54"/>
    </row>
    <row r="1256" spans="2:6">
      <c r="B1256" s="64"/>
      <c r="C1256" s="52"/>
      <c r="D1256" s="65"/>
      <c r="E1256" s="53"/>
      <c r="F1256" s="54"/>
    </row>
    <row r="1257" spans="2:6">
      <c r="B1257" s="64"/>
      <c r="C1257" s="52"/>
      <c r="D1257" s="65"/>
      <c r="E1257" s="53"/>
      <c r="F1257" s="54"/>
    </row>
    <row r="1258" spans="2:6">
      <c r="B1258" s="64"/>
      <c r="C1258" s="52"/>
      <c r="D1258" s="65"/>
      <c r="E1258" s="53"/>
      <c r="F1258" s="54"/>
    </row>
    <row r="1259" spans="2:6">
      <c r="B1259" s="64"/>
      <c r="C1259" s="52"/>
      <c r="D1259" s="65"/>
      <c r="E1259" s="53"/>
      <c r="F1259" s="54"/>
    </row>
    <row r="1260" spans="2:6">
      <c r="B1260" s="64"/>
      <c r="C1260" s="52"/>
      <c r="D1260" s="65"/>
      <c r="E1260" s="53"/>
      <c r="F1260" s="54"/>
    </row>
    <row r="1261" spans="2:6">
      <c r="B1261" s="64"/>
      <c r="C1261" s="52"/>
      <c r="D1261" s="65"/>
      <c r="E1261" s="53"/>
      <c r="F1261" s="54"/>
    </row>
    <row r="1262" spans="2:6">
      <c r="B1262" s="64"/>
      <c r="C1262" s="52"/>
      <c r="D1262" s="65"/>
      <c r="E1262" s="53"/>
      <c r="F1262" s="54"/>
    </row>
    <row r="1263" spans="2:6">
      <c r="B1263" s="64"/>
      <c r="C1263" s="52"/>
      <c r="D1263" s="65"/>
      <c r="E1263" s="53"/>
      <c r="F1263" s="54"/>
    </row>
    <row r="1264" spans="2:6">
      <c r="B1264" s="64"/>
      <c r="C1264" s="52"/>
      <c r="D1264" s="65"/>
      <c r="E1264" s="53"/>
      <c r="F1264" s="54"/>
    </row>
    <row r="1265" spans="2:6">
      <c r="B1265" s="64"/>
      <c r="C1265" s="52"/>
      <c r="D1265" s="65"/>
      <c r="E1265" s="53"/>
      <c r="F1265" s="54"/>
    </row>
    <row r="1266" spans="2:6">
      <c r="B1266" s="64"/>
      <c r="C1266" s="52"/>
      <c r="D1266" s="65"/>
      <c r="E1266" s="53"/>
      <c r="F1266" s="54"/>
    </row>
    <row r="1267" spans="2:6">
      <c r="B1267" s="64"/>
      <c r="C1267" s="52"/>
      <c r="D1267" s="65"/>
      <c r="E1267" s="53"/>
      <c r="F1267" s="54"/>
    </row>
    <row r="1268" spans="2:6">
      <c r="B1268" s="64"/>
      <c r="C1268" s="52"/>
      <c r="D1268" s="65"/>
      <c r="E1268" s="53"/>
      <c r="F1268" s="54"/>
    </row>
    <row r="1269" spans="2:6">
      <c r="B1269" s="64"/>
      <c r="C1269" s="52"/>
      <c r="D1269" s="65"/>
      <c r="E1269" s="53"/>
      <c r="F1269" s="54"/>
    </row>
    <row r="1270" spans="2:6">
      <c r="B1270" s="64"/>
      <c r="C1270" s="52"/>
      <c r="D1270" s="65"/>
      <c r="E1270" s="53"/>
      <c r="F1270" s="54"/>
    </row>
    <row r="1271" spans="2:6">
      <c r="B1271" s="64"/>
      <c r="C1271" s="52"/>
      <c r="D1271" s="65"/>
      <c r="E1271" s="53"/>
      <c r="F1271" s="54"/>
    </row>
    <row r="1272" spans="2:6">
      <c r="B1272" s="64"/>
      <c r="C1272" s="52"/>
      <c r="D1272" s="65"/>
      <c r="E1272" s="53"/>
      <c r="F1272" s="54"/>
    </row>
    <row r="1273" spans="2:6">
      <c r="B1273" s="64"/>
      <c r="C1273" s="52"/>
      <c r="D1273" s="65"/>
      <c r="E1273" s="53"/>
      <c r="F1273" s="54"/>
    </row>
    <row r="1274" spans="2:6">
      <c r="B1274" s="64"/>
      <c r="C1274" s="52"/>
      <c r="D1274" s="65"/>
      <c r="E1274" s="53"/>
      <c r="F1274" s="54"/>
    </row>
    <row r="1275" spans="2:6">
      <c r="B1275" s="64"/>
      <c r="C1275" s="52"/>
      <c r="D1275" s="65"/>
      <c r="E1275" s="53"/>
      <c r="F1275" s="54"/>
    </row>
    <row r="1276" spans="2:6">
      <c r="B1276" s="64"/>
      <c r="C1276" s="52"/>
      <c r="D1276" s="65"/>
      <c r="E1276" s="53"/>
      <c r="F1276" s="54"/>
    </row>
    <row r="1277" spans="2:6">
      <c r="B1277" s="64"/>
      <c r="C1277" s="52"/>
      <c r="D1277" s="65"/>
      <c r="E1277" s="53"/>
      <c r="F1277" s="54"/>
    </row>
    <row r="1278" spans="2:6">
      <c r="B1278" s="64"/>
      <c r="C1278" s="52"/>
      <c r="D1278" s="65"/>
      <c r="E1278" s="53"/>
      <c r="F1278" s="54"/>
    </row>
    <row r="1279" spans="2:6">
      <c r="B1279" s="64"/>
      <c r="C1279" s="52"/>
      <c r="D1279" s="65"/>
      <c r="E1279" s="53"/>
      <c r="F1279" s="54"/>
    </row>
    <row r="1280" spans="2:6">
      <c r="B1280" s="64"/>
      <c r="C1280" s="52"/>
      <c r="D1280" s="65"/>
      <c r="E1280" s="53"/>
      <c r="F1280" s="54"/>
    </row>
    <row r="1281" spans="2:6">
      <c r="B1281" s="64"/>
      <c r="C1281" s="52"/>
      <c r="D1281" s="65"/>
      <c r="E1281" s="53"/>
      <c r="F1281" s="54"/>
    </row>
    <row r="1282" spans="2:6">
      <c r="B1282" s="64"/>
      <c r="C1282" s="52"/>
      <c r="D1282" s="65"/>
      <c r="E1282" s="53"/>
      <c r="F1282" s="54"/>
    </row>
    <row r="1283" spans="2:6">
      <c r="B1283" s="64"/>
      <c r="C1283" s="52"/>
      <c r="D1283" s="65"/>
      <c r="E1283" s="53"/>
      <c r="F1283" s="54"/>
    </row>
    <row r="1284" spans="2:6">
      <c r="B1284" s="64"/>
      <c r="C1284" s="52"/>
      <c r="D1284" s="65"/>
      <c r="E1284" s="53"/>
      <c r="F1284" s="54"/>
    </row>
    <row r="1285" spans="2:6">
      <c r="B1285" s="64"/>
      <c r="C1285" s="52"/>
      <c r="D1285" s="65"/>
      <c r="E1285" s="53"/>
      <c r="F1285" s="54"/>
    </row>
    <row r="1286" spans="2:6">
      <c r="B1286" s="64"/>
      <c r="C1286" s="52"/>
      <c r="D1286" s="65"/>
      <c r="E1286" s="53"/>
      <c r="F1286" s="54"/>
    </row>
    <row r="1287" spans="2:6">
      <c r="B1287" s="64"/>
      <c r="C1287" s="52"/>
      <c r="D1287" s="65"/>
      <c r="E1287" s="53"/>
      <c r="F1287" s="54"/>
    </row>
    <row r="1288" spans="2:6">
      <c r="B1288" s="64"/>
      <c r="C1288" s="52"/>
      <c r="D1288" s="65"/>
      <c r="E1288" s="53"/>
      <c r="F1288" s="54"/>
    </row>
    <row r="1289" spans="2:6">
      <c r="B1289" s="64"/>
      <c r="C1289" s="52"/>
      <c r="D1289" s="65"/>
      <c r="E1289" s="53"/>
      <c r="F1289" s="54"/>
    </row>
    <row r="1290" spans="2:6">
      <c r="B1290" s="64"/>
      <c r="C1290" s="52"/>
      <c r="D1290" s="65"/>
      <c r="E1290" s="53"/>
      <c r="F1290" s="54"/>
    </row>
    <row r="1291" spans="2:6">
      <c r="B1291" s="64"/>
      <c r="C1291" s="52"/>
      <c r="D1291" s="65"/>
      <c r="E1291" s="53"/>
      <c r="F1291" s="54"/>
    </row>
    <row r="1292" spans="2:6">
      <c r="B1292" s="64"/>
      <c r="C1292" s="52"/>
      <c r="D1292" s="65"/>
      <c r="E1292" s="53"/>
      <c r="F1292" s="54"/>
    </row>
    <row r="1293" spans="2:6">
      <c r="B1293" s="64"/>
      <c r="C1293" s="52"/>
      <c r="D1293" s="65"/>
      <c r="E1293" s="53"/>
      <c r="F1293" s="54"/>
    </row>
    <row r="1294" spans="2:6">
      <c r="B1294" s="64"/>
      <c r="C1294" s="52"/>
      <c r="D1294" s="65"/>
      <c r="E1294" s="53"/>
      <c r="F1294" s="54"/>
    </row>
    <row r="1295" spans="2:6">
      <c r="B1295" s="64"/>
      <c r="C1295" s="52"/>
      <c r="D1295" s="65"/>
      <c r="E1295" s="53"/>
      <c r="F1295" s="54"/>
    </row>
    <row r="1296" spans="2:6">
      <c r="B1296" s="64"/>
      <c r="C1296" s="52"/>
      <c r="D1296" s="65"/>
      <c r="E1296" s="53"/>
      <c r="F1296" s="54"/>
    </row>
    <row r="1297" spans="2:6">
      <c r="B1297" s="64"/>
      <c r="C1297" s="52"/>
      <c r="D1297" s="65"/>
      <c r="E1297" s="53"/>
      <c r="F1297" s="54"/>
    </row>
    <row r="1298" spans="2:6">
      <c r="B1298" s="64"/>
      <c r="C1298" s="52"/>
      <c r="D1298" s="65"/>
      <c r="E1298" s="53"/>
      <c r="F1298" s="54"/>
    </row>
    <row r="1299" spans="2:6">
      <c r="B1299" s="64"/>
      <c r="C1299" s="52"/>
      <c r="D1299" s="65"/>
      <c r="E1299" s="53"/>
      <c r="F1299" s="54"/>
    </row>
    <row r="1300" spans="2:6">
      <c r="B1300" s="64"/>
      <c r="C1300" s="52"/>
      <c r="D1300" s="65"/>
      <c r="E1300" s="53"/>
      <c r="F1300" s="54"/>
    </row>
    <row r="1301" spans="2:6">
      <c r="B1301" s="64"/>
      <c r="C1301" s="52"/>
      <c r="D1301" s="65"/>
      <c r="E1301" s="53"/>
      <c r="F1301" s="54"/>
    </row>
    <row r="1302" spans="2:6">
      <c r="B1302" s="64"/>
      <c r="C1302" s="52"/>
      <c r="D1302" s="65"/>
      <c r="E1302" s="53"/>
      <c r="F1302" s="54"/>
    </row>
    <row r="1303" spans="2:6">
      <c r="B1303" s="64"/>
      <c r="C1303" s="52"/>
      <c r="D1303" s="65"/>
      <c r="E1303" s="53"/>
      <c r="F1303" s="54"/>
    </row>
    <row r="1304" spans="2:6">
      <c r="B1304" s="64"/>
      <c r="C1304" s="52"/>
      <c r="D1304" s="65"/>
      <c r="E1304" s="53"/>
      <c r="F1304" s="54"/>
    </row>
    <row r="1305" spans="2:6">
      <c r="B1305" s="64"/>
      <c r="C1305" s="52"/>
      <c r="D1305" s="65"/>
      <c r="E1305" s="53"/>
      <c r="F1305" s="54"/>
    </row>
    <row r="1306" spans="2:6">
      <c r="B1306" s="64"/>
      <c r="C1306" s="52"/>
      <c r="D1306" s="65"/>
      <c r="E1306" s="53"/>
      <c r="F1306" s="54"/>
    </row>
    <row r="1307" spans="2:6">
      <c r="B1307" s="64"/>
      <c r="C1307" s="52"/>
      <c r="D1307" s="65"/>
      <c r="E1307" s="53"/>
      <c r="F1307" s="54"/>
    </row>
    <row r="1308" spans="2:6">
      <c r="B1308" s="64"/>
      <c r="C1308" s="52"/>
      <c r="D1308" s="65"/>
      <c r="E1308" s="53"/>
      <c r="F1308" s="54"/>
    </row>
    <row r="1309" spans="2:6">
      <c r="B1309" s="64"/>
      <c r="C1309" s="52"/>
      <c r="D1309" s="65"/>
      <c r="E1309" s="53"/>
      <c r="F1309" s="54"/>
    </row>
    <row r="1310" spans="2:6">
      <c r="B1310" s="64"/>
      <c r="C1310" s="52"/>
      <c r="D1310" s="65"/>
      <c r="E1310" s="53"/>
      <c r="F1310" s="54"/>
    </row>
    <row r="1311" spans="2:6">
      <c r="B1311" s="64"/>
      <c r="C1311" s="52"/>
      <c r="D1311" s="65"/>
      <c r="E1311" s="53"/>
      <c r="F1311" s="54"/>
    </row>
    <row r="1312" spans="2:6">
      <c r="B1312" s="64"/>
      <c r="C1312" s="52"/>
      <c r="D1312" s="65"/>
      <c r="E1312" s="53"/>
      <c r="F1312" s="54"/>
    </row>
    <row r="1313" spans="2:6">
      <c r="B1313" s="64"/>
      <c r="C1313" s="52"/>
      <c r="D1313" s="65"/>
      <c r="E1313" s="53"/>
      <c r="F1313" s="54"/>
    </row>
    <row r="1314" spans="2:6">
      <c r="B1314" s="64"/>
      <c r="C1314" s="52"/>
      <c r="D1314" s="65"/>
      <c r="E1314" s="53"/>
      <c r="F1314" s="54"/>
    </row>
    <row r="1315" spans="2:6">
      <c r="B1315" s="64"/>
      <c r="C1315" s="52"/>
      <c r="D1315" s="65"/>
      <c r="E1315" s="53"/>
      <c r="F1315" s="54"/>
    </row>
    <row r="1316" spans="2:6">
      <c r="B1316" s="64"/>
      <c r="C1316" s="52"/>
      <c r="D1316" s="65"/>
      <c r="E1316" s="53"/>
      <c r="F1316" s="54"/>
    </row>
    <row r="1317" spans="2:6">
      <c r="B1317" s="64"/>
      <c r="C1317" s="52"/>
      <c r="D1317" s="65"/>
      <c r="E1317" s="53"/>
      <c r="F1317" s="54"/>
    </row>
    <row r="1318" spans="2:6">
      <c r="B1318" s="64"/>
      <c r="C1318" s="52"/>
      <c r="D1318" s="65"/>
      <c r="E1318" s="53"/>
      <c r="F1318" s="54"/>
    </row>
    <row r="1319" spans="2:6">
      <c r="B1319" s="64"/>
      <c r="C1319" s="52"/>
      <c r="D1319" s="65"/>
      <c r="E1319" s="53"/>
      <c r="F1319" s="54"/>
    </row>
    <row r="1320" spans="2:6">
      <c r="B1320" s="64"/>
      <c r="C1320" s="52"/>
      <c r="D1320" s="65"/>
      <c r="E1320" s="53"/>
      <c r="F1320" s="54"/>
    </row>
    <row r="1321" spans="2:6">
      <c r="B1321" s="64"/>
      <c r="C1321" s="52"/>
      <c r="D1321" s="65"/>
      <c r="E1321" s="53"/>
      <c r="F1321" s="54"/>
    </row>
    <row r="1322" spans="2:6">
      <c r="B1322" s="64"/>
      <c r="C1322" s="52"/>
      <c r="D1322" s="65"/>
      <c r="E1322" s="53"/>
      <c r="F1322" s="54"/>
    </row>
    <row r="1323" spans="2:6">
      <c r="B1323" s="64"/>
      <c r="C1323" s="52"/>
      <c r="D1323" s="65"/>
      <c r="E1323" s="53"/>
      <c r="F1323" s="54"/>
    </row>
    <row r="1324" spans="2:6">
      <c r="B1324" s="64"/>
      <c r="C1324" s="52"/>
      <c r="D1324" s="65"/>
      <c r="E1324" s="53"/>
      <c r="F1324" s="54"/>
    </row>
    <row r="1325" spans="2:6">
      <c r="B1325" s="64"/>
      <c r="C1325" s="52"/>
      <c r="D1325" s="65"/>
      <c r="E1325" s="53"/>
      <c r="F1325" s="54"/>
    </row>
    <row r="1326" spans="2:6">
      <c r="B1326" s="64"/>
      <c r="C1326" s="52"/>
      <c r="D1326" s="65"/>
      <c r="E1326" s="53"/>
      <c r="F1326" s="54"/>
    </row>
    <row r="1327" spans="2:6">
      <c r="B1327" s="64"/>
      <c r="C1327" s="52"/>
      <c r="D1327" s="65"/>
      <c r="E1327" s="53"/>
      <c r="F1327" s="54"/>
    </row>
    <row r="1328" spans="2:6">
      <c r="B1328" s="64"/>
      <c r="C1328" s="52"/>
      <c r="D1328" s="65"/>
      <c r="E1328" s="53"/>
      <c r="F1328" s="54"/>
    </row>
    <row r="1329" spans="2:6">
      <c r="B1329" s="64"/>
      <c r="C1329" s="52"/>
      <c r="D1329" s="65"/>
      <c r="E1329" s="53"/>
      <c r="F1329" s="54"/>
    </row>
    <row r="1330" spans="2:6">
      <c r="B1330" s="64"/>
      <c r="C1330" s="52"/>
      <c r="D1330" s="65"/>
      <c r="E1330" s="53"/>
      <c r="F1330" s="54"/>
    </row>
    <row r="1331" spans="2:6">
      <c r="B1331" s="64"/>
      <c r="C1331" s="52"/>
      <c r="D1331" s="65"/>
      <c r="E1331" s="53"/>
      <c r="F1331" s="54"/>
    </row>
    <row r="1332" spans="2:6">
      <c r="B1332" s="64"/>
      <c r="C1332" s="52"/>
      <c r="D1332" s="65"/>
      <c r="E1332" s="53"/>
      <c r="F1332" s="54"/>
    </row>
    <row r="1333" spans="2:6">
      <c r="B1333" s="64"/>
      <c r="C1333" s="52"/>
      <c r="D1333" s="65"/>
      <c r="E1333" s="53"/>
      <c r="F1333" s="54"/>
    </row>
    <row r="1334" spans="2:6">
      <c r="B1334" s="64"/>
      <c r="C1334" s="52"/>
      <c r="D1334" s="65"/>
      <c r="E1334" s="53"/>
      <c r="F1334" s="54"/>
    </row>
    <row r="1335" spans="2:6">
      <c r="B1335" s="64"/>
      <c r="C1335" s="52"/>
      <c r="D1335" s="65"/>
      <c r="E1335" s="53"/>
      <c r="F1335" s="54"/>
    </row>
    <row r="1336" spans="2:6">
      <c r="B1336" s="64"/>
      <c r="C1336" s="52"/>
      <c r="D1336" s="65"/>
      <c r="E1336" s="53"/>
      <c r="F1336" s="54"/>
    </row>
    <row r="1337" spans="2:6">
      <c r="B1337" s="64"/>
      <c r="C1337" s="52"/>
      <c r="D1337" s="65"/>
      <c r="E1337" s="53"/>
      <c r="F1337" s="54"/>
    </row>
    <row r="1338" spans="2:6">
      <c r="B1338" s="64"/>
      <c r="C1338" s="52"/>
      <c r="D1338" s="65"/>
      <c r="E1338" s="53"/>
      <c r="F1338" s="54"/>
    </row>
    <row r="1339" spans="2:6">
      <c r="B1339" s="64"/>
      <c r="C1339" s="52"/>
      <c r="D1339" s="65"/>
      <c r="E1339" s="53"/>
      <c r="F1339" s="54"/>
    </row>
    <row r="1340" spans="2:6">
      <c r="B1340" s="64"/>
      <c r="C1340" s="52"/>
      <c r="D1340" s="65"/>
      <c r="E1340" s="53"/>
      <c r="F1340" s="54"/>
    </row>
    <row r="1341" spans="2:6">
      <c r="B1341" s="64"/>
      <c r="C1341" s="52"/>
      <c r="D1341" s="65"/>
      <c r="E1341" s="53"/>
      <c r="F1341" s="54"/>
    </row>
    <row r="1342" spans="2:6">
      <c r="B1342" s="64"/>
      <c r="C1342" s="52"/>
      <c r="D1342" s="65"/>
      <c r="E1342" s="53"/>
      <c r="F1342" s="54"/>
    </row>
    <row r="1343" spans="2:6">
      <c r="B1343" s="64"/>
      <c r="C1343" s="52"/>
      <c r="D1343" s="65"/>
      <c r="E1343" s="53"/>
      <c r="F1343" s="54"/>
    </row>
    <row r="1344" spans="2:6">
      <c r="B1344" s="64"/>
      <c r="C1344" s="52"/>
      <c r="D1344" s="65"/>
      <c r="E1344" s="53"/>
      <c r="F1344" s="54"/>
    </row>
    <row r="1345" spans="2:6">
      <c r="B1345" s="64"/>
      <c r="C1345" s="52"/>
      <c r="D1345" s="65"/>
      <c r="E1345" s="53"/>
      <c r="F1345" s="54"/>
    </row>
    <row r="1346" spans="2:6">
      <c r="B1346" s="64"/>
      <c r="C1346" s="52"/>
      <c r="D1346" s="65"/>
      <c r="E1346" s="53"/>
      <c r="F1346" s="54"/>
    </row>
    <row r="1347" spans="2:6">
      <c r="B1347" s="64"/>
      <c r="C1347" s="52"/>
      <c r="D1347" s="65"/>
      <c r="E1347" s="53"/>
      <c r="F1347" s="54"/>
    </row>
    <row r="1348" spans="2:6">
      <c r="B1348" s="64"/>
      <c r="C1348" s="52"/>
      <c r="D1348" s="65"/>
      <c r="E1348" s="53"/>
      <c r="F1348" s="54"/>
    </row>
    <row r="1349" spans="2:6">
      <c r="B1349" s="64"/>
      <c r="C1349" s="52"/>
      <c r="D1349" s="65"/>
      <c r="E1349" s="53"/>
      <c r="F1349" s="54"/>
    </row>
    <row r="1350" spans="2:6">
      <c r="B1350" s="64"/>
      <c r="C1350" s="52"/>
      <c r="D1350" s="65"/>
      <c r="E1350" s="53"/>
      <c r="F1350" s="54"/>
    </row>
    <row r="1351" spans="2:6">
      <c r="B1351" s="64"/>
      <c r="C1351" s="52"/>
      <c r="D1351" s="65"/>
      <c r="E1351" s="53"/>
      <c r="F1351" s="54"/>
    </row>
    <row r="1352" spans="2:6">
      <c r="B1352" s="64"/>
      <c r="C1352" s="52"/>
      <c r="D1352" s="65"/>
      <c r="E1352" s="53"/>
      <c r="F1352" s="54"/>
    </row>
    <row r="1353" spans="2:6">
      <c r="B1353" s="64"/>
      <c r="C1353" s="52"/>
      <c r="D1353" s="65"/>
      <c r="E1353" s="53"/>
      <c r="F1353" s="54"/>
    </row>
    <row r="1354" spans="2:6">
      <c r="B1354" s="64"/>
      <c r="C1354" s="52"/>
      <c r="D1354" s="65"/>
      <c r="E1354" s="53"/>
      <c r="F1354" s="54"/>
    </row>
    <row r="1355" spans="2:6">
      <c r="B1355" s="64"/>
      <c r="C1355" s="52"/>
      <c r="D1355" s="65"/>
      <c r="E1355" s="53"/>
      <c r="F1355" s="54"/>
    </row>
    <row r="1356" spans="2:6">
      <c r="B1356" s="64"/>
      <c r="C1356" s="52"/>
      <c r="D1356" s="65"/>
      <c r="E1356" s="53"/>
      <c r="F1356" s="54"/>
    </row>
    <row r="1357" spans="2:6">
      <c r="B1357" s="64"/>
      <c r="C1357" s="52"/>
      <c r="D1357" s="65"/>
      <c r="E1357" s="53"/>
      <c r="F1357" s="54"/>
    </row>
    <row r="1358" spans="2:6">
      <c r="B1358" s="64"/>
      <c r="C1358" s="52"/>
      <c r="D1358" s="65"/>
      <c r="E1358" s="53"/>
      <c r="F1358" s="54"/>
    </row>
    <row r="1359" spans="2:6">
      <c r="B1359" s="64"/>
      <c r="C1359" s="52"/>
      <c r="D1359" s="65"/>
      <c r="E1359" s="53"/>
      <c r="F1359" s="54"/>
    </row>
    <row r="1360" spans="2:6">
      <c r="B1360" s="64"/>
      <c r="C1360" s="52"/>
      <c r="D1360" s="65"/>
      <c r="E1360" s="53"/>
      <c r="F1360" s="54"/>
    </row>
    <row r="1361" spans="2:6">
      <c r="B1361" s="64"/>
      <c r="C1361" s="52"/>
      <c r="D1361" s="65"/>
      <c r="E1361" s="53"/>
      <c r="F1361" s="54"/>
    </row>
    <row r="1362" spans="2:6">
      <c r="B1362" s="64"/>
      <c r="C1362" s="52"/>
      <c r="D1362" s="65"/>
      <c r="E1362" s="53"/>
      <c r="F1362" s="54"/>
    </row>
    <row r="1363" spans="2:6">
      <c r="B1363" s="64"/>
      <c r="C1363" s="52"/>
      <c r="D1363" s="65"/>
      <c r="E1363" s="53"/>
      <c r="F1363" s="54"/>
    </row>
    <row r="1364" spans="2:6">
      <c r="B1364" s="64"/>
      <c r="C1364" s="52"/>
      <c r="D1364" s="65"/>
      <c r="E1364" s="53"/>
      <c r="F1364" s="54"/>
    </row>
    <row r="1365" spans="2:6">
      <c r="B1365" s="64"/>
      <c r="C1365" s="52"/>
      <c r="D1365" s="65"/>
      <c r="E1365" s="53"/>
      <c r="F1365" s="54"/>
    </row>
    <row r="1366" spans="2:6">
      <c r="B1366" s="64"/>
      <c r="C1366" s="52"/>
      <c r="D1366" s="65"/>
      <c r="E1366" s="53"/>
      <c r="F1366" s="54"/>
    </row>
    <row r="1367" spans="2:6">
      <c r="B1367" s="64"/>
      <c r="C1367" s="52"/>
      <c r="D1367" s="65"/>
      <c r="E1367" s="53"/>
      <c r="F1367" s="54"/>
    </row>
    <row r="1368" spans="2:6">
      <c r="B1368" s="64"/>
      <c r="C1368" s="52"/>
      <c r="D1368" s="65"/>
      <c r="E1368" s="53"/>
      <c r="F1368" s="54"/>
    </row>
    <row r="1369" spans="2:6">
      <c r="B1369" s="64"/>
      <c r="C1369" s="52"/>
      <c r="D1369" s="65"/>
      <c r="E1369" s="53"/>
      <c r="F1369" s="54"/>
    </row>
    <row r="1370" spans="2:6">
      <c r="B1370" s="64"/>
      <c r="C1370" s="52"/>
      <c r="D1370" s="65"/>
      <c r="E1370" s="53"/>
      <c r="F1370" s="54"/>
    </row>
    <row r="1371" spans="2:6">
      <c r="B1371" s="64"/>
      <c r="C1371" s="52"/>
      <c r="D1371" s="65"/>
      <c r="E1371" s="53"/>
      <c r="F1371" s="54"/>
    </row>
    <row r="1372" spans="2:6">
      <c r="B1372" s="64"/>
      <c r="C1372" s="52"/>
      <c r="D1372" s="65"/>
      <c r="E1372" s="53"/>
      <c r="F1372" s="54"/>
    </row>
    <row r="1373" spans="2:6">
      <c r="B1373" s="64"/>
      <c r="C1373" s="52"/>
      <c r="D1373" s="65"/>
      <c r="E1373" s="53"/>
      <c r="F1373" s="54"/>
    </row>
    <row r="1374" spans="2:6">
      <c r="B1374" s="64"/>
      <c r="C1374" s="52"/>
      <c r="D1374" s="65"/>
      <c r="E1374" s="53"/>
      <c r="F1374" s="54"/>
    </row>
    <row r="1375" spans="2:6">
      <c r="B1375" s="64"/>
      <c r="C1375" s="52"/>
      <c r="D1375" s="65"/>
      <c r="E1375" s="53"/>
      <c r="F1375" s="54"/>
    </row>
    <row r="1376" spans="2:6">
      <c r="B1376" s="64"/>
      <c r="C1376" s="52"/>
      <c r="D1376" s="65"/>
      <c r="E1376" s="53"/>
      <c r="F1376" s="54"/>
    </row>
    <row r="1377" spans="2:6">
      <c r="B1377" s="64"/>
      <c r="C1377" s="52"/>
      <c r="D1377" s="65"/>
      <c r="E1377" s="53"/>
      <c r="F1377" s="54"/>
    </row>
    <row r="1378" spans="2:6">
      <c r="B1378" s="64"/>
      <c r="C1378" s="52"/>
      <c r="D1378" s="65"/>
      <c r="E1378" s="53"/>
      <c r="F1378" s="54"/>
    </row>
    <row r="1379" spans="2:6">
      <c r="B1379" s="64"/>
      <c r="C1379" s="52"/>
      <c r="D1379" s="65"/>
      <c r="E1379" s="53"/>
      <c r="F1379" s="54"/>
    </row>
    <row r="1380" spans="2:6">
      <c r="B1380" s="64"/>
      <c r="C1380" s="52"/>
      <c r="D1380" s="65"/>
      <c r="E1380" s="53"/>
      <c r="F1380" s="54"/>
    </row>
    <row r="1381" spans="2:6">
      <c r="B1381" s="64"/>
      <c r="C1381" s="52"/>
      <c r="D1381" s="65"/>
      <c r="E1381" s="53"/>
      <c r="F1381" s="54"/>
    </row>
    <row r="1382" spans="2:6">
      <c r="B1382" s="64"/>
      <c r="C1382" s="52"/>
      <c r="D1382" s="65"/>
      <c r="E1382" s="53"/>
      <c r="F1382" s="54"/>
    </row>
    <row r="1383" spans="2:6">
      <c r="B1383" s="64"/>
      <c r="C1383" s="52"/>
      <c r="D1383" s="65"/>
      <c r="E1383" s="53"/>
      <c r="F1383" s="54"/>
    </row>
    <row r="1384" spans="2:6">
      <c r="B1384" s="64"/>
      <c r="C1384" s="52"/>
      <c r="D1384" s="65"/>
      <c r="E1384" s="53"/>
      <c r="F1384" s="54"/>
    </row>
    <row r="1385" spans="2:6">
      <c r="B1385" s="64"/>
      <c r="C1385" s="52"/>
      <c r="D1385" s="65"/>
      <c r="E1385" s="53"/>
      <c r="F1385" s="54"/>
    </row>
    <row r="1386" spans="2:6">
      <c r="B1386" s="64"/>
      <c r="C1386" s="52"/>
      <c r="D1386" s="65"/>
      <c r="E1386" s="53"/>
      <c r="F1386" s="54"/>
    </row>
    <row r="1387" spans="2:6">
      <c r="B1387" s="64"/>
      <c r="C1387" s="52"/>
      <c r="D1387" s="65"/>
      <c r="E1387" s="53"/>
      <c r="F1387" s="54"/>
    </row>
    <row r="1388" spans="2:6">
      <c r="B1388" s="64"/>
      <c r="C1388" s="52"/>
      <c r="D1388" s="65"/>
      <c r="E1388" s="53"/>
      <c r="F1388" s="54"/>
    </row>
    <row r="1389" spans="2:6">
      <c r="B1389" s="64"/>
      <c r="C1389" s="52"/>
      <c r="D1389" s="65"/>
      <c r="E1389" s="53"/>
      <c r="F1389" s="54"/>
    </row>
    <row r="1390" spans="2:6">
      <c r="B1390" s="64"/>
      <c r="C1390" s="52"/>
      <c r="D1390" s="65"/>
      <c r="E1390" s="53"/>
      <c r="F1390" s="54"/>
    </row>
    <row r="1391" spans="2:6">
      <c r="B1391" s="64"/>
      <c r="C1391" s="52"/>
      <c r="D1391" s="65"/>
      <c r="E1391" s="53"/>
      <c r="F1391" s="54"/>
    </row>
    <row r="1392" spans="2:6">
      <c r="B1392" s="64"/>
      <c r="C1392" s="52"/>
      <c r="D1392" s="65"/>
      <c r="E1392" s="53"/>
      <c r="F1392" s="54"/>
    </row>
    <row r="1393" spans="2:6">
      <c r="B1393" s="64"/>
      <c r="C1393" s="52"/>
      <c r="D1393" s="65"/>
      <c r="E1393" s="53"/>
      <c r="F1393" s="54"/>
    </row>
    <row r="1394" spans="2:6">
      <c r="B1394" s="64"/>
      <c r="C1394" s="52"/>
      <c r="D1394" s="65"/>
      <c r="E1394" s="53"/>
      <c r="F1394" s="54"/>
    </row>
    <row r="1395" spans="2:6">
      <c r="B1395" s="64"/>
      <c r="C1395" s="52"/>
      <c r="D1395" s="65"/>
      <c r="E1395" s="53"/>
      <c r="F1395" s="54"/>
    </row>
    <row r="1396" spans="2:6">
      <c r="B1396" s="64"/>
      <c r="C1396" s="52"/>
      <c r="D1396" s="65"/>
      <c r="E1396" s="53"/>
      <c r="F1396" s="54"/>
    </row>
    <row r="1397" spans="2:6">
      <c r="B1397" s="64"/>
      <c r="C1397" s="52"/>
      <c r="D1397" s="65"/>
      <c r="E1397" s="53"/>
      <c r="F1397" s="54"/>
    </row>
    <row r="1398" spans="2:6">
      <c r="B1398" s="64"/>
      <c r="C1398" s="52"/>
      <c r="D1398" s="65"/>
      <c r="E1398" s="53"/>
      <c r="F1398" s="54"/>
    </row>
    <row r="1399" spans="2:6">
      <c r="B1399" s="64"/>
      <c r="C1399" s="52"/>
      <c r="D1399" s="65"/>
      <c r="E1399" s="53"/>
      <c r="F1399" s="54"/>
    </row>
    <row r="1400" spans="2:6">
      <c r="B1400" s="64"/>
      <c r="C1400" s="52"/>
      <c r="D1400" s="65"/>
      <c r="E1400" s="53"/>
      <c r="F1400" s="54"/>
    </row>
    <row r="1401" spans="2:6">
      <c r="B1401" s="64"/>
      <c r="C1401" s="52"/>
      <c r="D1401" s="65"/>
      <c r="E1401" s="53"/>
      <c r="F1401" s="54"/>
    </row>
    <row r="1402" spans="2:6">
      <c r="B1402" s="64"/>
      <c r="C1402" s="52"/>
      <c r="D1402" s="65"/>
      <c r="E1402" s="53"/>
      <c r="F1402" s="54"/>
    </row>
    <row r="1403" spans="2:6">
      <c r="B1403" s="64"/>
      <c r="C1403" s="52"/>
      <c r="D1403" s="65"/>
      <c r="E1403" s="53"/>
      <c r="F1403" s="54"/>
    </row>
    <row r="1404" spans="2:6">
      <c r="B1404" s="64"/>
      <c r="C1404" s="52"/>
      <c r="D1404" s="65"/>
      <c r="E1404" s="53"/>
      <c r="F1404" s="54"/>
    </row>
    <row r="1405" spans="2:6">
      <c r="B1405" s="64"/>
      <c r="C1405" s="52"/>
      <c r="D1405" s="65"/>
      <c r="E1405" s="53"/>
      <c r="F1405" s="54"/>
    </row>
    <row r="1406" spans="2:6">
      <c r="B1406" s="64"/>
      <c r="C1406" s="52"/>
      <c r="D1406" s="65"/>
      <c r="E1406" s="53"/>
      <c r="F1406" s="54"/>
    </row>
    <row r="1407" spans="2:6">
      <c r="B1407" s="64"/>
      <c r="C1407" s="52"/>
      <c r="D1407" s="65"/>
      <c r="E1407" s="53"/>
      <c r="F1407" s="54"/>
    </row>
    <row r="1408" spans="2:6">
      <c r="B1408" s="64"/>
      <c r="C1408" s="52"/>
      <c r="D1408" s="65"/>
      <c r="E1408" s="53"/>
      <c r="F1408" s="54"/>
    </row>
    <row r="1409" spans="2:6">
      <c r="B1409" s="64"/>
      <c r="C1409" s="52"/>
      <c r="D1409" s="65"/>
      <c r="E1409" s="53"/>
      <c r="F1409" s="54"/>
    </row>
    <row r="1410" spans="2:6">
      <c r="B1410" s="64"/>
      <c r="C1410" s="52"/>
      <c r="D1410" s="65"/>
      <c r="E1410" s="53"/>
      <c r="F1410" s="54"/>
    </row>
    <row r="1411" spans="2:6">
      <c r="B1411" s="64"/>
      <c r="C1411" s="52"/>
      <c r="D1411" s="65"/>
      <c r="E1411" s="53"/>
      <c r="F1411" s="54"/>
    </row>
    <row r="1412" spans="2:6">
      <c r="B1412" s="64"/>
      <c r="C1412" s="52"/>
      <c r="D1412" s="65"/>
      <c r="E1412" s="53"/>
      <c r="F1412" s="54"/>
    </row>
    <row r="1413" spans="2:6">
      <c r="B1413" s="64"/>
      <c r="C1413" s="52"/>
      <c r="D1413" s="65"/>
      <c r="E1413" s="53"/>
      <c r="F1413" s="54"/>
    </row>
    <row r="1414" spans="2:6">
      <c r="B1414" s="64"/>
      <c r="C1414" s="52"/>
      <c r="D1414" s="65"/>
      <c r="E1414" s="53"/>
      <c r="F1414" s="54"/>
    </row>
    <row r="1415" spans="2:6">
      <c r="B1415" s="64"/>
      <c r="C1415" s="52"/>
      <c r="D1415" s="65"/>
      <c r="E1415" s="53"/>
      <c r="F1415" s="54"/>
    </row>
    <row r="1416" spans="2:6">
      <c r="B1416" s="64"/>
      <c r="C1416" s="52"/>
      <c r="D1416" s="65"/>
      <c r="E1416" s="53"/>
      <c r="F1416" s="54"/>
    </row>
    <row r="1417" spans="2:6">
      <c r="B1417" s="64"/>
      <c r="C1417" s="52"/>
      <c r="D1417" s="65"/>
      <c r="E1417" s="53"/>
      <c r="F1417" s="54"/>
    </row>
    <row r="1418" spans="2:6">
      <c r="B1418" s="64"/>
      <c r="C1418" s="52"/>
      <c r="D1418" s="65"/>
      <c r="E1418" s="53"/>
      <c r="F1418" s="54"/>
    </row>
    <row r="1419" spans="2:6">
      <c r="B1419" s="64"/>
      <c r="C1419" s="52"/>
      <c r="D1419" s="65"/>
      <c r="E1419" s="53"/>
      <c r="F1419" s="54"/>
    </row>
    <row r="1420" spans="2:6">
      <c r="B1420" s="64"/>
      <c r="C1420" s="52"/>
      <c r="D1420" s="65"/>
      <c r="E1420" s="53"/>
      <c r="F1420" s="54"/>
    </row>
    <row r="1421" spans="2:6">
      <c r="B1421" s="64"/>
      <c r="C1421" s="52"/>
      <c r="D1421" s="65"/>
      <c r="E1421" s="53"/>
      <c r="F1421" s="54"/>
    </row>
    <row r="1422" spans="2:6">
      <c r="B1422" s="64"/>
      <c r="C1422" s="52"/>
      <c r="D1422" s="65"/>
      <c r="E1422" s="53"/>
      <c r="F1422" s="54"/>
    </row>
    <row r="1423" spans="2:6">
      <c r="B1423" s="64"/>
      <c r="C1423" s="52"/>
      <c r="D1423" s="65"/>
      <c r="E1423" s="53"/>
      <c r="F1423" s="54"/>
    </row>
    <row r="1424" spans="2:6">
      <c r="B1424" s="64"/>
      <c r="C1424" s="52"/>
      <c r="D1424" s="65"/>
      <c r="E1424" s="53"/>
      <c r="F1424" s="54"/>
    </row>
    <row r="1425" spans="2:6">
      <c r="B1425" s="64"/>
      <c r="C1425" s="52"/>
      <c r="D1425" s="65"/>
      <c r="E1425" s="53"/>
      <c r="F1425" s="54"/>
    </row>
    <row r="1426" spans="2:6">
      <c r="B1426" s="64"/>
      <c r="C1426" s="52"/>
      <c r="D1426" s="65"/>
      <c r="E1426" s="53"/>
      <c r="F1426" s="54"/>
    </row>
    <row r="1427" spans="2:6">
      <c r="B1427" s="64"/>
      <c r="C1427" s="52"/>
      <c r="D1427" s="65"/>
      <c r="E1427" s="53"/>
      <c r="F1427" s="54"/>
    </row>
    <row r="1428" spans="2:6">
      <c r="B1428" s="64"/>
      <c r="C1428" s="52"/>
      <c r="D1428" s="65"/>
      <c r="E1428" s="53"/>
      <c r="F1428" s="54"/>
    </row>
    <row r="1429" spans="2:6">
      <c r="B1429" s="64"/>
      <c r="C1429" s="52"/>
      <c r="D1429" s="65"/>
      <c r="E1429" s="53"/>
      <c r="F1429" s="54"/>
    </row>
    <row r="1430" spans="2:6">
      <c r="B1430" s="64"/>
      <c r="C1430" s="52"/>
      <c r="D1430" s="65"/>
      <c r="E1430" s="53"/>
      <c r="F1430" s="54"/>
    </row>
    <row r="1431" spans="2:6">
      <c r="B1431" s="64"/>
      <c r="C1431" s="52"/>
      <c r="D1431" s="65"/>
      <c r="E1431" s="53"/>
      <c r="F1431" s="54"/>
    </row>
    <row r="1432" spans="2:6">
      <c r="B1432" s="64"/>
      <c r="C1432" s="52"/>
      <c r="D1432" s="65"/>
      <c r="E1432" s="53"/>
      <c r="F1432" s="54"/>
    </row>
    <row r="1433" spans="2:6">
      <c r="B1433" s="64"/>
      <c r="C1433" s="52"/>
      <c r="D1433" s="65"/>
      <c r="E1433" s="53"/>
      <c r="F1433" s="54"/>
    </row>
    <row r="1434" spans="2:6">
      <c r="B1434" s="64"/>
      <c r="C1434" s="52"/>
      <c r="D1434" s="65"/>
      <c r="E1434" s="53"/>
      <c r="F1434" s="54"/>
    </row>
    <row r="1435" spans="2:6">
      <c r="B1435" s="64"/>
      <c r="C1435" s="52"/>
      <c r="D1435" s="65"/>
      <c r="E1435" s="53"/>
      <c r="F1435" s="54"/>
    </row>
    <row r="1436" spans="2:6">
      <c r="B1436" s="64"/>
      <c r="C1436" s="52"/>
      <c r="D1436" s="65"/>
      <c r="E1436" s="53"/>
      <c r="F1436" s="54"/>
    </row>
    <row r="1437" spans="2:6">
      <c r="B1437" s="64"/>
      <c r="C1437" s="52"/>
      <c r="D1437" s="65"/>
      <c r="E1437" s="53"/>
      <c r="F1437" s="54"/>
    </row>
    <row r="1438" spans="2:6">
      <c r="B1438" s="64"/>
      <c r="C1438" s="52"/>
      <c r="D1438" s="65"/>
      <c r="E1438" s="53"/>
      <c r="F1438" s="54"/>
    </row>
    <row r="1439" spans="2:6">
      <c r="B1439" s="64"/>
      <c r="C1439" s="52"/>
      <c r="D1439" s="65"/>
      <c r="E1439" s="53"/>
      <c r="F1439" s="54"/>
    </row>
    <row r="1440" spans="2:6">
      <c r="B1440" s="64"/>
      <c r="C1440" s="52"/>
      <c r="D1440" s="65"/>
      <c r="E1440" s="53"/>
      <c r="F1440" s="54"/>
    </row>
    <row r="1441" spans="2:6">
      <c r="B1441" s="64"/>
      <c r="C1441" s="52"/>
      <c r="D1441" s="65"/>
      <c r="E1441" s="53"/>
      <c r="F1441" s="54"/>
    </row>
    <row r="1442" spans="2:6">
      <c r="B1442" s="64"/>
      <c r="C1442" s="52"/>
      <c r="D1442" s="65"/>
      <c r="E1442" s="53"/>
      <c r="F1442" s="54"/>
    </row>
    <row r="1443" spans="2:6">
      <c r="B1443" s="64"/>
      <c r="C1443" s="52"/>
      <c r="D1443" s="65"/>
      <c r="E1443" s="53"/>
      <c r="F1443" s="54"/>
    </row>
    <row r="1444" spans="2:6">
      <c r="B1444" s="64"/>
      <c r="C1444" s="52"/>
      <c r="D1444" s="65"/>
      <c r="E1444" s="53"/>
      <c r="F1444" s="54"/>
    </row>
    <row r="1445" spans="2:6">
      <c r="B1445" s="64"/>
      <c r="C1445" s="52"/>
      <c r="D1445" s="65"/>
      <c r="E1445" s="53"/>
      <c r="F1445" s="54"/>
    </row>
    <row r="1446" spans="2:6">
      <c r="B1446" s="64"/>
      <c r="C1446" s="52"/>
      <c r="D1446" s="65"/>
      <c r="E1446" s="53"/>
      <c r="F1446" s="54"/>
    </row>
    <row r="1447" spans="2:6">
      <c r="B1447" s="64"/>
      <c r="C1447" s="52"/>
      <c r="D1447" s="65"/>
      <c r="E1447" s="53"/>
      <c r="F1447" s="54"/>
    </row>
    <row r="1448" spans="2:6">
      <c r="B1448" s="64"/>
      <c r="C1448" s="52"/>
      <c r="D1448" s="65"/>
      <c r="E1448" s="53"/>
      <c r="F1448" s="54"/>
    </row>
    <row r="1449" spans="2:6">
      <c r="B1449" s="64"/>
      <c r="C1449" s="52"/>
      <c r="D1449" s="65"/>
      <c r="E1449" s="53"/>
      <c r="F1449" s="54"/>
    </row>
    <row r="1450" spans="2:6">
      <c r="B1450" s="64"/>
      <c r="C1450" s="52"/>
      <c r="D1450" s="65"/>
      <c r="E1450" s="53"/>
      <c r="F1450" s="54"/>
    </row>
    <row r="1451" spans="2:6">
      <c r="B1451" s="64"/>
      <c r="C1451" s="52"/>
      <c r="D1451" s="65"/>
      <c r="E1451" s="53"/>
      <c r="F1451" s="54"/>
    </row>
    <row r="1452" spans="2:6">
      <c r="B1452" s="64"/>
      <c r="C1452" s="52"/>
      <c r="D1452" s="65"/>
      <c r="E1452" s="53"/>
      <c r="F1452" s="54"/>
    </row>
    <row r="1453" spans="2:6">
      <c r="B1453" s="64"/>
      <c r="C1453" s="52"/>
      <c r="D1453" s="65"/>
      <c r="E1453" s="53"/>
      <c r="F1453" s="54"/>
    </row>
    <row r="1454" spans="2:6">
      <c r="B1454" s="64"/>
      <c r="C1454" s="52"/>
      <c r="D1454" s="65"/>
      <c r="E1454" s="53"/>
      <c r="F1454" s="54"/>
    </row>
    <row r="1455" spans="2:6">
      <c r="B1455" s="64"/>
      <c r="C1455" s="52"/>
      <c r="D1455" s="65"/>
      <c r="E1455" s="53"/>
      <c r="F1455" s="54"/>
    </row>
    <row r="1456" spans="2:6">
      <c r="B1456" s="64"/>
      <c r="C1456" s="52"/>
      <c r="D1456" s="65"/>
      <c r="E1456" s="53"/>
      <c r="F1456" s="54"/>
    </row>
    <row r="1457" spans="2:6">
      <c r="B1457" s="64"/>
      <c r="C1457" s="52"/>
      <c r="D1457" s="65"/>
      <c r="E1457" s="53"/>
      <c r="F1457" s="54"/>
    </row>
    <row r="1458" spans="2:6">
      <c r="B1458" s="64"/>
      <c r="C1458" s="52"/>
      <c r="D1458" s="65"/>
      <c r="E1458" s="53"/>
      <c r="F1458" s="54"/>
    </row>
    <row r="1459" spans="2:6">
      <c r="B1459" s="64"/>
      <c r="C1459" s="52"/>
      <c r="D1459" s="65"/>
      <c r="E1459" s="53"/>
      <c r="F1459" s="54"/>
    </row>
    <row r="1460" spans="2:6">
      <c r="B1460" s="64"/>
      <c r="C1460" s="52"/>
      <c r="D1460" s="65"/>
      <c r="E1460" s="53"/>
      <c r="F1460" s="54"/>
    </row>
    <row r="1461" spans="2:6">
      <c r="B1461" s="64"/>
      <c r="C1461" s="52"/>
      <c r="D1461" s="65"/>
      <c r="E1461" s="53"/>
      <c r="F1461" s="54"/>
    </row>
    <row r="1462" spans="2:6">
      <c r="B1462" s="64"/>
      <c r="C1462" s="52"/>
      <c r="D1462" s="65"/>
      <c r="E1462" s="53"/>
      <c r="F1462" s="54"/>
    </row>
    <row r="1463" spans="2:6">
      <c r="B1463" s="64"/>
      <c r="C1463" s="52"/>
      <c r="D1463" s="65"/>
      <c r="E1463" s="53"/>
      <c r="F1463" s="54"/>
    </row>
    <row r="1464" spans="2:6">
      <c r="B1464" s="64"/>
      <c r="C1464" s="52"/>
      <c r="D1464" s="65"/>
      <c r="E1464" s="53"/>
      <c r="F1464" s="54"/>
    </row>
    <row r="1465" spans="2:6">
      <c r="B1465" s="64"/>
      <c r="C1465" s="52"/>
      <c r="D1465" s="65"/>
      <c r="E1465" s="53"/>
      <c r="F1465" s="54"/>
    </row>
    <row r="1466" spans="2:6">
      <c r="B1466" s="64"/>
      <c r="C1466" s="52"/>
      <c r="D1466" s="65"/>
      <c r="E1466" s="53"/>
      <c r="F1466" s="54"/>
    </row>
    <row r="1467" spans="2:6">
      <c r="B1467" s="64"/>
      <c r="C1467" s="52"/>
      <c r="D1467" s="65"/>
      <c r="E1467" s="53"/>
      <c r="F1467" s="54"/>
    </row>
    <row r="1468" spans="2:6">
      <c r="B1468" s="64"/>
      <c r="C1468" s="52"/>
      <c r="D1468" s="65"/>
      <c r="E1468" s="53"/>
      <c r="F1468" s="54"/>
    </row>
    <row r="1469" spans="2:6">
      <c r="B1469" s="64"/>
      <c r="C1469" s="52"/>
      <c r="D1469" s="65"/>
      <c r="E1469" s="53"/>
      <c r="F1469" s="54"/>
    </row>
    <row r="1470" spans="2:6">
      <c r="B1470" s="64"/>
      <c r="C1470" s="52"/>
      <c r="D1470" s="65"/>
      <c r="E1470" s="53"/>
      <c r="F1470" s="54"/>
    </row>
    <row r="1471" spans="2:6">
      <c r="B1471" s="64"/>
      <c r="C1471" s="52"/>
      <c r="D1471" s="65"/>
      <c r="E1471" s="53"/>
      <c r="F1471" s="54"/>
    </row>
    <row r="1472" spans="2:6">
      <c r="B1472" s="64"/>
      <c r="C1472" s="52"/>
      <c r="D1472" s="65"/>
      <c r="E1472" s="53"/>
      <c r="F1472" s="54"/>
    </row>
    <row r="1473" spans="2:6">
      <c r="B1473" s="64"/>
      <c r="C1473" s="52"/>
      <c r="D1473" s="65"/>
      <c r="E1473" s="53"/>
      <c r="F1473" s="54"/>
    </row>
    <row r="1474" spans="2:6">
      <c r="B1474" s="64"/>
      <c r="C1474" s="52"/>
      <c r="D1474" s="65"/>
      <c r="E1474" s="53"/>
      <c r="F1474" s="54"/>
    </row>
    <row r="1475" spans="2:6">
      <c r="B1475" s="64"/>
      <c r="C1475" s="52"/>
      <c r="D1475" s="65"/>
      <c r="E1475" s="53"/>
      <c r="F1475" s="54"/>
    </row>
    <row r="1476" spans="2:6">
      <c r="B1476" s="64"/>
      <c r="C1476" s="52"/>
      <c r="D1476" s="65"/>
      <c r="E1476" s="53"/>
      <c r="F1476" s="54"/>
    </row>
    <row r="1477" spans="2:6">
      <c r="B1477" s="64"/>
      <c r="C1477" s="52"/>
      <c r="D1477" s="65"/>
      <c r="E1477" s="53"/>
      <c r="F1477" s="54"/>
    </row>
    <row r="1478" spans="2:6">
      <c r="B1478" s="64"/>
      <c r="C1478" s="52"/>
      <c r="D1478" s="65"/>
      <c r="E1478" s="53"/>
      <c r="F1478" s="54"/>
    </row>
    <row r="1479" spans="2:6">
      <c r="B1479" s="64"/>
      <c r="C1479" s="52"/>
      <c r="D1479" s="65"/>
      <c r="E1479" s="53"/>
      <c r="F1479" s="54"/>
    </row>
    <row r="1480" spans="2:6">
      <c r="B1480" s="64"/>
      <c r="C1480" s="52"/>
      <c r="D1480" s="65"/>
      <c r="E1480" s="53"/>
      <c r="F1480" s="54"/>
    </row>
    <row r="1481" spans="2:6">
      <c r="B1481" s="64"/>
      <c r="C1481" s="52"/>
      <c r="D1481" s="65"/>
      <c r="E1481" s="53"/>
      <c r="F1481" s="54"/>
    </row>
    <row r="1482" spans="2:6">
      <c r="B1482" s="64"/>
      <c r="C1482" s="52"/>
      <c r="D1482" s="65"/>
      <c r="E1482" s="53"/>
      <c r="F1482" s="54"/>
    </row>
    <row r="1483" spans="2:6">
      <c r="B1483" s="64"/>
      <c r="C1483" s="52"/>
      <c r="D1483" s="65"/>
      <c r="E1483" s="53"/>
      <c r="F1483" s="54"/>
    </row>
    <row r="1484" spans="2:6">
      <c r="B1484" s="64"/>
      <c r="C1484" s="52"/>
      <c r="D1484" s="65"/>
      <c r="E1484" s="53"/>
      <c r="F1484" s="54"/>
    </row>
    <row r="1485" spans="2:6">
      <c r="B1485" s="64"/>
      <c r="C1485" s="52"/>
      <c r="D1485" s="65"/>
      <c r="E1485" s="53"/>
      <c r="F1485" s="54"/>
    </row>
    <row r="1486" spans="2:6">
      <c r="B1486" s="64"/>
      <c r="C1486" s="52"/>
      <c r="D1486" s="65"/>
      <c r="E1486" s="53"/>
      <c r="F1486" s="54"/>
    </row>
    <row r="1487" spans="2:6">
      <c r="B1487" s="64"/>
      <c r="C1487" s="52"/>
      <c r="D1487" s="65"/>
      <c r="E1487" s="53"/>
      <c r="F1487" s="54"/>
    </row>
    <row r="1488" spans="2:6">
      <c r="B1488" s="64"/>
      <c r="C1488" s="52"/>
      <c r="D1488" s="65"/>
      <c r="E1488" s="53"/>
      <c r="F1488" s="54"/>
    </row>
    <row r="1489" spans="2:6">
      <c r="B1489" s="64"/>
      <c r="C1489" s="52"/>
      <c r="D1489" s="65"/>
      <c r="E1489" s="53"/>
      <c r="F1489" s="54"/>
    </row>
    <row r="1490" spans="2:6">
      <c r="B1490" s="64"/>
      <c r="C1490" s="52"/>
      <c r="D1490" s="65"/>
      <c r="E1490" s="53"/>
      <c r="F1490" s="54"/>
    </row>
    <row r="1491" spans="2:6">
      <c r="B1491" s="64"/>
      <c r="C1491" s="52"/>
      <c r="D1491" s="65"/>
      <c r="E1491" s="53"/>
      <c r="F1491" s="54"/>
    </row>
    <row r="1492" spans="2:6">
      <c r="B1492" s="64"/>
      <c r="C1492" s="52"/>
      <c r="D1492" s="65"/>
      <c r="E1492" s="53"/>
      <c r="F1492" s="54"/>
    </row>
    <row r="1493" spans="2:6">
      <c r="B1493" s="64"/>
      <c r="C1493" s="52"/>
      <c r="D1493" s="65"/>
      <c r="E1493" s="53"/>
      <c r="F1493" s="54"/>
    </row>
    <row r="1494" spans="2:6">
      <c r="B1494" s="64"/>
      <c r="C1494" s="52"/>
      <c r="D1494" s="65"/>
      <c r="E1494" s="53"/>
      <c r="F1494" s="54"/>
    </row>
    <row r="1495" spans="2:6">
      <c r="B1495" s="64"/>
      <c r="C1495" s="52"/>
      <c r="D1495" s="65"/>
      <c r="E1495" s="53"/>
      <c r="F1495" s="54"/>
    </row>
    <row r="1496" spans="2:6">
      <c r="B1496" s="64"/>
      <c r="C1496" s="52"/>
      <c r="D1496" s="65"/>
      <c r="E1496" s="53"/>
      <c r="F1496" s="54"/>
    </row>
    <row r="1497" spans="2:6">
      <c r="B1497" s="64"/>
      <c r="C1497" s="52"/>
      <c r="D1497" s="65"/>
      <c r="E1497" s="53"/>
      <c r="F1497" s="54"/>
    </row>
    <row r="1498" spans="2:6">
      <c r="B1498" s="64"/>
      <c r="C1498" s="52"/>
      <c r="D1498" s="65"/>
      <c r="E1498" s="53"/>
      <c r="F1498" s="54"/>
    </row>
    <row r="1499" spans="2:6">
      <c r="B1499" s="64"/>
      <c r="C1499" s="52"/>
      <c r="D1499" s="65"/>
      <c r="E1499" s="53"/>
      <c r="F1499" s="54"/>
    </row>
    <row r="1500" spans="2:6">
      <c r="B1500" s="64"/>
      <c r="C1500" s="52"/>
      <c r="D1500" s="65"/>
      <c r="E1500" s="53"/>
      <c r="F1500" s="54"/>
    </row>
    <row r="1501" spans="2:6">
      <c r="B1501" s="64"/>
      <c r="C1501" s="52"/>
      <c r="D1501" s="65"/>
      <c r="E1501" s="53"/>
      <c r="F1501" s="54"/>
    </row>
    <row r="1502" spans="2:6">
      <c r="B1502" s="64"/>
      <c r="C1502" s="52"/>
      <c r="D1502" s="65"/>
      <c r="E1502" s="53"/>
      <c r="F1502" s="54"/>
    </row>
    <row r="1503" spans="2:6">
      <c r="B1503" s="64"/>
      <c r="C1503" s="52"/>
      <c r="D1503" s="65"/>
      <c r="E1503" s="53"/>
      <c r="F1503" s="54"/>
    </row>
    <row r="1504" spans="2:6">
      <c r="B1504" s="64"/>
      <c r="C1504" s="52"/>
      <c r="D1504" s="65"/>
      <c r="E1504" s="53"/>
      <c r="F1504" s="54"/>
    </row>
    <row r="1505" spans="2:6">
      <c r="B1505" s="64"/>
      <c r="C1505" s="52"/>
      <c r="D1505" s="65"/>
      <c r="E1505" s="53"/>
      <c r="F1505" s="54"/>
    </row>
    <row r="1506" spans="2:6">
      <c r="B1506" s="64"/>
      <c r="C1506" s="52"/>
      <c r="D1506" s="65"/>
      <c r="E1506" s="53"/>
      <c r="F1506" s="54"/>
    </row>
    <row r="1507" spans="2:6">
      <c r="B1507" s="64"/>
      <c r="C1507" s="52"/>
      <c r="D1507" s="65"/>
      <c r="E1507" s="53"/>
      <c r="F1507" s="54"/>
    </row>
    <row r="1508" spans="2:6">
      <c r="B1508" s="64"/>
      <c r="C1508" s="52"/>
      <c r="D1508" s="65"/>
      <c r="E1508" s="53"/>
      <c r="F1508" s="54"/>
    </row>
    <row r="1509" spans="2:6">
      <c r="B1509" s="64"/>
      <c r="C1509" s="52"/>
      <c r="D1509" s="65"/>
      <c r="E1509" s="53"/>
      <c r="F1509" s="54"/>
    </row>
    <row r="1510" spans="2:6">
      <c r="B1510" s="64"/>
      <c r="C1510" s="52"/>
      <c r="D1510" s="65"/>
      <c r="E1510" s="53"/>
      <c r="F1510" s="54"/>
    </row>
    <row r="1511" spans="2:6">
      <c r="B1511" s="64"/>
      <c r="C1511" s="52"/>
      <c r="D1511" s="65"/>
      <c r="E1511" s="53"/>
      <c r="F1511" s="54"/>
    </row>
    <row r="1512" spans="2:6">
      <c r="B1512" s="64"/>
      <c r="C1512" s="52"/>
      <c r="D1512" s="65"/>
      <c r="E1512" s="53"/>
      <c r="F1512" s="54"/>
    </row>
    <row r="1513" spans="2:6">
      <c r="B1513" s="64"/>
      <c r="C1513" s="52"/>
      <c r="D1513" s="65"/>
      <c r="E1513" s="53"/>
      <c r="F1513" s="54"/>
    </row>
    <row r="1514" spans="2:6">
      <c r="B1514" s="64"/>
      <c r="C1514" s="52"/>
      <c r="D1514" s="65"/>
      <c r="E1514" s="53"/>
      <c r="F1514" s="54"/>
    </row>
    <row r="1515" spans="2:6">
      <c r="B1515" s="64"/>
      <c r="C1515" s="52"/>
      <c r="D1515" s="65"/>
      <c r="E1515" s="53"/>
      <c r="F1515" s="54"/>
    </row>
    <row r="1516" spans="2:6">
      <c r="B1516" s="64"/>
      <c r="C1516" s="52"/>
      <c r="D1516" s="65"/>
      <c r="E1516" s="53"/>
      <c r="F1516" s="54"/>
    </row>
    <row r="1517" spans="2:6">
      <c r="B1517" s="64"/>
      <c r="C1517" s="52"/>
      <c r="D1517" s="65"/>
      <c r="E1517" s="53"/>
      <c r="F1517" s="54"/>
    </row>
    <row r="1518" spans="2:6">
      <c r="B1518" s="64"/>
      <c r="C1518" s="52"/>
      <c r="D1518" s="65"/>
      <c r="E1518" s="53"/>
      <c r="F1518" s="54"/>
    </row>
    <row r="1519" spans="2:6">
      <c r="B1519" s="64"/>
      <c r="C1519" s="52"/>
      <c r="D1519" s="65"/>
      <c r="E1519" s="53"/>
      <c r="F1519" s="54"/>
    </row>
    <row r="1520" spans="2:6">
      <c r="B1520" s="64"/>
      <c r="C1520" s="52"/>
      <c r="D1520" s="65"/>
      <c r="E1520" s="53"/>
      <c r="F1520" s="54"/>
    </row>
    <row r="1521" spans="2:6">
      <c r="B1521" s="64"/>
      <c r="C1521" s="52"/>
      <c r="D1521" s="65"/>
      <c r="E1521" s="53"/>
      <c r="F1521" s="54"/>
    </row>
    <row r="1522" spans="2:6">
      <c r="B1522" s="64"/>
      <c r="C1522" s="52"/>
      <c r="D1522" s="65"/>
      <c r="E1522" s="53"/>
      <c r="F1522" s="54"/>
    </row>
    <row r="1523" spans="2:6">
      <c r="B1523" s="64"/>
      <c r="C1523" s="52"/>
      <c r="D1523" s="65"/>
      <c r="E1523" s="53"/>
      <c r="F1523" s="54"/>
    </row>
    <row r="1524" spans="2:6">
      <c r="B1524" s="64"/>
      <c r="C1524" s="52"/>
      <c r="D1524" s="65"/>
      <c r="E1524" s="53"/>
      <c r="F1524" s="54"/>
    </row>
    <row r="1525" spans="2:6">
      <c r="B1525" s="64"/>
      <c r="C1525" s="52"/>
      <c r="D1525" s="65"/>
      <c r="E1525" s="53"/>
      <c r="F1525" s="54"/>
    </row>
    <row r="1526" spans="2:6">
      <c r="B1526" s="64"/>
      <c r="C1526" s="52"/>
      <c r="D1526" s="65"/>
      <c r="E1526" s="53"/>
      <c r="F1526" s="54"/>
    </row>
    <row r="1527" spans="2:6">
      <c r="B1527" s="64"/>
      <c r="C1527" s="52"/>
      <c r="D1527" s="65"/>
      <c r="E1527" s="53"/>
      <c r="F1527" s="54"/>
    </row>
    <row r="1528" spans="2:6">
      <c r="B1528" s="64"/>
      <c r="C1528" s="52"/>
      <c r="D1528" s="65"/>
      <c r="E1528" s="53"/>
      <c r="F1528" s="54"/>
    </row>
    <row r="1529" spans="2:6">
      <c r="B1529" s="64"/>
      <c r="C1529" s="52"/>
      <c r="D1529" s="65"/>
      <c r="E1529" s="53"/>
      <c r="F1529" s="54"/>
    </row>
    <row r="1530" spans="2:6">
      <c r="B1530" s="64"/>
      <c r="C1530" s="52"/>
      <c r="D1530" s="65"/>
      <c r="E1530" s="53"/>
      <c r="F1530" s="54"/>
    </row>
    <row r="1531" spans="2:6">
      <c r="B1531" s="64"/>
      <c r="C1531" s="52"/>
      <c r="D1531" s="65"/>
      <c r="E1531" s="53"/>
      <c r="F1531" s="54"/>
    </row>
    <row r="1532" spans="2:6">
      <c r="B1532" s="64"/>
      <c r="C1532" s="52"/>
      <c r="D1532" s="65"/>
      <c r="E1532" s="53"/>
      <c r="F1532" s="54"/>
    </row>
    <row r="1533" spans="2:6">
      <c r="B1533" s="64"/>
      <c r="C1533" s="52"/>
      <c r="D1533" s="65"/>
      <c r="E1533" s="53"/>
      <c r="F1533" s="54"/>
    </row>
    <row r="1534" spans="2:6">
      <c r="B1534" s="64"/>
      <c r="C1534" s="52"/>
      <c r="D1534" s="65"/>
      <c r="E1534" s="53"/>
      <c r="F1534" s="54"/>
    </row>
    <row r="1535" spans="2:6">
      <c r="B1535" s="64"/>
      <c r="C1535" s="52"/>
      <c r="D1535" s="65"/>
      <c r="E1535" s="53"/>
      <c r="F1535" s="54"/>
    </row>
    <row r="1536" spans="2:6">
      <c r="B1536" s="64"/>
      <c r="C1536" s="52"/>
      <c r="D1536" s="65"/>
      <c r="E1536" s="53"/>
      <c r="F1536" s="54"/>
    </row>
    <row r="1537" spans="2:6">
      <c r="B1537" s="64"/>
      <c r="C1537" s="52"/>
      <c r="D1537" s="65"/>
      <c r="E1537" s="53"/>
      <c r="F1537" s="54"/>
    </row>
    <row r="1538" spans="2:6">
      <c r="B1538" s="64"/>
      <c r="C1538" s="52"/>
      <c r="D1538" s="65"/>
      <c r="E1538" s="53"/>
      <c r="F1538" s="54"/>
    </row>
    <row r="1539" spans="2:6">
      <c r="B1539" s="64"/>
      <c r="C1539" s="52"/>
      <c r="D1539" s="65"/>
      <c r="E1539" s="53"/>
      <c r="F1539" s="54"/>
    </row>
    <row r="1540" spans="2:6">
      <c r="B1540" s="64"/>
      <c r="C1540" s="52"/>
      <c r="D1540" s="65"/>
      <c r="E1540" s="53"/>
      <c r="F1540" s="54"/>
    </row>
    <row r="1541" spans="2:6">
      <c r="B1541" s="64"/>
      <c r="C1541" s="52"/>
      <c r="D1541" s="65"/>
      <c r="E1541" s="53"/>
      <c r="F1541" s="54"/>
    </row>
    <row r="1542" spans="2:6">
      <c r="B1542" s="64"/>
      <c r="C1542" s="52"/>
      <c r="D1542" s="65"/>
      <c r="E1542" s="53"/>
      <c r="F1542" s="54"/>
    </row>
    <row r="1543" spans="2:6">
      <c r="B1543" s="64"/>
      <c r="C1543" s="52"/>
      <c r="D1543" s="65"/>
      <c r="E1543" s="53"/>
      <c r="F1543" s="54"/>
    </row>
    <row r="1544" spans="2:6">
      <c r="B1544" s="64"/>
      <c r="C1544" s="52"/>
      <c r="D1544" s="65"/>
      <c r="E1544" s="53"/>
      <c r="F1544" s="54"/>
    </row>
    <row r="1545" spans="2:6">
      <c r="B1545" s="64"/>
      <c r="C1545" s="52"/>
      <c r="D1545" s="65"/>
      <c r="E1545" s="53"/>
      <c r="F1545" s="54"/>
    </row>
    <row r="1546" spans="2:6">
      <c r="B1546" s="64"/>
      <c r="C1546" s="52"/>
      <c r="D1546" s="65"/>
      <c r="E1546" s="53"/>
      <c r="F1546" s="54"/>
    </row>
    <row r="1547" spans="2:6">
      <c r="B1547" s="64"/>
      <c r="C1547" s="52"/>
      <c r="D1547" s="65"/>
      <c r="E1547" s="53"/>
      <c r="F1547" s="54"/>
    </row>
    <row r="1548" spans="2:6">
      <c r="B1548" s="64"/>
      <c r="C1548" s="52"/>
      <c r="D1548" s="65"/>
      <c r="E1548" s="53"/>
      <c r="F1548" s="54"/>
    </row>
    <row r="1549" spans="2:6">
      <c r="B1549" s="64"/>
      <c r="C1549" s="52"/>
      <c r="D1549" s="65"/>
      <c r="E1549" s="53"/>
      <c r="F1549" s="54"/>
    </row>
    <row r="1550" spans="2:6">
      <c r="B1550" s="64"/>
      <c r="C1550" s="52"/>
      <c r="D1550" s="65"/>
      <c r="E1550" s="53"/>
      <c r="F1550" s="54"/>
    </row>
    <row r="1551" spans="2:6">
      <c r="B1551" s="64"/>
      <c r="C1551" s="52"/>
      <c r="D1551" s="65"/>
      <c r="E1551" s="53"/>
      <c r="F1551" s="54"/>
    </row>
    <row r="1552" spans="2:6">
      <c r="B1552" s="64"/>
      <c r="C1552" s="52"/>
      <c r="D1552" s="65"/>
      <c r="E1552" s="53"/>
      <c r="F1552" s="54"/>
    </row>
    <row r="1553" spans="2:6">
      <c r="B1553" s="64"/>
      <c r="C1553" s="52"/>
      <c r="D1553" s="65"/>
      <c r="E1553" s="53"/>
      <c r="F1553" s="54"/>
    </row>
    <row r="1554" spans="2:6">
      <c r="B1554" s="64"/>
      <c r="C1554" s="52"/>
      <c r="D1554" s="65"/>
      <c r="E1554" s="53"/>
      <c r="F1554" s="54"/>
    </row>
    <row r="1555" spans="2:6">
      <c r="B1555" s="64"/>
      <c r="C1555" s="52"/>
      <c r="D1555" s="65"/>
      <c r="E1555" s="53"/>
      <c r="F1555" s="54"/>
    </row>
    <row r="1556" spans="2:6">
      <c r="B1556" s="64"/>
      <c r="C1556" s="52"/>
      <c r="D1556" s="65"/>
      <c r="E1556" s="53"/>
      <c r="F1556" s="54"/>
    </row>
    <row r="1557" spans="2:6">
      <c r="B1557" s="64"/>
      <c r="C1557" s="52"/>
      <c r="D1557" s="65"/>
      <c r="E1557" s="53"/>
      <c r="F1557" s="54"/>
    </row>
    <row r="1558" spans="2:6">
      <c r="B1558" s="64"/>
      <c r="C1558" s="52"/>
      <c r="D1558" s="65"/>
      <c r="E1558" s="53"/>
      <c r="F1558" s="54"/>
    </row>
    <row r="1559" spans="2:6">
      <c r="B1559" s="64"/>
      <c r="C1559" s="52"/>
      <c r="D1559" s="65"/>
      <c r="E1559" s="53"/>
      <c r="F1559" s="54"/>
    </row>
    <row r="1560" spans="2:6">
      <c r="B1560" s="64"/>
      <c r="C1560" s="52"/>
      <c r="D1560" s="65"/>
      <c r="E1560" s="53"/>
      <c r="F1560" s="54"/>
    </row>
    <row r="1561" spans="2:6">
      <c r="B1561" s="64"/>
      <c r="C1561" s="52"/>
      <c r="D1561" s="65"/>
      <c r="E1561" s="53"/>
      <c r="F1561" s="54"/>
    </row>
    <row r="1562" spans="2:6">
      <c r="B1562" s="64"/>
      <c r="C1562" s="52"/>
      <c r="D1562" s="65"/>
      <c r="E1562" s="53"/>
      <c r="F1562" s="54"/>
    </row>
    <row r="1563" spans="2:6">
      <c r="B1563" s="64"/>
      <c r="C1563" s="52"/>
      <c r="D1563" s="65"/>
      <c r="E1563" s="53"/>
      <c r="F1563" s="54"/>
    </row>
    <row r="1564" spans="2:6">
      <c r="B1564" s="64"/>
      <c r="C1564" s="52"/>
      <c r="D1564" s="65"/>
      <c r="E1564" s="53"/>
      <c r="F1564" s="54"/>
    </row>
    <row r="1565" spans="2:6">
      <c r="B1565" s="64"/>
      <c r="C1565" s="52"/>
      <c r="D1565" s="65"/>
      <c r="E1565" s="53"/>
      <c r="F1565" s="54"/>
    </row>
    <row r="1566" spans="2:6">
      <c r="B1566" s="64"/>
      <c r="C1566" s="52"/>
      <c r="D1566" s="65"/>
      <c r="E1566" s="53"/>
      <c r="F1566" s="54"/>
    </row>
    <row r="1567" spans="2:6">
      <c r="B1567" s="64"/>
      <c r="C1567" s="52"/>
      <c r="D1567" s="65"/>
      <c r="E1567" s="53"/>
      <c r="F1567" s="54"/>
    </row>
    <row r="1568" spans="2:6">
      <c r="B1568" s="64"/>
      <c r="C1568" s="52"/>
      <c r="D1568" s="65"/>
      <c r="E1568" s="53"/>
      <c r="F1568" s="54"/>
    </row>
    <row r="1569" spans="2:6">
      <c r="B1569" s="64"/>
      <c r="C1569" s="52"/>
      <c r="D1569" s="65"/>
      <c r="E1569" s="53"/>
      <c r="F1569" s="54"/>
    </row>
    <row r="1570" spans="2:6">
      <c r="B1570" s="64"/>
      <c r="C1570" s="52"/>
      <c r="D1570" s="65"/>
      <c r="E1570" s="53"/>
      <c r="F1570" s="54"/>
    </row>
    <row r="1571" spans="2:6">
      <c r="B1571" s="64"/>
      <c r="C1571" s="52"/>
      <c r="D1571" s="65"/>
      <c r="E1571" s="53"/>
      <c r="F1571" s="54"/>
    </row>
    <row r="1572" spans="2:6">
      <c r="B1572" s="64"/>
      <c r="C1572" s="52"/>
      <c r="D1572" s="65"/>
      <c r="E1572" s="53"/>
      <c r="F1572" s="54"/>
    </row>
    <row r="1573" spans="2:6">
      <c r="B1573" s="64"/>
      <c r="C1573" s="52"/>
      <c r="D1573" s="65"/>
      <c r="E1573" s="53"/>
      <c r="F1573" s="54"/>
    </row>
    <row r="1574" spans="2:6">
      <c r="B1574" s="64"/>
      <c r="C1574" s="52"/>
      <c r="D1574" s="65"/>
      <c r="E1574" s="53"/>
      <c r="F1574" s="54"/>
    </row>
    <row r="1575" spans="2:6">
      <c r="B1575" s="64"/>
      <c r="C1575" s="52"/>
      <c r="D1575" s="65"/>
      <c r="E1575" s="53"/>
      <c r="F1575" s="54"/>
    </row>
    <row r="1576" spans="2:6">
      <c r="B1576" s="64"/>
      <c r="C1576" s="52"/>
      <c r="D1576" s="65"/>
      <c r="E1576" s="53"/>
      <c r="F1576" s="54"/>
    </row>
    <row r="1577" spans="2:6">
      <c r="B1577" s="64"/>
      <c r="C1577" s="52"/>
      <c r="D1577" s="65"/>
      <c r="E1577" s="53"/>
      <c r="F1577" s="54"/>
    </row>
    <row r="1578" spans="2:6">
      <c r="B1578" s="64"/>
      <c r="C1578" s="52"/>
      <c r="D1578" s="65"/>
      <c r="E1578" s="53"/>
      <c r="F1578" s="54"/>
    </row>
    <row r="1579" spans="2:6">
      <c r="B1579" s="64"/>
      <c r="C1579" s="52"/>
      <c r="D1579" s="65"/>
      <c r="E1579" s="53"/>
      <c r="F1579" s="54"/>
    </row>
    <row r="1580" spans="2:6">
      <c r="B1580" s="64"/>
      <c r="C1580" s="52"/>
      <c r="D1580" s="65"/>
      <c r="E1580" s="53"/>
      <c r="F1580" s="54"/>
    </row>
    <row r="1581" spans="2:6">
      <c r="B1581" s="64"/>
      <c r="C1581" s="52"/>
      <c r="D1581" s="65"/>
      <c r="E1581" s="53"/>
      <c r="F1581" s="54"/>
    </row>
    <row r="1582" spans="2:6">
      <c r="B1582" s="64"/>
      <c r="C1582" s="52"/>
      <c r="D1582" s="65"/>
      <c r="E1582" s="53"/>
      <c r="F1582" s="54"/>
    </row>
    <row r="1583" spans="2:6">
      <c r="B1583" s="64"/>
      <c r="C1583" s="52"/>
      <c r="D1583" s="65"/>
      <c r="E1583" s="53"/>
      <c r="F1583" s="54"/>
    </row>
    <row r="1584" spans="2:6">
      <c r="B1584" s="64"/>
      <c r="C1584" s="52"/>
      <c r="D1584" s="65"/>
      <c r="E1584" s="53"/>
      <c r="F1584" s="54"/>
    </row>
    <row r="1585" spans="2:6">
      <c r="B1585" s="64"/>
      <c r="C1585" s="52"/>
      <c r="D1585" s="65"/>
      <c r="E1585" s="53"/>
      <c r="F1585" s="54"/>
    </row>
    <row r="1586" spans="2:6">
      <c r="B1586" s="64"/>
      <c r="C1586" s="52"/>
      <c r="D1586" s="65"/>
      <c r="E1586" s="53"/>
      <c r="F1586" s="54"/>
    </row>
    <row r="1587" spans="2:6">
      <c r="B1587" s="64"/>
      <c r="C1587" s="52"/>
      <c r="D1587" s="65"/>
      <c r="E1587" s="53"/>
      <c r="F1587" s="54"/>
    </row>
    <row r="1588" spans="2:6">
      <c r="B1588" s="64"/>
      <c r="C1588" s="52"/>
      <c r="D1588" s="65"/>
      <c r="E1588" s="53"/>
      <c r="F1588" s="54"/>
    </row>
    <row r="1589" spans="2:6">
      <c r="B1589" s="64"/>
      <c r="C1589" s="52"/>
      <c r="D1589" s="65"/>
      <c r="E1589" s="53"/>
      <c r="F1589" s="54"/>
    </row>
    <row r="1590" spans="2:6">
      <c r="B1590" s="64"/>
      <c r="C1590" s="52"/>
      <c r="D1590" s="65"/>
      <c r="E1590" s="53"/>
      <c r="F1590" s="54"/>
    </row>
    <row r="1591" spans="2:6">
      <c r="B1591" s="64"/>
      <c r="C1591" s="52"/>
      <c r="D1591" s="65"/>
      <c r="E1591" s="53"/>
      <c r="F1591" s="54"/>
    </row>
    <row r="1592" spans="2:6">
      <c r="B1592" s="64"/>
      <c r="C1592" s="52"/>
      <c r="D1592" s="65"/>
      <c r="E1592" s="53"/>
      <c r="F1592" s="54"/>
    </row>
    <row r="1593" spans="2:6">
      <c r="B1593" s="64"/>
      <c r="C1593" s="52"/>
      <c r="D1593" s="65"/>
      <c r="E1593" s="53"/>
      <c r="F1593" s="54"/>
    </row>
    <row r="1594" spans="2:6">
      <c r="B1594" s="64"/>
      <c r="C1594" s="52"/>
      <c r="D1594" s="65"/>
      <c r="E1594" s="53"/>
      <c r="F1594" s="54"/>
    </row>
    <row r="1595" spans="2:6">
      <c r="B1595" s="64"/>
      <c r="C1595" s="52"/>
      <c r="D1595" s="65"/>
      <c r="E1595" s="53"/>
      <c r="F1595" s="54"/>
    </row>
    <row r="1596" spans="2:6">
      <c r="B1596" s="64"/>
      <c r="C1596" s="52"/>
      <c r="D1596" s="65"/>
      <c r="E1596" s="53"/>
      <c r="F1596" s="54"/>
    </row>
    <row r="1597" spans="2:6">
      <c r="B1597" s="64"/>
      <c r="C1597" s="52"/>
      <c r="D1597" s="65"/>
      <c r="E1597" s="53"/>
      <c r="F1597" s="54"/>
    </row>
    <row r="1598" spans="2:6">
      <c r="B1598" s="64"/>
      <c r="C1598" s="52"/>
      <c r="D1598" s="65"/>
      <c r="E1598" s="53"/>
      <c r="F1598" s="54"/>
    </row>
    <row r="1599" spans="2:6">
      <c r="B1599" s="64"/>
      <c r="C1599" s="52"/>
      <c r="D1599" s="65"/>
      <c r="E1599" s="53"/>
      <c r="F1599" s="54"/>
    </row>
    <row r="1600" spans="2:6">
      <c r="B1600" s="64"/>
      <c r="C1600" s="52"/>
      <c r="D1600" s="65"/>
      <c r="E1600" s="53"/>
      <c r="F1600" s="54"/>
    </row>
    <row r="1601" spans="2:6">
      <c r="B1601" s="64"/>
      <c r="C1601" s="52"/>
      <c r="D1601" s="65"/>
      <c r="E1601" s="53"/>
      <c r="F1601" s="54"/>
    </row>
    <row r="1602" spans="2:6">
      <c r="B1602" s="64"/>
      <c r="C1602" s="52"/>
      <c r="D1602" s="65"/>
      <c r="E1602" s="53"/>
      <c r="F1602" s="54"/>
    </row>
    <row r="1603" spans="2:6">
      <c r="B1603" s="64"/>
      <c r="C1603" s="52"/>
      <c r="D1603" s="65"/>
      <c r="E1603" s="53"/>
      <c r="F1603" s="54"/>
    </row>
    <row r="1604" spans="2:6">
      <c r="B1604" s="64"/>
      <c r="C1604" s="52"/>
      <c r="D1604" s="65"/>
      <c r="E1604" s="53"/>
      <c r="F1604" s="54"/>
    </row>
    <row r="1605" spans="2:6">
      <c r="B1605" s="64"/>
      <c r="C1605" s="52"/>
      <c r="D1605" s="65"/>
      <c r="E1605" s="53"/>
      <c r="F1605" s="54"/>
    </row>
    <row r="1606" spans="2:6">
      <c r="B1606" s="64"/>
      <c r="C1606" s="52"/>
      <c r="D1606" s="65"/>
      <c r="E1606" s="53"/>
      <c r="F1606" s="54"/>
    </row>
    <row r="1607" spans="2:6">
      <c r="B1607" s="64"/>
      <c r="C1607" s="52"/>
      <c r="D1607" s="65"/>
      <c r="E1607" s="53"/>
      <c r="F1607" s="54"/>
    </row>
    <row r="1608" spans="2:6">
      <c r="B1608" s="64"/>
      <c r="C1608" s="52"/>
      <c r="D1608" s="65"/>
      <c r="E1608" s="53"/>
      <c r="F1608" s="54"/>
    </row>
    <row r="1609" spans="2:6">
      <c r="B1609" s="64"/>
      <c r="C1609" s="52"/>
      <c r="D1609" s="65"/>
      <c r="E1609" s="53"/>
      <c r="F1609" s="54"/>
    </row>
    <row r="1610" spans="2:6">
      <c r="B1610" s="64"/>
      <c r="C1610" s="52"/>
      <c r="D1610" s="65"/>
      <c r="E1610" s="53"/>
      <c r="F1610" s="54"/>
    </row>
    <row r="1611" spans="2:6">
      <c r="B1611" s="64"/>
      <c r="C1611" s="52"/>
      <c r="D1611" s="65"/>
      <c r="E1611" s="53"/>
      <c r="F1611" s="54"/>
    </row>
    <row r="1612" spans="2:6">
      <c r="B1612" s="64"/>
      <c r="C1612" s="52"/>
      <c r="D1612" s="65"/>
      <c r="E1612" s="53"/>
      <c r="F1612" s="54"/>
    </row>
    <row r="1613" spans="2:6">
      <c r="B1613" s="64"/>
      <c r="C1613" s="52"/>
      <c r="D1613" s="65"/>
      <c r="E1613" s="53"/>
      <c r="F1613" s="54"/>
    </row>
    <row r="1614" spans="2:6">
      <c r="B1614" s="64"/>
      <c r="C1614" s="52"/>
      <c r="D1614" s="65"/>
      <c r="E1614" s="53"/>
      <c r="F1614" s="54"/>
    </row>
    <row r="1615" spans="2:6">
      <c r="B1615" s="64"/>
      <c r="C1615" s="52"/>
      <c r="D1615" s="65"/>
      <c r="E1615" s="53"/>
      <c r="F1615" s="54"/>
    </row>
    <row r="1616" spans="2:6">
      <c r="B1616" s="64"/>
      <c r="C1616" s="52"/>
      <c r="D1616" s="65"/>
      <c r="E1616" s="53"/>
      <c r="F1616" s="54"/>
    </row>
    <row r="1617" spans="2:6">
      <c r="B1617" s="64"/>
      <c r="C1617" s="52"/>
      <c r="D1617" s="65"/>
      <c r="E1617" s="53"/>
      <c r="F1617" s="54"/>
    </row>
    <row r="1618" spans="2:6">
      <c r="B1618" s="64"/>
      <c r="C1618" s="52"/>
      <c r="D1618" s="65"/>
      <c r="E1618" s="53"/>
      <c r="F1618" s="54"/>
    </row>
    <row r="1619" spans="2:6">
      <c r="B1619" s="64"/>
      <c r="C1619" s="52"/>
      <c r="D1619" s="65"/>
      <c r="E1619" s="53"/>
      <c r="F1619" s="54"/>
    </row>
    <row r="1620" spans="2:6">
      <c r="B1620" s="64"/>
      <c r="C1620" s="52"/>
      <c r="D1620" s="65"/>
      <c r="E1620" s="53"/>
      <c r="F1620" s="54"/>
    </row>
    <row r="1621" spans="2:6">
      <c r="B1621" s="64"/>
      <c r="C1621" s="52"/>
      <c r="D1621" s="65"/>
      <c r="E1621" s="53"/>
      <c r="F1621" s="54"/>
    </row>
    <row r="1622" spans="2:6">
      <c r="B1622" s="64"/>
      <c r="C1622" s="52"/>
      <c r="D1622" s="65"/>
      <c r="E1622" s="53"/>
      <c r="F1622" s="54"/>
    </row>
    <row r="1623" spans="2:6">
      <c r="B1623" s="64"/>
      <c r="C1623" s="52"/>
      <c r="D1623" s="65"/>
      <c r="E1623" s="53"/>
      <c r="F1623" s="54"/>
    </row>
    <row r="1624" spans="2:6">
      <c r="B1624" s="64"/>
      <c r="C1624" s="52"/>
      <c r="D1624" s="65"/>
      <c r="E1624" s="53"/>
      <c r="F1624" s="54"/>
    </row>
    <row r="1625" spans="2:6">
      <c r="B1625" s="64"/>
      <c r="C1625" s="52"/>
      <c r="D1625" s="65"/>
      <c r="E1625" s="53"/>
      <c r="F1625" s="54"/>
    </row>
    <row r="1626" spans="2:6">
      <c r="B1626" s="64"/>
      <c r="C1626" s="52"/>
      <c r="D1626" s="65"/>
      <c r="E1626" s="53"/>
      <c r="F1626" s="54"/>
    </row>
    <row r="1627" spans="2:6">
      <c r="B1627" s="64"/>
      <c r="C1627" s="52"/>
      <c r="D1627" s="65"/>
      <c r="E1627" s="53"/>
      <c r="F1627" s="54"/>
    </row>
    <row r="1628" spans="2:6">
      <c r="B1628" s="64"/>
      <c r="C1628" s="52"/>
      <c r="D1628" s="65"/>
      <c r="E1628" s="53"/>
      <c r="F1628" s="54"/>
    </row>
    <row r="1629" spans="2:6">
      <c r="B1629" s="64"/>
      <c r="C1629" s="52"/>
      <c r="D1629" s="65"/>
      <c r="E1629" s="53"/>
      <c r="F1629" s="54"/>
    </row>
    <row r="1630" spans="2:6">
      <c r="B1630" s="64"/>
      <c r="C1630" s="52"/>
      <c r="D1630" s="65"/>
      <c r="E1630" s="53"/>
      <c r="F1630" s="54"/>
    </row>
    <row r="1631" spans="2:6">
      <c r="B1631" s="64"/>
      <c r="C1631" s="52"/>
      <c r="D1631" s="65"/>
      <c r="E1631" s="53"/>
      <c r="F1631" s="54"/>
    </row>
    <row r="1632" spans="2:6">
      <c r="B1632" s="64"/>
      <c r="C1632" s="52"/>
      <c r="D1632" s="65"/>
      <c r="E1632" s="53"/>
      <c r="F1632" s="54"/>
    </row>
    <row r="1633" spans="2:6">
      <c r="B1633" s="64"/>
      <c r="C1633" s="52"/>
      <c r="D1633" s="65"/>
      <c r="E1633" s="53"/>
      <c r="F1633" s="54"/>
    </row>
    <row r="1634" spans="2:6">
      <c r="B1634" s="64"/>
      <c r="C1634" s="52"/>
      <c r="D1634" s="65"/>
      <c r="E1634" s="53"/>
      <c r="F1634" s="54"/>
    </row>
    <row r="1635" spans="2:6">
      <c r="B1635" s="64"/>
      <c r="C1635" s="52"/>
      <c r="D1635" s="65"/>
      <c r="E1635" s="53"/>
      <c r="F1635" s="54"/>
    </row>
    <row r="1636" spans="2:6">
      <c r="B1636" s="64"/>
      <c r="C1636" s="52"/>
      <c r="D1636" s="65"/>
      <c r="E1636" s="53"/>
      <c r="F1636" s="54"/>
    </row>
    <row r="1637" spans="2:6">
      <c r="B1637" s="64"/>
      <c r="C1637" s="52"/>
      <c r="D1637" s="65"/>
      <c r="E1637" s="53"/>
      <c r="F1637" s="54"/>
    </row>
    <row r="1638" spans="2:6">
      <c r="B1638" s="64"/>
      <c r="C1638" s="52"/>
      <c r="D1638" s="65"/>
      <c r="E1638" s="53"/>
      <c r="F1638" s="54"/>
    </row>
    <row r="1639" spans="2:6">
      <c r="B1639" s="64"/>
      <c r="C1639" s="52"/>
      <c r="D1639" s="65"/>
      <c r="E1639" s="53"/>
      <c r="F1639" s="54"/>
    </row>
    <row r="1640" spans="2:6">
      <c r="B1640" s="64"/>
      <c r="C1640" s="52"/>
      <c r="D1640" s="65"/>
      <c r="E1640" s="53"/>
      <c r="F1640" s="54"/>
    </row>
    <row r="1641" spans="2:6">
      <c r="B1641" s="64"/>
      <c r="C1641" s="52"/>
      <c r="D1641" s="65"/>
      <c r="E1641" s="53"/>
      <c r="F1641" s="54"/>
    </row>
    <row r="1642" spans="2:6">
      <c r="B1642" s="64"/>
      <c r="C1642" s="52"/>
      <c r="D1642" s="65"/>
      <c r="E1642" s="53"/>
      <c r="F1642" s="54"/>
    </row>
    <row r="1643" spans="2:6">
      <c r="B1643" s="64"/>
      <c r="C1643" s="52"/>
      <c r="D1643" s="65"/>
      <c r="E1643" s="53"/>
      <c r="F1643" s="54"/>
    </row>
    <row r="1644" spans="2:6">
      <c r="B1644" s="64"/>
      <c r="C1644" s="52"/>
      <c r="D1644" s="65"/>
      <c r="E1644" s="53"/>
      <c r="F1644" s="54"/>
    </row>
    <row r="1645" spans="2:6">
      <c r="B1645" s="64"/>
      <c r="C1645" s="52"/>
      <c r="D1645" s="65"/>
      <c r="E1645" s="53"/>
      <c r="F1645" s="54"/>
    </row>
    <row r="1646" spans="2:6">
      <c r="B1646" s="64"/>
      <c r="C1646" s="52"/>
      <c r="D1646" s="65"/>
      <c r="E1646" s="53"/>
      <c r="F1646" s="54"/>
    </row>
    <row r="1647" spans="2:6">
      <c r="B1647" s="64"/>
      <c r="C1647" s="52"/>
      <c r="D1647" s="65"/>
      <c r="E1647" s="53"/>
      <c r="F1647" s="54"/>
    </row>
    <row r="1648" spans="2:6">
      <c r="B1648" s="64"/>
      <c r="C1648" s="52"/>
      <c r="D1648" s="65"/>
      <c r="E1648" s="53"/>
      <c r="F1648" s="54"/>
    </row>
    <row r="1649" spans="2:6">
      <c r="B1649" s="64"/>
      <c r="C1649" s="52"/>
      <c r="D1649" s="65"/>
      <c r="E1649" s="53"/>
      <c r="F1649" s="54"/>
    </row>
    <row r="1650" spans="2:6">
      <c r="B1650" s="64"/>
      <c r="C1650" s="52"/>
      <c r="D1650" s="65"/>
      <c r="E1650" s="53"/>
      <c r="F1650" s="54"/>
    </row>
    <row r="1651" spans="2:6">
      <c r="B1651" s="64"/>
      <c r="C1651" s="52"/>
      <c r="D1651" s="65"/>
      <c r="E1651" s="53"/>
      <c r="F1651" s="54"/>
    </row>
    <row r="1652" spans="2:6">
      <c r="B1652" s="64"/>
      <c r="C1652" s="52"/>
      <c r="D1652" s="65"/>
      <c r="E1652" s="53"/>
      <c r="F1652" s="54"/>
    </row>
    <row r="1653" spans="2:6">
      <c r="B1653" s="64"/>
      <c r="C1653" s="52"/>
      <c r="D1653" s="65"/>
      <c r="E1653" s="53"/>
      <c r="F1653" s="54"/>
    </row>
    <row r="1654" spans="2:6">
      <c r="B1654" s="64"/>
      <c r="C1654" s="52"/>
      <c r="D1654" s="65"/>
      <c r="E1654" s="53"/>
      <c r="F1654" s="54"/>
    </row>
    <row r="1655" spans="2:6">
      <c r="B1655" s="64"/>
      <c r="C1655" s="52"/>
      <c r="D1655" s="65"/>
      <c r="E1655" s="53"/>
      <c r="F1655" s="54"/>
    </row>
    <row r="1656" spans="2:6">
      <c r="B1656" s="64"/>
      <c r="C1656" s="52"/>
      <c r="D1656" s="65"/>
      <c r="E1656" s="53"/>
      <c r="F1656" s="54"/>
    </row>
    <row r="1657" spans="2:6">
      <c r="B1657" s="64"/>
      <c r="C1657" s="52"/>
      <c r="D1657" s="65"/>
      <c r="E1657" s="53"/>
      <c r="F1657" s="54"/>
    </row>
    <row r="1658" spans="2:6">
      <c r="B1658" s="64"/>
      <c r="C1658" s="52"/>
      <c r="D1658" s="65"/>
      <c r="E1658" s="53"/>
      <c r="F1658" s="54"/>
    </row>
    <row r="1659" spans="2:6">
      <c r="B1659" s="64"/>
      <c r="C1659" s="52"/>
      <c r="D1659" s="65"/>
      <c r="E1659" s="53"/>
      <c r="F1659" s="54"/>
    </row>
    <row r="1660" spans="2:6">
      <c r="B1660" s="64"/>
      <c r="C1660" s="52"/>
      <c r="D1660" s="65"/>
      <c r="E1660" s="53"/>
      <c r="F1660" s="54"/>
    </row>
    <row r="1661" spans="2:6">
      <c r="B1661" s="64"/>
      <c r="C1661" s="52"/>
      <c r="D1661" s="65"/>
      <c r="E1661" s="53"/>
      <c r="F1661" s="54"/>
    </row>
    <row r="1662" spans="2:6">
      <c r="B1662" s="64"/>
      <c r="C1662" s="52"/>
      <c r="D1662" s="65"/>
      <c r="E1662" s="53"/>
      <c r="F1662" s="54"/>
    </row>
    <row r="1663" spans="2:6">
      <c r="B1663" s="64"/>
      <c r="C1663" s="52"/>
      <c r="D1663" s="65"/>
      <c r="E1663" s="53"/>
      <c r="F1663" s="54"/>
    </row>
    <row r="1664" spans="2:6">
      <c r="B1664" s="64"/>
      <c r="C1664" s="52"/>
      <c r="D1664" s="65"/>
      <c r="E1664" s="53"/>
      <c r="F1664" s="54"/>
    </row>
    <row r="1665" spans="2:6">
      <c r="B1665" s="64"/>
      <c r="C1665" s="52"/>
      <c r="D1665" s="65"/>
      <c r="E1665" s="53"/>
      <c r="F1665" s="54"/>
    </row>
    <row r="1666" spans="2:6">
      <c r="B1666" s="64"/>
      <c r="C1666" s="52"/>
      <c r="D1666" s="65"/>
      <c r="E1666" s="53"/>
      <c r="F1666" s="54"/>
    </row>
    <row r="1667" spans="2:6">
      <c r="B1667" s="64"/>
      <c r="C1667" s="52"/>
      <c r="D1667" s="65"/>
      <c r="E1667" s="53"/>
      <c r="F1667" s="54"/>
    </row>
    <row r="1668" spans="2:6">
      <c r="B1668" s="64"/>
      <c r="C1668" s="52"/>
      <c r="D1668" s="65"/>
      <c r="E1668" s="53"/>
      <c r="F1668" s="54"/>
    </row>
    <row r="1669" spans="2:6">
      <c r="B1669" s="64"/>
      <c r="C1669" s="52"/>
      <c r="D1669" s="65"/>
      <c r="E1669" s="53"/>
      <c r="F1669" s="54"/>
    </row>
    <row r="1670" spans="2:6">
      <c r="B1670" s="64"/>
      <c r="C1670" s="52"/>
      <c r="D1670" s="65"/>
      <c r="E1670" s="53"/>
      <c r="F1670" s="54"/>
    </row>
    <row r="1671" spans="2:6">
      <c r="B1671" s="64"/>
      <c r="C1671" s="52"/>
      <c r="D1671" s="65"/>
      <c r="E1671" s="53"/>
      <c r="F1671" s="54"/>
    </row>
    <row r="1672" spans="2:6">
      <c r="B1672" s="64"/>
      <c r="C1672" s="52"/>
      <c r="D1672" s="65"/>
      <c r="E1672" s="53"/>
      <c r="F1672" s="54"/>
    </row>
    <row r="1673" spans="2:6">
      <c r="B1673" s="64"/>
      <c r="C1673" s="52"/>
      <c r="D1673" s="65"/>
      <c r="E1673" s="53"/>
      <c r="F1673" s="54"/>
    </row>
    <row r="1674" spans="2:6">
      <c r="B1674" s="64"/>
      <c r="C1674" s="52"/>
      <c r="D1674" s="65"/>
      <c r="E1674" s="53"/>
      <c r="F1674" s="54"/>
    </row>
    <row r="1675" spans="2:6">
      <c r="B1675" s="64"/>
      <c r="C1675" s="52"/>
      <c r="D1675" s="65"/>
      <c r="E1675" s="53"/>
      <c r="F1675" s="54"/>
    </row>
    <row r="1676" spans="2:6">
      <c r="B1676" s="64"/>
      <c r="C1676" s="52"/>
      <c r="D1676" s="65"/>
      <c r="E1676" s="53"/>
      <c r="F1676" s="54"/>
    </row>
    <row r="1677" spans="2:6">
      <c r="B1677" s="64"/>
      <c r="C1677" s="52"/>
      <c r="D1677" s="65"/>
      <c r="E1677" s="53"/>
      <c r="F1677" s="54"/>
    </row>
    <row r="1678" spans="2:6">
      <c r="B1678" s="64"/>
      <c r="C1678" s="52"/>
      <c r="D1678" s="65"/>
      <c r="E1678" s="53"/>
      <c r="F1678" s="54"/>
    </row>
    <row r="1679" spans="2:6">
      <c r="B1679" s="64"/>
      <c r="C1679" s="52"/>
      <c r="D1679" s="65"/>
      <c r="E1679" s="53"/>
      <c r="F1679" s="54"/>
    </row>
    <row r="1680" spans="2:6">
      <c r="B1680" s="64"/>
      <c r="C1680" s="52"/>
      <c r="D1680" s="65"/>
      <c r="E1680" s="53"/>
      <c r="F1680" s="54"/>
    </row>
    <row r="1681" spans="2:6">
      <c r="B1681" s="64"/>
      <c r="C1681" s="52"/>
      <c r="D1681" s="65"/>
      <c r="E1681" s="53"/>
      <c r="F1681" s="54"/>
    </row>
    <row r="1682" spans="2:6">
      <c r="B1682" s="64"/>
      <c r="C1682" s="52"/>
      <c r="D1682" s="65"/>
      <c r="E1682" s="53"/>
      <c r="F1682" s="54"/>
    </row>
    <row r="1683" spans="2:6">
      <c r="B1683" s="64"/>
      <c r="C1683" s="52"/>
      <c r="D1683" s="65"/>
      <c r="E1683" s="53"/>
      <c r="F1683" s="54"/>
    </row>
    <row r="1684" spans="2:6">
      <c r="B1684" s="64"/>
      <c r="C1684" s="52"/>
      <c r="D1684" s="65"/>
      <c r="E1684" s="53"/>
      <c r="F1684" s="54"/>
    </row>
    <row r="1685" spans="2:6">
      <c r="B1685" s="64"/>
      <c r="C1685" s="52"/>
      <c r="D1685" s="65"/>
      <c r="E1685" s="53"/>
      <c r="F1685" s="54"/>
    </row>
    <row r="1686" spans="2:6">
      <c r="B1686" s="64"/>
      <c r="C1686" s="52"/>
      <c r="D1686" s="65"/>
      <c r="E1686" s="53"/>
      <c r="F1686" s="54"/>
    </row>
    <row r="1687" spans="2:6">
      <c r="B1687" s="64"/>
      <c r="C1687" s="52"/>
      <c r="D1687" s="65"/>
      <c r="E1687" s="53"/>
      <c r="F1687" s="54"/>
    </row>
    <row r="1688" spans="2:6">
      <c r="B1688" s="64"/>
      <c r="C1688" s="52"/>
      <c r="D1688" s="65"/>
      <c r="E1688" s="53"/>
      <c r="F1688" s="54"/>
    </row>
    <row r="1689" spans="2:6">
      <c r="B1689" s="64"/>
      <c r="C1689" s="52"/>
      <c r="D1689" s="65"/>
      <c r="E1689" s="53"/>
      <c r="F1689" s="54"/>
    </row>
    <row r="1690" spans="2:6">
      <c r="B1690" s="64"/>
      <c r="C1690" s="52"/>
      <c r="D1690" s="65"/>
      <c r="E1690" s="53"/>
      <c r="F1690" s="54"/>
    </row>
    <row r="1691" spans="2:6">
      <c r="B1691" s="64"/>
      <c r="C1691" s="52"/>
      <c r="D1691" s="65"/>
      <c r="E1691" s="53"/>
      <c r="F1691" s="54"/>
    </row>
    <row r="1692" spans="2:6">
      <c r="B1692" s="64"/>
      <c r="C1692" s="52"/>
      <c r="D1692" s="65"/>
      <c r="E1692" s="53"/>
      <c r="F1692" s="54"/>
    </row>
    <row r="1693" spans="2:6">
      <c r="B1693" s="64"/>
      <c r="C1693" s="52"/>
      <c r="D1693" s="65"/>
      <c r="E1693" s="53"/>
      <c r="F1693" s="54"/>
    </row>
    <row r="1694" spans="2:6">
      <c r="B1694" s="64"/>
      <c r="C1694" s="52"/>
      <c r="D1694" s="65"/>
      <c r="E1694" s="53"/>
      <c r="F1694" s="54"/>
    </row>
    <row r="1695" spans="2:6">
      <c r="B1695" s="64"/>
      <c r="C1695" s="52"/>
      <c r="D1695" s="65"/>
      <c r="E1695" s="53"/>
      <c r="F1695" s="54"/>
    </row>
    <row r="1696" spans="2:6">
      <c r="B1696" s="64"/>
      <c r="C1696" s="52"/>
      <c r="D1696" s="65"/>
      <c r="E1696" s="53"/>
      <c r="F1696" s="54"/>
    </row>
    <row r="1697" spans="2:6">
      <c r="B1697" s="64"/>
      <c r="C1697" s="52"/>
      <c r="D1697" s="65"/>
      <c r="E1697" s="53"/>
      <c r="F1697" s="54"/>
    </row>
    <row r="1698" spans="2:6">
      <c r="B1698" s="64"/>
      <c r="C1698" s="52"/>
      <c r="D1698" s="65"/>
      <c r="E1698" s="53"/>
      <c r="F1698" s="54"/>
    </row>
    <row r="1699" spans="2:6">
      <c r="B1699" s="64"/>
      <c r="C1699" s="52"/>
      <c r="D1699" s="65"/>
      <c r="E1699" s="53"/>
      <c r="F1699" s="54"/>
    </row>
    <row r="1700" spans="2:6">
      <c r="B1700" s="64"/>
      <c r="C1700" s="52"/>
      <c r="D1700" s="65"/>
      <c r="E1700" s="53"/>
      <c r="F1700" s="54"/>
    </row>
    <row r="1701" spans="2:6">
      <c r="B1701" s="64"/>
      <c r="C1701" s="52"/>
      <c r="D1701" s="65"/>
      <c r="E1701" s="53"/>
      <c r="F1701" s="54"/>
    </row>
    <row r="1702" spans="2:6">
      <c r="B1702" s="64"/>
      <c r="C1702" s="52"/>
      <c r="D1702" s="65"/>
      <c r="E1702" s="53"/>
      <c r="F1702" s="54"/>
    </row>
    <row r="1703" spans="2:6">
      <c r="B1703" s="64"/>
      <c r="C1703" s="52"/>
      <c r="D1703" s="65"/>
      <c r="E1703" s="53"/>
      <c r="F1703" s="54"/>
    </row>
    <row r="1704" spans="2:6">
      <c r="B1704" s="64"/>
      <c r="C1704" s="52"/>
      <c r="D1704" s="65"/>
      <c r="E1704" s="53"/>
      <c r="F1704" s="54"/>
    </row>
    <row r="1705" spans="2:6">
      <c r="B1705" s="64"/>
      <c r="C1705" s="52"/>
      <c r="D1705" s="65"/>
      <c r="E1705" s="53"/>
      <c r="F1705" s="54"/>
    </row>
    <row r="1706" spans="2:6">
      <c r="B1706" s="64"/>
      <c r="C1706" s="52"/>
      <c r="D1706" s="65"/>
      <c r="E1706" s="53"/>
      <c r="F1706" s="54"/>
    </row>
    <row r="1707" spans="2:6">
      <c r="B1707" s="64"/>
      <c r="C1707" s="52"/>
      <c r="D1707" s="65"/>
      <c r="E1707" s="53"/>
      <c r="F1707" s="54"/>
    </row>
    <row r="1708" spans="2:6">
      <c r="B1708" s="64"/>
      <c r="C1708" s="52"/>
      <c r="D1708" s="65"/>
      <c r="E1708" s="53"/>
      <c r="F1708" s="54"/>
    </row>
    <row r="1709" spans="2:6">
      <c r="B1709" s="64"/>
      <c r="C1709" s="52"/>
      <c r="D1709" s="65"/>
      <c r="E1709" s="53"/>
      <c r="F1709" s="54"/>
    </row>
    <row r="1710" spans="2:6">
      <c r="B1710" s="64"/>
      <c r="C1710" s="52"/>
      <c r="D1710" s="65"/>
      <c r="E1710" s="53"/>
      <c r="F1710" s="54"/>
    </row>
    <row r="1711" spans="2:6">
      <c r="B1711" s="64"/>
      <c r="C1711" s="52"/>
      <c r="D1711" s="65"/>
      <c r="E1711" s="53"/>
      <c r="F1711" s="54"/>
    </row>
    <row r="1712" spans="2:6">
      <c r="B1712" s="64"/>
      <c r="C1712" s="52"/>
      <c r="D1712" s="65"/>
      <c r="E1712" s="53"/>
      <c r="F1712" s="54"/>
    </row>
    <row r="1713" spans="2:6">
      <c r="B1713" s="64"/>
      <c r="C1713" s="52"/>
      <c r="D1713" s="65"/>
      <c r="E1713" s="53"/>
      <c r="F1713" s="54"/>
    </row>
    <row r="1714" spans="2:6">
      <c r="B1714" s="64"/>
      <c r="C1714" s="52"/>
      <c r="D1714" s="65"/>
      <c r="E1714" s="53"/>
      <c r="F1714" s="54"/>
    </row>
    <row r="1715" spans="2:6">
      <c r="B1715" s="64"/>
      <c r="C1715" s="52"/>
      <c r="D1715" s="65"/>
      <c r="E1715" s="53"/>
      <c r="F1715" s="54"/>
    </row>
    <row r="1716" spans="2:6">
      <c r="B1716" s="64"/>
      <c r="C1716" s="52"/>
      <c r="D1716" s="65"/>
      <c r="E1716" s="53"/>
      <c r="F1716" s="54"/>
    </row>
    <row r="1717" spans="2:6">
      <c r="B1717" s="64"/>
      <c r="C1717" s="52"/>
      <c r="D1717" s="65"/>
      <c r="E1717" s="53"/>
      <c r="F1717" s="54"/>
    </row>
    <row r="1718" spans="2:6">
      <c r="B1718" s="64"/>
      <c r="C1718" s="52"/>
      <c r="D1718" s="65"/>
      <c r="E1718" s="53"/>
      <c r="F1718" s="54"/>
    </row>
    <row r="1719" spans="2:6">
      <c r="B1719" s="64"/>
      <c r="C1719" s="52"/>
      <c r="D1719" s="65"/>
      <c r="E1719" s="53"/>
      <c r="F1719" s="54"/>
    </row>
    <row r="1720" spans="2:6">
      <c r="B1720" s="64"/>
      <c r="C1720" s="52"/>
      <c r="D1720" s="65"/>
      <c r="E1720" s="53"/>
      <c r="F1720" s="54"/>
    </row>
    <row r="1721" spans="2:6">
      <c r="B1721" s="64"/>
      <c r="C1721" s="52"/>
      <c r="D1721" s="65"/>
      <c r="E1721" s="53"/>
      <c r="F1721" s="54"/>
    </row>
    <row r="1722" spans="2:6">
      <c r="B1722" s="64"/>
      <c r="C1722" s="52"/>
      <c r="D1722" s="65"/>
      <c r="E1722" s="53"/>
      <c r="F1722" s="54"/>
    </row>
    <row r="1723" spans="2:6">
      <c r="B1723" s="64"/>
      <c r="C1723" s="52"/>
      <c r="D1723" s="65"/>
      <c r="E1723" s="53"/>
      <c r="F1723" s="54"/>
    </row>
    <row r="1724" spans="2:6">
      <c r="B1724" s="64"/>
      <c r="C1724" s="52"/>
      <c r="D1724" s="65"/>
      <c r="E1724" s="53"/>
      <c r="F1724" s="54"/>
    </row>
    <row r="1725" spans="2:6">
      <c r="B1725" s="64"/>
      <c r="C1725" s="52"/>
      <c r="D1725" s="65"/>
      <c r="E1725" s="53"/>
      <c r="F1725" s="54"/>
    </row>
    <row r="1726" spans="2:6">
      <c r="B1726" s="64"/>
      <c r="C1726" s="52"/>
      <c r="D1726" s="65"/>
      <c r="E1726" s="53"/>
      <c r="F1726" s="54"/>
    </row>
    <row r="1727" spans="2:6">
      <c r="B1727" s="64"/>
      <c r="C1727" s="52"/>
      <c r="D1727" s="65"/>
      <c r="E1727" s="53"/>
      <c r="F1727" s="54"/>
    </row>
    <row r="1728" spans="2:6">
      <c r="B1728" s="64"/>
      <c r="C1728" s="52"/>
      <c r="D1728" s="65"/>
      <c r="E1728" s="53"/>
      <c r="F1728" s="54"/>
    </row>
    <row r="1729" spans="2:6">
      <c r="B1729" s="64"/>
      <c r="C1729" s="52"/>
      <c r="D1729" s="65"/>
      <c r="E1729" s="53"/>
      <c r="F1729" s="54"/>
    </row>
    <row r="1730" spans="2:6">
      <c r="B1730" s="64"/>
      <c r="C1730" s="52"/>
      <c r="D1730" s="65"/>
      <c r="E1730" s="53"/>
      <c r="F1730" s="54"/>
    </row>
    <row r="1731" spans="2:6">
      <c r="B1731" s="64"/>
      <c r="C1731" s="52"/>
      <c r="D1731" s="65"/>
      <c r="E1731" s="53"/>
      <c r="F1731" s="54"/>
    </row>
    <row r="1732" spans="2:6">
      <c r="B1732" s="64"/>
      <c r="C1732" s="52"/>
      <c r="D1732" s="65"/>
      <c r="E1732" s="53"/>
      <c r="F1732" s="54"/>
    </row>
    <row r="1733" spans="2:6">
      <c r="B1733" s="64"/>
      <c r="C1733" s="52"/>
      <c r="D1733" s="65"/>
      <c r="E1733" s="53"/>
      <c r="F1733" s="54"/>
    </row>
    <row r="1734" spans="2:6">
      <c r="B1734" s="64"/>
      <c r="C1734" s="52"/>
      <c r="D1734" s="65"/>
      <c r="E1734" s="53"/>
      <c r="F1734" s="54"/>
    </row>
    <row r="1735" spans="2:6">
      <c r="B1735" s="64"/>
      <c r="C1735" s="52"/>
      <c r="D1735" s="65"/>
      <c r="E1735" s="53"/>
      <c r="F1735" s="54"/>
    </row>
    <row r="1736" spans="2:6">
      <c r="B1736" s="64"/>
      <c r="C1736" s="52"/>
      <c r="D1736" s="65"/>
      <c r="E1736" s="53"/>
      <c r="F1736" s="54"/>
    </row>
    <row r="1737" spans="2:6">
      <c r="B1737" s="64"/>
      <c r="C1737" s="52"/>
      <c r="D1737" s="65"/>
      <c r="E1737" s="53"/>
      <c r="F1737" s="54"/>
    </row>
    <row r="1738" spans="2:6">
      <c r="B1738" s="64"/>
      <c r="C1738" s="52"/>
      <c r="D1738" s="65"/>
      <c r="E1738" s="53"/>
      <c r="F1738" s="54"/>
    </row>
    <row r="1739" spans="2:6">
      <c r="B1739" s="64"/>
      <c r="C1739" s="52"/>
      <c r="D1739" s="65"/>
      <c r="E1739" s="53"/>
      <c r="F1739" s="54"/>
    </row>
    <row r="1740" spans="2:6">
      <c r="B1740" s="64"/>
      <c r="C1740" s="52"/>
      <c r="D1740" s="65"/>
      <c r="E1740" s="53"/>
      <c r="F1740" s="54"/>
    </row>
    <row r="1741" spans="2:6">
      <c r="B1741" s="64"/>
      <c r="C1741" s="52"/>
      <c r="D1741" s="65"/>
      <c r="E1741" s="53"/>
      <c r="F1741" s="54"/>
    </row>
    <row r="1742" spans="2:6">
      <c r="B1742" s="64"/>
      <c r="C1742" s="52"/>
      <c r="D1742" s="65"/>
      <c r="E1742" s="53"/>
      <c r="F1742" s="54"/>
    </row>
    <row r="1743" spans="2:6">
      <c r="B1743" s="64"/>
      <c r="C1743" s="52"/>
      <c r="D1743" s="65"/>
      <c r="E1743" s="53"/>
      <c r="F1743" s="54"/>
    </row>
    <row r="1744" spans="2:6">
      <c r="B1744" s="64"/>
      <c r="C1744" s="52"/>
      <c r="D1744" s="65"/>
      <c r="E1744" s="53"/>
      <c r="F1744" s="54"/>
    </row>
    <row r="1745" spans="2:6">
      <c r="B1745" s="64"/>
      <c r="C1745" s="52"/>
      <c r="D1745" s="65"/>
      <c r="E1745" s="53"/>
      <c r="F1745" s="54"/>
    </row>
    <row r="1746" spans="2:6">
      <c r="B1746" s="64"/>
      <c r="C1746" s="52"/>
      <c r="D1746" s="65"/>
      <c r="E1746" s="53"/>
      <c r="F1746" s="54"/>
    </row>
    <row r="1747" spans="2:6">
      <c r="B1747" s="64"/>
      <c r="C1747" s="52"/>
      <c r="D1747" s="65"/>
      <c r="E1747" s="53"/>
      <c r="F1747" s="54"/>
    </row>
    <row r="1748" spans="2:6">
      <c r="B1748" s="64"/>
      <c r="C1748" s="52"/>
      <c r="D1748" s="65"/>
      <c r="E1748" s="53"/>
      <c r="F1748" s="54"/>
    </row>
    <row r="1749" spans="2:6">
      <c r="B1749" s="64"/>
      <c r="C1749" s="52"/>
      <c r="D1749" s="65"/>
      <c r="E1749" s="53"/>
      <c r="F1749" s="54"/>
    </row>
    <row r="1750" spans="2:6">
      <c r="B1750" s="64"/>
      <c r="C1750" s="52"/>
      <c r="D1750" s="65"/>
      <c r="E1750" s="53"/>
      <c r="F1750" s="54"/>
    </row>
    <row r="1751" spans="2:6">
      <c r="B1751" s="64"/>
      <c r="C1751" s="52"/>
      <c r="D1751" s="65"/>
      <c r="E1751" s="53"/>
      <c r="F1751" s="54"/>
    </row>
    <row r="1752" spans="2:6">
      <c r="B1752" s="64"/>
      <c r="C1752" s="52"/>
      <c r="D1752" s="65"/>
      <c r="E1752" s="53"/>
      <c r="F1752" s="54"/>
    </row>
    <row r="1753" spans="2:6">
      <c r="B1753" s="64"/>
      <c r="C1753" s="52"/>
      <c r="D1753" s="65"/>
      <c r="E1753" s="53"/>
      <c r="F1753" s="54"/>
    </row>
    <row r="1754" spans="2:6">
      <c r="B1754" s="64"/>
      <c r="C1754" s="52"/>
      <c r="D1754" s="65"/>
      <c r="E1754" s="53"/>
      <c r="F1754" s="54"/>
    </row>
    <row r="1755" spans="2:6">
      <c r="B1755" s="64"/>
      <c r="C1755" s="52"/>
      <c r="D1755" s="65"/>
      <c r="E1755" s="53"/>
      <c r="F1755" s="54"/>
    </row>
    <row r="1756" spans="2:6">
      <c r="B1756" s="64"/>
      <c r="C1756" s="52"/>
      <c r="D1756" s="65"/>
      <c r="E1756" s="53"/>
      <c r="F1756" s="54"/>
    </row>
    <row r="1757" spans="2:6">
      <c r="B1757" s="64"/>
      <c r="C1757" s="52"/>
      <c r="D1757" s="65"/>
      <c r="E1757" s="53"/>
      <c r="F1757" s="54"/>
    </row>
    <row r="1758" spans="2:6">
      <c r="B1758" s="64"/>
      <c r="C1758" s="52"/>
      <c r="D1758" s="65"/>
      <c r="E1758" s="53"/>
      <c r="F1758" s="54"/>
    </row>
    <row r="1759" spans="2:6">
      <c r="B1759" s="64"/>
      <c r="C1759" s="52"/>
      <c r="D1759" s="65"/>
      <c r="E1759" s="53"/>
      <c r="F1759" s="54"/>
    </row>
    <row r="1760" spans="2:6">
      <c r="B1760" s="64"/>
      <c r="C1760" s="52"/>
      <c r="D1760" s="65"/>
      <c r="E1760" s="53"/>
      <c r="F1760" s="54"/>
    </row>
    <row r="1761" spans="2:6">
      <c r="B1761" s="64"/>
      <c r="C1761" s="52"/>
      <c r="D1761" s="65"/>
      <c r="E1761" s="53"/>
      <c r="F1761" s="54"/>
    </row>
    <row r="1762" spans="2:6">
      <c r="B1762" s="64"/>
      <c r="C1762" s="52"/>
      <c r="D1762" s="65"/>
      <c r="E1762" s="53"/>
      <c r="F1762" s="54"/>
    </row>
    <row r="1763" spans="2:6">
      <c r="B1763" s="64"/>
      <c r="C1763" s="52"/>
      <c r="D1763" s="65"/>
      <c r="E1763" s="53"/>
      <c r="F1763" s="54"/>
    </row>
    <row r="1764" spans="2:6">
      <c r="B1764" s="64"/>
      <c r="C1764" s="52"/>
      <c r="D1764" s="65"/>
      <c r="E1764" s="53"/>
      <c r="F1764" s="54"/>
    </row>
    <row r="1765" spans="2:6">
      <c r="B1765" s="64"/>
      <c r="C1765" s="52"/>
      <c r="D1765" s="65"/>
      <c r="E1765" s="53"/>
      <c r="F1765" s="54"/>
    </row>
    <row r="1766" spans="2:6">
      <c r="B1766" s="64"/>
      <c r="C1766" s="52"/>
      <c r="D1766" s="65"/>
      <c r="E1766" s="53"/>
      <c r="F1766" s="54"/>
    </row>
    <row r="1767" spans="2:6">
      <c r="B1767" s="64"/>
      <c r="C1767" s="52"/>
      <c r="D1767" s="65"/>
      <c r="E1767" s="53"/>
      <c r="F1767" s="54"/>
    </row>
    <row r="1768" spans="2:6">
      <c r="B1768" s="64"/>
      <c r="C1768" s="52"/>
      <c r="D1768" s="65"/>
      <c r="E1768" s="53"/>
      <c r="F1768" s="54"/>
    </row>
    <row r="1769" spans="2:6">
      <c r="B1769" s="64"/>
      <c r="C1769" s="52"/>
      <c r="D1769" s="65"/>
      <c r="E1769" s="53"/>
      <c r="F1769" s="54"/>
    </row>
    <row r="1770" spans="2:6">
      <c r="B1770" s="64"/>
      <c r="C1770" s="52"/>
      <c r="D1770" s="65"/>
      <c r="E1770" s="53"/>
      <c r="F1770" s="54"/>
    </row>
    <row r="1771" spans="2:6">
      <c r="B1771" s="64"/>
      <c r="C1771" s="52"/>
      <c r="D1771" s="65"/>
      <c r="E1771" s="53"/>
      <c r="F1771" s="54"/>
    </row>
    <row r="1772" spans="2:6">
      <c r="B1772" s="64"/>
      <c r="C1772" s="52"/>
      <c r="D1772" s="65"/>
      <c r="E1772" s="53"/>
      <c r="F1772" s="54"/>
    </row>
    <row r="1773" spans="2:6">
      <c r="B1773" s="64"/>
      <c r="C1773" s="52"/>
      <c r="D1773" s="65"/>
      <c r="E1773" s="53"/>
      <c r="F1773" s="54"/>
    </row>
    <row r="1774" spans="2:6">
      <c r="B1774" s="64"/>
      <c r="C1774" s="52"/>
      <c r="D1774" s="65"/>
      <c r="E1774" s="53"/>
      <c r="F1774" s="54"/>
    </row>
    <row r="1775" spans="2:6">
      <c r="B1775" s="64"/>
      <c r="C1775" s="52"/>
      <c r="D1775" s="65"/>
      <c r="E1775" s="53"/>
      <c r="F1775" s="54"/>
    </row>
    <row r="1776" spans="2:6">
      <c r="B1776" s="64"/>
      <c r="C1776" s="52"/>
      <c r="D1776" s="65"/>
      <c r="E1776" s="53"/>
      <c r="F1776" s="54"/>
    </row>
    <row r="1777" spans="2:6">
      <c r="B1777" s="64"/>
      <c r="C1777" s="52"/>
      <c r="D1777" s="65"/>
      <c r="E1777" s="53"/>
      <c r="F1777" s="54"/>
    </row>
    <row r="1778" spans="2:6">
      <c r="B1778" s="64"/>
      <c r="C1778" s="52"/>
      <c r="D1778" s="65"/>
      <c r="E1778" s="53"/>
      <c r="F1778" s="54"/>
    </row>
    <row r="1779" spans="2:6">
      <c r="B1779" s="64"/>
      <c r="C1779" s="52"/>
      <c r="D1779" s="65"/>
      <c r="E1779" s="53"/>
      <c r="F1779" s="54"/>
    </row>
    <row r="1780" spans="2:6">
      <c r="B1780" s="64"/>
      <c r="C1780" s="52"/>
      <c r="D1780" s="65"/>
      <c r="E1780" s="53"/>
      <c r="F1780" s="54"/>
    </row>
    <row r="1781" spans="2:6">
      <c r="B1781" s="64"/>
      <c r="C1781" s="52"/>
      <c r="D1781" s="65"/>
      <c r="E1781" s="53"/>
      <c r="F1781" s="54"/>
    </row>
    <row r="1782" spans="2:6">
      <c r="B1782" s="64"/>
      <c r="C1782" s="52"/>
      <c r="D1782" s="65"/>
      <c r="E1782" s="53"/>
      <c r="F1782" s="54"/>
    </row>
    <row r="1783" spans="2:6">
      <c r="B1783" s="64"/>
      <c r="C1783" s="52"/>
      <c r="D1783" s="65"/>
      <c r="E1783" s="53"/>
      <c r="F1783" s="54"/>
    </row>
    <row r="1784" spans="2:6">
      <c r="B1784" s="64"/>
      <c r="C1784" s="52"/>
      <c r="D1784" s="65"/>
      <c r="E1784" s="53"/>
      <c r="F1784" s="54"/>
    </row>
    <row r="1785" spans="2:6">
      <c r="B1785" s="64"/>
      <c r="C1785" s="52"/>
      <c r="D1785" s="65"/>
      <c r="E1785" s="53"/>
      <c r="F1785" s="54"/>
    </row>
    <row r="1786" spans="2:6">
      <c r="B1786" s="64"/>
      <c r="C1786" s="52"/>
      <c r="D1786" s="65"/>
      <c r="E1786" s="53"/>
      <c r="F1786" s="54"/>
    </row>
    <row r="1787" spans="2:6">
      <c r="B1787" s="64"/>
      <c r="C1787" s="52"/>
      <c r="D1787" s="65"/>
      <c r="E1787" s="53"/>
      <c r="F1787" s="54"/>
    </row>
    <row r="1788" spans="2:6">
      <c r="B1788" s="64"/>
      <c r="C1788" s="52"/>
      <c r="D1788" s="65"/>
      <c r="E1788" s="53"/>
      <c r="F1788" s="54"/>
    </row>
    <row r="1789" spans="2:6">
      <c r="B1789" s="64"/>
      <c r="C1789" s="52"/>
      <c r="D1789" s="65"/>
      <c r="E1789" s="53"/>
      <c r="F1789" s="54"/>
    </row>
    <row r="1790" spans="2:6">
      <c r="B1790" s="64"/>
      <c r="C1790" s="52"/>
      <c r="D1790" s="65"/>
      <c r="E1790" s="53"/>
      <c r="F1790" s="54"/>
    </row>
    <row r="1791" spans="2:6">
      <c r="B1791" s="64"/>
      <c r="C1791" s="52"/>
      <c r="D1791" s="65"/>
      <c r="E1791" s="53"/>
      <c r="F1791" s="54"/>
    </row>
    <row r="1792" spans="2:6">
      <c r="B1792" s="64"/>
      <c r="C1792" s="52"/>
      <c r="D1792" s="65"/>
      <c r="E1792" s="53"/>
      <c r="F1792" s="54"/>
    </row>
    <row r="1793" spans="2:6">
      <c r="B1793" s="64"/>
      <c r="C1793" s="52"/>
      <c r="D1793" s="65"/>
      <c r="E1793" s="53"/>
      <c r="F1793" s="54"/>
    </row>
    <row r="1794" spans="2:6">
      <c r="B1794" s="64"/>
      <c r="C1794" s="52"/>
      <c r="D1794" s="65"/>
      <c r="E1794" s="53"/>
      <c r="F1794" s="54"/>
    </row>
    <row r="1795" spans="2:6">
      <c r="B1795" s="64"/>
      <c r="C1795" s="52"/>
      <c r="D1795" s="65"/>
      <c r="E1795" s="53"/>
      <c r="F1795" s="54"/>
    </row>
    <row r="1796" spans="2:6">
      <c r="B1796" s="64"/>
      <c r="C1796" s="52"/>
      <c r="D1796" s="65"/>
      <c r="E1796" s="53"/>
      <c r="F1796" s="54"/>
    </row>
    <row r="1797" spans="2:6">
      <c r="B1797" s="64"/>
      <c r="C1797" s="52"/>
      <c r="D1797" s="65"/>
      <c r="E1797" s="53"/>
      <c r="F1797" s="54"/>
    </row>
    <row r="1798" spans="2:6">
      <c r="B1798" s="64"/>
      <c r="C1798" s="52"/>
      <c r="D1798" s="65"/>
      <c r="E1798" s="53"/>
      <c r="F1798" s="54"/>
    </row>
    <row r="1799" spans="2:6">
      <c r="B1799" s="64"/>
      <c r="C1799" s="52"/>
      <c r="D1799" s="65"/>
      <c r="E1799" s="53"/>
      <c r="F1799" s="54"/>
    </row>
    <row r="1800" spans="2:6">
      <c r="B1800" s="64"/>
      <c r="C1800" s="52"/>
      <c r="D1800" s="65"/>
      <c r="E1800" s="53"/>
      <c r="F1800" s="54"/>
    </row>
    <row r="1801" spans="2:6">
      <c r="B1801" s="64"/>
      <c r="C1801" s="52"/>
      <c r="D1801" s="65"/>
      <c r="E1801" s="53"/>
      <c r="F1801" s="54"/>
    </row>
    <row r="1802" spans="2:6">
      <c r="B1802" s="64"/>
      <c r="C1802" s="52"/>
      <c r="D1802" s="65"/>
      <c r="E1802" s="53"/>
      <c r="F1802" s="54"/>
    </row>
    <row r="1803" spans="2:6">
      <c r="B1803" s="64"/>
      <c r="C1803" s="52"/>
      <c r="D1803" s="65"/>
      <c r="E1803" s="53"/>
      <c r="F1803" s="54"/>
    </row>
    <row r="1804" spans="2:6">
      <c r="B1804" s="64"/>
      <c r="C1804" s="52"/>
      <c r="D1804" s="65"/>
      <c r="E1804" s="53"/>
      <c r="F1804" s="54"/>
    </row>
    <row r="1805" spans="2:6">
      <c r="B1805" s="64"/>
      <c r="C1805" s="52"/>
      <c r="D1805" s="65"/>
      <c r="E1805" s="53"/>
      <c r="F1805" s="54"/>
    </row>
    <row r="1806" spans="2:6">
      <c r="B1806" s="64"/>
      <c r="C1806" s="52"/>
      <c r="D1806" s="65"/>
      <c r="E1806" s="53"/>
      <c r="F1806" s="54"/>
    </row>
    <row r="1807" spans="2:6">
      <c r="B1807" s="64"/>
      <c r="C1807" s="52"/>
      <c r="D1807" s="65"/>
      <c r="E1807" s="53"/>
      <c r="F1807" s="54"/>
    </row>
    <row r="1808" spans="2:6">
      <c r="B1808" s="64"/>
      <c r="C1808" s="52"/>
      <c r="D1808" s="65"/>
      <c r="E1808" s="53"/>
      <c r="F1808" s="54"/>
    </row>
    <row r="1809" spans="2:6">
      <c r="B1809" s="64"/>
      <c r="C1809" s="52"/>
      <c r="D1809" s="65"/>
      <c r="E1809" s="53"/>
      <c r="F1809" s="54"/>
    </row>
    <row r="1810" spans="2:6">
      <c r="B1810" s="64"/>
      <c r="C1810" s="52"/>
      <c r="D1810" s="65"/>
      <c r="E1810" s="53"/>
      <c r="F1810" s="54"/>
    </row>
    <row r="1811" spans="2:6">
      <c r="B1811" s="64"/>
      <c r="C1811" s="52"/>
      <c r="D1811" s="65"/>
      <c r="E1811" s="53"/>
      <c r="F1811" s="54"/>
    </row>
    <row r="1812" spans="2:6">
      <c r="B1812" s="64"/>
      <c r="C1812" s="52"/>
      <c r="D1812" s="65"/>
      <c r="E1812" s="53"/>
      <c r="F1812" s="54"/>
    </row>
    <row r="1813" spans="2:6">
      <c r="B1813" s="64"/>
      <c r="C1813" s="52"/>
      <c r="D1813" s="65"/>
      <c r="E1813" s="53"/>
      <c r="F1813" s="54"/>
    </row>
    <row r="1814" spans="2:6">
      <c r="B1814" s="64"/>
      <c r="C1814" s="52"/>
      <c r="D1814" s="65"/>
      <c r="E1814" s="53"/>
      <c r="F1814" s="54"/>
    </row>
    <row r="1815" spans="2:6">
      <c r="B1815" s="64"/>
      <c r="C1815" s="52"/>
      <c r="D1815" s="65"/>
      <c r="E1815" s="53"/>
      <c r="F1815" s="54"/>
    </row>
    <row r="1816" spans="2:6">
      <c r="B1816" s="64"/>
      <c r="C1816" s="52"/>
      <c r="D1816" s="65"/>
      <c r="E1816" s="53"/>
      <c r="F1816" s="54"/>
    </row>
    <row r="1817" spans="2:6">
      <c r="B1817" s="64"/>
      <c r="C1817" s="52"/>
      <c r="D1817" s="65"/>
      <c r="E1817" s="53"/>
      <c r="F1817" s="54"/>
    </row>
    <row r="1818" spans="2:6">
      <c r="B1818" s="64"/>
      <c r="C1818" s="52"/>
      <c r="D1818" s="65"/>
      <c r="E1818" s="53"/>
      <c r="F1818" s="54"/>
    </row>
    <row r="1819" spans="2:6">
      <c r="B1819" s="64"/>
      <c r="C1819" s="52"/>
      <c r="D1819" s="65"/>
      <c r="E1819" s="53"/>
      <c r="F1819" s="54"/>
    </row>
    <row r="1820" spans="2:6">
      <c r="B1820" s="64"/>
      <c r="C1820" s="52"/>
      <c r="D1820" s="65"/>
      <c r="E1820" s="53"/>
      <c r="F1820" s="54"/>
    </row>
    <row r="1821" spans="2:6">
      <c r="B1821" s="64"/>
      <c r="C1821" s="52"/>
      <c r="D1821" s="65"/>
      <c r="E1821" s="53"/>
      <c r="F1821" s="54"/>
    </row>
    <row r="1822" spans="2:6">
      <c r="B1822" s="64"/>
      <c r="C1822" s="52"/>
      <c r="D1822" s="65"/>
      <c r="E1822" s="53"/>
      <c r="F1822" s="54"/>
    </row>
    <row r="1823" spans="2:6">
      <c r="B1823" s="64"/>
      <c r="C1823" s="52"/>
      <c r="D1823" s="65"/>
      <c r="E1823" s="53"/>
      <c r="F1823" s="54"/>
    </row>
    <row r="1824" spans="2:6">
      <c r="B1824" s="64"/>
      <c r="C1824" s="52"/>
      <c r="D1824" s="65"/>
      <c r="E1824" s="53"/>
      <c r="F1824" s="54"/>
    </row>
    <row r="1825" spans="2:6">
      <c r="B1825" s="64"/>
      <c r="C1825" s="52"/>
      <c r="D1825" s="65"/>
      <c r="E1825" s="53"/>
      <c r="F1825" s="54"/>
    </row>
    <row r="1826" spans="2:6">
      <c r="B1826" s="64"/>
      <c r="C1826" s="52"/>
      <c r="D1826" s="65"/>
      <c r="E1826" s="53"/>
      <c r="F1826" s="54"/>
    </row>
    <row r="1827" spans="2:6">
      <c r="B1827" s="64"/>
      <c r="C1827" s="52"/>
      <c r="D1827" s="65"/>
      <c r="E1827" s="53"/>
      <c r="F1827" s="54"/>
    </row>
    <row r="1828" spans="2:6">
      <c r="B1828" s="64"/>
      <c r="C1828" s="52"/>
      <c r="D1828" s="65"/>
      <c r="E1828" s="53"/>
      <c r="F1828" s="54"/>
    </row>
    <row r="1829" spans="2:6">
      <c r="B1829" s="64"/>
      <c r="C1829" s="52"/>
      <c r="D1829" s="65"/>
      <c r="E1829" s="53"/>
      <c r="F1829" s="54"/>
    </row>
    <row r="1830" spans="2:6">
      <c r="B1830" s="64"/>
      <c r="C1830" s="52"/>
      <c r="D1830" s="65"/>
      <c r="E1830" s="53"/>
      <c r="F1830" s="54"/>
    </row>
    <row r="1831" spans="2:6">
      <c r="B1831" s="64"/>
      <c r="C1831" s="52"/>
      <c r="D1831" s="65"/>
      <c r="E1831" s="53"/>
      <c r="F1831" s="54"/>
    </row>
    <row r="1832" spans="2:6">
      <c r="B1832" s="64"/>
      <c r="C1832" s="52"/>
      <c r="D1832" s="65"/>
      <c r="E1832" s="53"/>
      <c r="F1832" s="54"/>
    </row>
    <row r="1833" spans="2:6">
      <c r="B1833" s="64"/>
      <c r="C1833" s="52"/>
      <c r="D1833" s="65"/>
      <c r="E1833" s="53"/>
      <c r="F1833" s="54"/>
    </row>
    <row r="1834" spans="2:6">
      <c r="B1834" s="64"/>
      <c r="C1834" s="52"/>
      <c r="D1834" s="65"/>
      <c r="E1834" s="53"/>
      <c r="F1834" s="54"/>
    </row>
    <row r="1835" spans="2:6">
      <c r="B1835" s="64"/>
      <c r="C1835" s="52"/>
      <c r="D1835" s="65"/>
      <c r="E1835" s="53"/>
      <c r="F1835" s="54"/>
    </row>
    <row r="1836" spans="2:6">
      <c r="B1836" s="64"/>
      <c r="C1836" s="52"/>
      <c r="D1836" s="65"/>
      <c r="E1836" s="53"/>
      <c r="F1836" s="54"/>
    </row>
    <row r="1837" spans="2:6">
      <c r="B1837" s="64"/>
      <c r="C1837" s="52"/>
      <c r="D1837" s="65"/>
      <c r="E1837" s="53"/>
      <c r="F1837" s="54"/>
    </row>
    <row r="1838" spans="2:6">
      <c r="B1838" s="64"/>
      <c r="C1838" s="52"/>
      <c r="D1838" s="65"/>
      <c r="E1838" s="53"/>
      <c r="F1838" s="54"/>
    </row>
    <row r="1839" spans="2:6">
      <c r="B1839" s="64"/>
      <c r="C1839" s="52"/>
      <c r="D1839" s="65"/>
      <c r="E1839" s="53"/>
      <c r="F1839" s="54"/>
    </row>
    <row r="1840" spans="2:6">
      <c r="B1840" s="64"/>
      <c r="C1840" s="52"/>
      <c r="D1840" s="65"/>
      <c r="E1840" s="53"/>
      <c r="F1840" s="54"/>
    </row>
    <row r="1841" spans="2:6">
      <c r="B1841" s="64"/>
      <c r="C1841" s="52"/>
      <c r="D1841" s="65"/>
      <c r="E1841" s="53"/>
      <c r="F1841" s="54"/>
    </row>
    <row r="1842" spans="2:6">
      <c r="B1842" s="64"/>
      <c r="C1842" s="52"/>
      <c r="D1842" s="65"/>
      <c r="E1842" s="53"/>
      <c r="F1842" s="54"/>
    </row>
    <row r="1843" spans="2:6">
      <c r="B1843" s="64"/>
      <c r="C1843" s="52"/>
      <c r="D1843" s="65"/>
      <c r="E1843" s="53"/>
      <c r="F1843" s="54"/>
    </row>
    <row r="1844" spans="2:6">
      <c r="B1844" s="64"/>
      <c r="C1844" s="52"/>
      <c r="D1844" s="65"/>
      <c r="E1844" s="53"/>
      <c r="F1844" s="54"/>
    </row>
    <row r="1845" spans="2:6">
      <c r="B1845" s="64"/>
      <c r="C1845" s="52"/>
      <c r="D1845" s="65"/>
      <c r="E1845" s="53"/>
      <c r="F1845" s="54"/>
    </row>
    <row r="1846" spans="2:6">
      <c r="B1846" s="64"/>
      <c r="C1846" s="52"/>
      <c r="D1846" s="65"/>
      <c r="E1846" s="53"/>
      <c r="F1846" s="54"/>
    </row>
    <row r="1847" spans="2:6">
      <c r="B1847" s="64"/>
      <c r="C1847" s="52"/>
      <c r="D1847" s="65"/>
      <c r="E1847" s="53"/>
      <c r="F1847" s="54"/>
    </row>
    <row r="1848" spans="2:6">
      <c r="B1848" s="64"/>
      <c r="C1848" s="52"/>
      <c r="D1848" s="65"/>
      <c r="E1848" s="53"/>
      <c r="F1848" s="54"/>
    </row>
    <row r="1849" spans="2:6">
      <c r="B1849" s="64"/>
      <c r="C1849" s="52"/>
      <c r="D1849" s="65"/>
      <c r="E1849" s="53"/>
      <c r="F1849" s="54"/>
    </row>
    <row r="1850" spans="2:6">
      <c r="B1850" s="64"/>
      <c r="C1850" s="52"/>
      <c r="D1850" s="65"/>
      <c r="E1850" s="53"/>
      <c r="F1850" s="54"/>
    </row>
    <row r="1851" spans="2:6">
      <c r="B1851" s="64"/>
      <c r="C1851" s="52"/>
      <c r="D1851" s="65"/>
      <c r="E1851" s="53"/>
      <c r="F1851" s="54"/>
    </row>
    <row r="1852" spans="2:6">
      <c r="B1852" s="64"/>
      <c r="C1852" s="52"/>
      <c r="D1852" s="65"/>
      <c r="E1852" s="53"/>
      <c r="F1852" s="54"/>
    </row>
    <row r="1853" spans="2:6">
      <c r="B1853" s="64"/>
      <c r="C1853" s="52"/>
      <c r="D1853" s="65"/>
      <c r="E1853" s="53"/>
      <c r="F1853" s="54"/>
    </row>
    <row r="1854" spans="2:6">
      <c r="B1854" s="64"/>
      <c r="C1854" s="52"/>
      <c r="D1854" s="65"/>
      <c r="E1854" s="53"/>
      <c r="F1854" s="54"/>
    </row>
    <row r="1855" spans="2:6">
      <c r="B1855" s="64"/>
      <c r="C1855" s="52"/>
      <c r="D1855" s="65"/>
      <c r="E1855" s="53"/>
      <c r="F1855" s="54"/>
    </row>
    <row r="1856" spans="2:6">
      <c r="B1856" s="64"/>
      <c r="C1856" s="52"/>
      <c r="D1856" s="65"/>
      <c r="E1856" s="53"/>
      <c r="F1856" s="54"/>
    </row>
    <row r="1857" spans="2:6">
      <c r="B1857" s="64"/>
      <c r="C1857" s="52"/>
      <c r="D1857" s="65"/>
      <c r="E1857" s="53"/>
      <c r="F1857" s="54"/>
    </row>
    <row r="1858" spans="2:6">
      <c r="B1858" s="64"/>
      <c r="C1858" s="52"/>
      <c r="D1858" s="65"/>
      <c r="E1858" s="53"/>
      <c r="F1858" s="54"/>
    </row>
    <row r="1859" spans="2:6">
      <c r="B1859" s="64"/>
      <c r="C1859" s="52"/>
      <c r="D1859" s="65"/>
      <c r="E1859" s="53"/>
      <c r="F1859" s="54"/>
    </row>
    <row r="1860" spans="2:6">
      <c r="B1860" s="64"/>
      <c r="C1860" s="52"/>
      <c r="D1860" s="65"/>
      <c r="E1860" s="53"/>
      <c r="F1860" s="54"/>
    </row>
    <row r="1861" spans="2:6">
      <c r="B1861" s="64"/>
      <c r="C1861" s="52"/>
      <c r="D1861" s="65"/>
      <c r="E1861" s="53"/>
      <c r="F1861" s="54"/>
    </row>
    <row r="1862" spans="2:6">
      <c r="B1862" s="64"/>
      <c r="C1862" s="52"/>
      <c r="D1862" s="65"/>
      <c r="E1862" s="53"/>
      <c r="F1862" s="54"/>
    </row>
    <row r="1863" spans="2:6">
      <c r="B1863" s="64"/>
      <c r="C1863" s="52"/>
      <c r="D1863" s="65"/>
      <c r="E1863" s="53"/>
      <c r="F1863" s="54"/>
    </row>
    <row r="1864" spans="2:6">
      <c r="B1864" s="64"/>
      <c r="C1864" s="52"/>
      <c r="D1864" s="65"/>
      <c r="E1864" s="53"/>
      <c r="F1864" s="54"/>
    </row>
    <row r="1865" spans="2:6">
      <c r="B1865" s="64"/>
      <c r="C1865" s="52"/>
      <c r="D1865" s="65"/>
      <c r="E1865" s="53"/>
      <c r="F1865" s="54"/>
    </row>
    <row r="1866" spans="2:6">
      <c r="B1866" s="64"/>
      <c r="C1866" s="52"/>
      <c r="D1866" s="65"/>
      <c r="E1866" s="53"/>
      <c r="F1866" s="54"/>
    </row>
    <row r="1867" spans="2:6">
      <c r="B1867" s="64"/>
      <c r="C1867" s="52"/>
      <c r="D1867" s="65"/>
      <c r="E1867" s="53"/>
      <c r="F1867" s="54"/>
    </row>
    <row r="1868" spans="2:6">
      <c r="B1868" s="64"/>
      <c r="C1868" s="52"/>
      <c r="D1868" s="65"/>
      <c r="E1868" s="53"/>
      <c r="F1868" s="54"/>
    </row>
    <row r="1869" spans="2:6">
      <c r="B1869" s="64"/>
      <c r="C1869" s="52"/>
      <c r="D1869" s="65"/>
      <c r="E1869" s="53"/>
      <c r="F1869" s="54"/>
    </row>
    <row r="1870" spans="2:6">
      <c r="B1870" s="64"/>
      <c r="C1870" s="52"/>
      <c r="D1870" s="65"/>
      <c r="E1870" s="53"/>
      <c r="F1870" s="54"/>
    </row>
    <row r="1871" spans="2:6">
      <c r="B1871" s="64"/>
      <c r="C1871" s="52"/>
      <c r="D1871" s="65"/>
      <c r="E1871" s="53"/>
      <c r="F1871" s="54"/>
    </row>
    <row r="1872" spans="2:6">
      <c r="B1872" s="64"/>
      <c r="C1872" s="52"/>
      <c r="D1872" s="65"/>
      <c r="E1872" s="53"/>
      <c r="F1872" s="54"/>
    </row>
    <row r="1873" spans="2:6">
      <c r="B1873" s="64"/>
      <c r="C1873" s="52"/>
      <c r="D1873" s="65"/>
      <c r="E1873" s="53"/>
      <c r="F1873" s="54"/>
    </row>
    <row r="1874" spans="2:6">
      <c r="B1874" s="64"/>
      <c r="C1874" s="52"/>
      <c r="D1874" s="65"/>
      <c r="E1874" s="53"/>
      <c r="F1874" s="54"/>
    </row>
    <row r="1875" spans="2:6">
      <c r="B1875" s="64"/>
      <c r="C1875" s="52"/>
      <c r="D1875" s="65"/>
      <c r="E1875" s="53"/>
      <c r="F1875" s="54"/>
    </row>
    <row r="1876" spans="2:6">
      <c r="B1876" s="64"/>
      <c r="C1876" s="52"/>
      <c r="D1876" s="65"/>
      <c r="E1876" s="53"/>
      <c r="F1876" s="54"/>
    </row>
    <row r="1877" spans="2:6">
      <c r="B1877" s="64"/>
      <c r="C1877" s="52"/>
      <c r="D1877" s="65"/>
      <c r="E1877" s="53"/>
      <c r="F1877" s="54"/>
    </row>
    <row r="1878" spans="2:6">
      <c r="B1878" s="64"/>
      <c r="C1878" s="52"/>
      <c r="D1878" s="65"/>
      <c r="E1878" s="53"/>
      <c r="F1878" s="54"/>
    </row>
    <row r="1879" spans="2:6">
      <c r="B1879" s="64"/>
      <c r="C1879" s="52"/>
      <c r="D1879" s="65"/>
      <c r="E1879" s="53"/>
      <c r="F1879" s="54"/>
    </row>
    <row r="1880" spans="2:6">
      <c r="B1880" s="64"/>
      <c r="C1880" s="52"/>
      <c r="D1880" s="65"/>
      <c r="E1880" s="53"/>
      <c r="F1880" s="54"/>
    </row>
    <row r="1881" spans="2:6">
      <c r="B1881" s="64"/>
      <c r="C1881" s="52"/>
      <c r="D1881" s="65"/>
      <c r="E1881" s="53"/>
      <c r="F1881" s="54"/>
    </row>
    <row r="1882" spans="2:6">
      <c r="B1882" s="64"/>
      <c r="C1882" s="52"/>
      <c r="D1882" s="65"/>
      <c r="E1882" s="53"/>
      <c r="F1882" s="54"/>
    </row>
    <row r="1883" spans="2:6">
      <c r="B1883" s="64"/>
      <c r="C1883" s="52"/>
      <c r="D1883" s="65"/>
      <c r="E1883" s="53"/>
      <c r="F1883" s="54"/>
    </row>
    <row r="1884" spans="2:6">
      <c r="B1884" s="64"/>
      <c r="C1884" s="52"/>
      <c r="D1884" s="65"/>
      <c r="E1884" s="53"/>
      <c r="F1884" s="54"/>
    </row>
    <row r="1885" spans="2:6">
      <c r="B1885" s="64"/>
      <c r="C1885" s="52"/>
      <c r="D1885" s="65"/>
      <c r="E1885" s="53"/>
      <c r="F1885" s="54"/>
    </row>
    <row r="1886" spans="2:6">
      <c r="B1886" s="64"/>
      <c r="C1886" s="52"/>
      <c r="D1886" s="65"/>
      <c r="E1886" s="53"/>
      <c r="F1886" s="54"/>
    </row>
    <row r="1887" spans="2:6">
      <c r="B1887" s="64"/>
      <c r="C1887" s="52"/>
      <c r="D1887" s="65"/>
      <c r="E1887" s="53"/>
      <c r="F1887" s="54"/>
    </row>
    <row r="1888" spans="2:6">
      <c r="B1888" s="64"/>
      <c r="C1888" s="52"/>
      <c r="D1888" s="65"/>
      <c r="E1888" s="53"/>
      <c r="F1888" s="54"/>
    </row>
    <row r="1889" spans="2:6">
      <c r="B1889" s="64"/>
      <c r="C1889" s="52"/>
      <c r="D1889" s="65"/>
      <c r="E1889" s="53"/>
      <c r="F1889" s="54"/>
    </row>
    <row r="1890" spans="2:6">
      <c r="B1890" s="64"/>
      <c r="C1890" s="52"/>
      <c r="D1890" s="65"/>
      <c r="E1890" s="53"/>
      <c r="F1890" s="54"/>
    </row>
    <row r="1891" spans="2:6">
      <c r="B1891" s="64"/>
      <c r="C1891" s="52"/>
      <c r="D1891" s="65"/>
      <c r="E1891" s="53"/>
      <c r="F1891" s="54"/>
    </row>
    <row r="1892" spans="2:6">
      <c r="B1892" s="64"/>
      <c r="C1892" s="52"/>
      <c r="D1892" s="65"/>
      <c r="E1892" s="53"/>
      <c r="F1892" s="54"/>
    </row>
    <row r="1893" spans="2:6">
      <c r="B1893" s="64"/>
      <c r="C1893" s="52"/>
      <c r="D1893" s="65"/>
      <c r="E1893" s="53"/>
      <c r="F1893" s="54"/>
    </row>
    <row r="1894" spans="2:6">
      <c r="B1894" s="64"/>
      <c r="C1894" s="52"/>
      <c r="D1894" s="65"/>
      <c r="E1894" s="53"/>
      <c r="F1894" s="54"/>
    </row>
    <row r="1895" spans="2:6">
      <c r="B1895" s="64"/>
      <c r="C1895" s="52"/>
      <c r="D1895" s="65"/>
      <c r="E1895" s="53"/>
      <c r="F1895" s="54"/>
    </row>
    <row r="1896" spans="2:6">
      <c r="B1896" s="64"/>
      <c r="C1896" s="52"/>
      <c r="D1896" s="65"/>
      <c r="E1896" s="53"/>
      <c r="F1896" s="54"/>
    </row>
    <row r="1897" spans="2:6">
      <c r="B1897" s="64"/>
      <c r="C1897" s="52"/>
      <c r="D1897" s="65"/>
      <c r="E1897" s="53"/>
      <c r="F1897" s="54"/>
    </row>
    <row r="1898" spans="2:6">
      <c r="B1898" s="64"/>
      <c r="C1898" s="52"/>
      <c r="D1898" s="65"/>
      <c r="E1898" s="53"/>
      <c r="F1898" s="54"/>
    </row>
    <row r="1899" spans="2:6">
      <c r="B1899" s="64"/>
      <c r="C1899" s="52"/>
      <c r="D1899" s="65"/>
      <c r="E1899" s="53"/>
      <c r="F1899" s="54"/>
    </row>
    <row r="1900" spans="2:6">
      <c r="B1900" s="64"/>
      <c r="C1900" s="52"/>
      <c r="D1900" s="65"/>
      <c r="E1900" s="53"/>
      <c r="F1900" s="54"/>
    </row>
    <row r="1901" spans="2:6">
      <c r="B1901" s="64"/>
      <c r="C1901" s="52"/>
      <c r="D1901" s="65"/>
      <c r="E1901" s="53"/>
      <c r="F1901" s="54"/>
    </row>
    <row r="1902" spans="2:6">
      <c r="B1902" s="64"/>
      <c r="C1902" s="52"/>
      <c r="D1902" s="65"/>
      <c r="E1902" s="53"/>
      <c r="F1902" s="54"/>
    </row>
    <row r="1903" spans="2:6">
      <c r="B1903" s="64"/>
      <c r="C1903" s="52"/>
      <c r="D1903" s="65"/>
      <c r="E1903" s="53"/>
      <c r="F1903" s="54"/>
    </row>
    <row r="1904" spans="2:6">
      <c r="B1904" s="64"/>
      <c r="C1904" s="52"/>
      <c r="D1904" s="65"/>
      <c r="E1904" s="53"/>
      <c r="F1904" s="54"/>
    </row>
    <row r="1905" spans="2:6">
      <c r="B1905" s="64"/>
      <c r="C1905" s="52"/>
      <c r="D1905" s="65"/>
      <c r="E1905" s="53"/>
      <c r="F1905" s="54"/>
    </row>
    <row r="1906" spans="2:6">
      <c r="B1906" s="64"/>
      <c r="C1906" s="52"/>
      <c r="D1906" s="65"/>
      <c r="E1906" s="53"/>
      <c r="F1906" s="54"/>
    </row>
    <row r="1907" spans="2:6">
      <c r="B1907" s="64"/>
      <c r="C1907" s="52"/>
      <c r="D1907" s="65"/>
      <c r="E1907" s="53"/>
      <c r="F1907" s="54"/>
    </row>
    <row r="1908" spans="2:6">
      <c r="B1908" s="64"/>
      <c r="C1908" s="52"/>
      <c r="D1908" s="65"/>
      <c r="E1908" s="53"/>
      <c r="F1908" s="54"/>
    </row>
    <row r="1909" spans="2:6">
      <c r="B1909" s="64"/>
      <c r="C1909" s="52"/>
      <c r="D1909" s="65"/>
      <c r="E1909" s="53"/>
      <c r="F1909" s="54"/>
    </row>
    <row r="1910" spans="2:6">
      <c r="B1910" s="64"/>
      <c r="C1910" s="52"/>
      <c r="D1910" s="65"/>
      <c r="E1910" s="53"/>
      <c r="F1910" s="54"/>
    </row>
    <row r="1911" spans="2:6">
      <c r="B1911" s="64"/>
      <c r="C1911" s="52"/>
      <c r="D1911" s="65"/>
      <c r="E1911" s="53"/>
      <c r="F1911" s="54"/>
    </row>
    <row r="1912" spans="2:6">
      <c r="B1912" s="64"/>
      <c r="C1912" s="52"/>
      <c r="D1912" s="65"/>
      <c r="E1912" s="53"/>
      <c r="F1912" s="54"/>
    </row>
    <row r="1913" spans="2:6">
      <c r="B1913" s="64"/>
      <c r="C1913" s="52"/>
      <c r="D1913" s="65"/>
      <c r="E1913" s="53"/>
      <c r="F1913" s="54"/>
    </row>
    <row r="1914" spans="2:6">
      <c r="B1914" s="64"/>
      <c r="C1914" s="52"/>
      <c r="D1914" s="65"/>
      <c r="E1914" s="53"/>
      <c r="F1914" s="54"/>
    </row>
    <row r="1915" spans="2:6">
      <c r="B1915" s="64"/>
      <c r="C1915" s="52"/>
      <c r="D1915" s="65"/>
      <c r="E1915" s="53"/>
      <c r="F1915" s="54"/>
    </row>
    <row r="1916" spans="2:6">
      <c r="B1916" s="64"/>
      <c r="C1916" s="52"/>
      <c r="D1916" s="65"/>
      <c r="E1916" s="53"/>
      <c r="F1916" s="54"/>
    </row>
    <row r="1917" spans="2:6">
      <c r="B1917" s="64"/>
      <c r="C1917" s="52"/>
      <c r="D1917" s="65"/>
      <c r="E1917" s="53"/>
      <c r="F1917" s="54"/>
    </row>
    <row r="1918" spans="2:6">
      <c r="B1918" s="64"/>
      <c r="C1918" s="52"/>
      <c r="D1918" s="65"/>
      <c r="E1918" s="53"/>
      <c r="F1918" s="54"/>
    </row>
    <row r="1919" spans="2:6">
      <c r="B1919" s="64"/>
      <c r="C1919" s="52"/>
      <c r="D1919" s="65"/>
      <c r="E1919" s="53"/>
      <c r="F1919" s="54"/>
    </row>
    <row r="1920" spans="2:6">
      <c r="B1920" s="64"/>
      <c r="C1920" s="52"/>
      <c r="D1920" s="65"/>
      <c r="E1920" s="53"/>
      <c r="F1920" s="54"/>
    </row>
    <row r="1921" spans="2:6">
      <c r="B1921" s="64"/>
      <c r="C1921" s="52"/>
      <c r="D1921" s="65"/>
      <c r="E1921" s="53"/>
      <c r="F1921" s="54"/>
    </row>
    <row r="1922" spans="2:6">
      <c r="B1922" s="64"/>
      <c r="C1922" s="52"/>
      <c r="D1922" s="65"/>
      <c r="E1922" s="53"/>
      <c r="F1922" s="54"/>
    </row>
    <row r="1923" spans="2:6">
      <c r="B1923" s="64"/>
      <c r="C1923" s="52"/>
      <c r="D1923" s="65"/>
      <c r="E1923" s="53"/>
      <c r="F1923" s="54"/>
    </row>
    <row r="1924" spans="2:6">
      <c r="B1924" s="64"/>
      <c r="C1924" s="52"/>
      <c r="D1924" s="65"/>
      <c r="E1924" s="53"/>
      <c r="F1924" s="54"/>
    </row>
    <row r="1925" spans="2:6">
      <c r="B1925" s="64"/>
      <c r="C1925" s="52"/>
      <c r="D1925" s="65"/>
      <c r="E1925" s="53"/>
      <c r="F1925" s="54"/>
    </row>
    <row r="1926" spans="2:6">
      <c r="B1926" s="64"/>
      <c r="C1926" s="52"/>
      <c r="D1926" s="65"/>
      <c r="E1926" s="53"/>
      <c r="F1926" s="54"/>
    </row>
    <row r="1927" spans="2:6">
      <c r="B1927" s="64"/>
      <c r="C1927" s="52"/>
      <c r="D1927" s="65"/>
      <c r="E1927" s="53"/>
      <c r="F1927" s="54"/>
    </row>
    <row r="1928" spans="2:6">
      <c r="B1928" s="64"/>
      <c r="C1928" s="52"/>
      <c r="D1928" s="65"/>
      <c r="E1928" s="53"/>
      <c r="F1928" s="54"/>
    </row>
    <row r="1929" spans="2:6">
      <c r="B1929" s="64"/>
      <c r="C1929" s="52"/>
      <c r="D1929" s="65"/>
      <c r="E1929" s="53"/>
      <c r="F1929" s="54"/>
    </row>
    <row r="1930" spans="2:6">
      <c r="B1930" s="64"/>
      <c r="C1930" s="52"/>
      <c r="D1930" s="65"/>
      <c r="E1930" s="53"/>
      <c r="F1930" s="54"/>
    </row>
    <row r="1931" spans="2:6">
      <c r="B1931" s="64"/>
      <c r="C1931" s="52"/>
      <c r="D1931" s="65"/>
      <c r="E1931" s="53"/>
      <c r="F1931" s="54"/>
    </row>
    <row r="1932" spans="2:6">
      <c r="B1932" s="64"/>
      <c r="C1932" s="52"/>
      <c r="D1932" s="65"/>
      <c r="E1932" s="53"/>
      <c r="F1932" s="54"/>
    </row>
    <row r="1933" spans="2:6">
      <c r="B1933" s="64"/>
      <c r="C1933" s="52"/>
      <c r="D1933" s="65"/>
      <c r="E1933" s="53"/>
      <c r="F1933" s="54"/>
    </row>
    <row r="1934" spans="2:6">
      <c r="B1934" s="64"/>
      <c r="C1934" s="52"/>
      <c r="D1934" s="65"/>
      <c r="E1934" s="53"/>
      <c r="F1934" s="54"/>
    </row>
    <row r="1935" spans="2:6">
      <c r="B1935" s="64"/>
      <c r="C1935" s="52"/>
      <c r="D1935" s="65"/>
      <c r="E1935" s="53"/>
      <c r="F1935" s="54"/>
    </row>
    <row r="1936" spans="2:6">
      <c r="B1936" s="64"/>
      <c r="C1936" s="52"/>
      <c r="D1936" s="65"/>
      <c r="E1936" s="53"/>
      <c r="F1936" s="54"/>
    </row>
    <row r="1937" spans="2:6">
      <c r="B1937" s="64"/>
      <c r="C1937" s="52"/>
      <c r="D1937" s="65"/>
      <c r="E1937" s="53"/>
      <c r="F1937" s="54"/>
    </row>
    <row r="1938" spans="2:6">
      <c r="B1938" s="64"/>
      <c r="C1938" s="52"/>
      <c r="D1938" s="65"/>
      <c r="E1938" s="53"/>
      <c r="F1938" s="54"/>
    </row>
    <row r="1939" spans="2:6">
      <c r="B1939" s="64"/>
      <c r="C1939" s="52"/>
      <c r="D1939" s="65"/>
      <c r="E1939" s="53"/>
      <c r="F1939" s="54"/>
    </row>
    <row r="1940" spans="2:6">
      <c r="B1940" s="64"/>
      <c r="C1940" s="52"/>
      <c r="D1940" s="65"/>
      <c r="E1940" s="53"/>
      <c r="F1940" s="54"/>
    </row>
    <row r="1941" spans="2:6">
      <c r="B1941" s="64"/>
      <c r="C1941" s="52"/>
      <c r="D1941" s="65"/>
      <c r="E1941" s="53"/>
      <c r="F1941" s="54"/>
    </row>
    <row r="1942" spans="2:6">
      <c r="B1942" s="64"/>
      <c r="C1942" s="52"/>
      <c r="D1942" s="65"/>
      <c r="E1942" s="53"/>
      <c r="F1942" s="54"/>
    </row>
    <row r="1943" spans="2:6">
      <c r="B1943" s="64"/>
      <c r="C1943" s="52"/>
      <c r="D1943" s="65"/>
      <c r="E1943" s="53"/>
      <c r="F1943" s="54"/>
    </row>
    <row r="1944" spans="2:6">
      <c r="B1944" s="64"/>
      <c r="C1944" s="52"/>
      <c r="D1944" s="65"/>
      <c r="E1944" s="53"/>
      <c r="F1944" s="54"/>
    </row>
    <row r="1945" spans="2:6">
      <c r="B1945" s="64"/>
      <c r="C1945" s="52"/>
      <c r="D1945" s="65"/>
      <c r="E1945" s="53"/>
      <c r="F1945" s="54"/>
    </row>
    <row r="1946" spans="2:6">
      <c r="B1946" s="64"/>
      <c r="C1946" s="52"/>
      <c r="D1946" s="65"/>
      <c r="E1946" s="53"/>
      <c r="F1946" s="54"/>
    </row>
    <row r="1947" spans="2:6">
      <c r="B1947" s="64"/>
      <c r="C1947" s="52"/>
      <c r="D1947" s="65"/>
      <c r="E1947" s="53"/>
      <c r="F1947" s="54"/>
    </row>
    <row r="1948" spans="2:6">
      <c r="B1948" s="64"/>
      <c r="C1948" s="52"/>
      <c r="D1948" s="65"/>
      <c r="E1948" s="53"/>
      <c r="F1948" s="54"/>
    </row>
    <row r="1949" spans="2:6">
      <c r="B1949" s="64"/>
      <c r="C1949" s="52"/>
      <c r="D1949" s="65"/>
      <c r="E1949" s="53"/>
      <c r="F1949" s="54"/>
    </row>
    <row r="1950" spans="2:6">
      <c r="B1950" s="64"/>
      <c r="C1950" s="52"/>
      <c r="D1950" s="65"/>
      <c r="E1950" s="53"/>
      <c r="F1950" s="54"/>
    </row>
    <row r="1951" spans="2:6">
      <c r="B1951" s="64"/>
      <c r="C1951" s="52"/>
      <c r="D1951" s="65"/>
      <c r="E1951" s="53"/>
      <c r="F1951" s="54"/>
    </row>
    <row r="1952" spans="2:6">
      <c r="B1952" s="64"/>
      <c r="C1952" s="52"/>
      <c r="D1952" s="65"/>
      <c r="E1952" s="53"/>
      <c r="F1952" s="54"/>
    </row>
    <row r="1953" spans="2:6">
      <c r="B1953" s="64"/>
      <c r="C1953" s="52"/>
      <c r="D1953" s="65"/>
      <c r="E1953" s="53"/>
      <c r="F1953" s="54"/>
    </row>
    <row r="1954" spans="2:6">
      <c r="B1954" s="64"/>
      <c r="C1954" s="52"/>
      <c r="D1954" s="65"/>
      <c r="E1954" s="53"/>
      <c r="F1954" s="54"/>
    </row>
    <row r="1955" spans="2:6">
      <c r="B1955" s="64"/>
      <c r="C1955" s="52"/>
      <c r="D1955" s="65"/>
      <c r="E1955" s="53"/>
      <c r="F1955" s="54"/>
    </row>
    <row r="1956" spans="2:6">
      <c r="B1956" s="64"/>
      <c r="C1956" s="52"/>
      <c r="D1956" s="65"/>
      <c r="E1956" s="53"/>
      <c r="F1956" s="54"/>
    </row>
    <row r="1957" spans="2:6">
      <c r="B1957" s="64"/>
      <c r="C1957" s="52"/>
      <c r="D1957" s="65"/>
      <c r="E1957" s="53"/>
      <c r="F1957" s="54"/>
    </row>
    <row r="1958" spans="2:6">
      <c r="B1958" s="64"/>
      <c r="C1958" s="52"/>
      <c r="D1958" s="65"/>
      <c r="E1958" s="53"/>
      <c r="F1958" s="54"/>
    </row>
    <row r="1959" spans="2:6">
      <c r="B1959" s="64"/>
      <c r="C1959" s="52"/>
      <c r="D1959" s="65"/>
      <c r="E1959" s="53"/>
      <c r="F1959" s="54"/>
    </row>
    <row r="1960" spans="2:6">
      <c r="B1960" s="64"/>
      <c r="C1960" s="52"/>
      <c r="D1960" s="65"/>
      <c r="E1960" s="53"/>
      <c r="F1960" s="54"/>
    </row>
    <row r="1961" spans="2:6">
      <c r="B1961" s="64"/>
      <c r="C1961" s="52"/>
      <c r="D1961" s="65"/>
      <c r="E1961" s="53"/>
      <c r="F1961" s="54"/>
    </row>
    <row r="1962" spans="2:6">
      <c r="B1962" s="64"/>
      <c r="C1962" s="52"/>
      <c r="D1962" s="65"/>
      <c r="E1962" s="53"/>
      <c r="F1962" s="54"/>
    </row>
    <row r="1963" spans="2:6">
      <c r="B1963" s="64"/>
      <c r="C1963" s="52"/>
      <c r="D1963" s="65"/>
      <c r="E1963" s="53"/>
      <c r="F1963" s="54"/>
    </row>
    <row r="1964" spans="2:6">
      <c r="B1964" s="64"/>
      <c r="C1964" s="52"/>
      <c r="D1964" s="65"/>
      <c r="E1964" s="53"/>
      <c r="F1964" s="54"/>
    </row>
    <row r="1965" spans="2:6">
      <c r="B1965" s="64"/>
      <c r="C1965" s="52"/>
      <c r="D1965" s="65"/>
      <c r="E1965" s="53"/>
      <c r="F1965" s="54"/>
    </row>
    <row r="1966" spans="2:6">
      <c r="B1966" s="64"/>
      <c r="C1966" s="52"/>
      <c r="D1966" s="65"/>
      <c r="E1966" s="53"/>
      <c r="F1966" s="54"/>
    </row>
    <row r="1967" spans="2:6">
      <c r="B1967" s="64"/>
      <c r="C1967" s="52"/>
      <c r="D1967" s="65"/>
      <c r="E1967" s="53"/>
      <c r="F1967" s="54"/>
    </row>
    <row r="1968" spans="2:6">
      <c r="B1968" s="64"/>
      <c r="C1968" s="52"/>
      <c r="D1968" s="65"/>
      <c r="E1968" s="53"/>
      <c r="F1968" s="54"/>
    </row>
    <row r="1969" spans="2:6">
      <c r="B1969" s="64"/>
      <c r="C1969" s="52"/>
      <c r="D1969" s="65"/>
      <c r="E1969" s="53"/>
      <c r="F1969" s="54"/>
    </row>
    <row r="1970" spans="2:6">
      <c r="B1970" s="64"/>
      <c r="C1970" s="52"/>
      <c r="D1970" s="65"/>
      <c r="E1970" s="53"/>
      <c r="F1970" s="54"/>
    </row>
    <row r="1971" spans="2:6">
      <c r="B1971" s="64"/>
      <c r="C1971" s="52"/>
      <c r="D1971" s="65"/>
      <c r="E1971" s="53"/>
      <c r="F1971" s="54"/>
    </row>
    <row r="1972" spans="2:6">
      <c r="B1972" s="64"/>
      <c r="C1972" s="52"/>
      <c r="D1972" s="65"/>
      <c r="E1972" s="53"/>
      <c r="F1972" s="54"/>
    </row>
    <row r="1973" spans="2:6">
      <c r="B1973" s="64"/>
      <c r="C1973" s="52"/>
      <c r="D1973" s="65"/>
      <c r="E1973" s="53"/>
      <c r="F1973" s="54"/>
    </row>
    <row r="1974" spans="2:6">
      <c r="B1974" s="64"/>
      <c r="C1974" s="52"/>
      <c r="D1974" s="65"/>
      <c r="E1974" s="53"/>
      <c r="F1974" s="54"/>
    </row>
    <row r="1975" spans="2:6">
      <c r="B1975" s="64"/>
      <c r="C1975" s="52"/>
      <c r="D1975" s="65"/>
      <c r="E1975" s="53"/>
      <c r="F1975" s="54"/>
    </row>
    <row r="1976" spans="2:6">
      <c r="B1976" s="64"/>
      <c r="C1976" s="52"/>
      <c r="D1976" s="65"/>
      <c r="E1976" s="53"/>
      <c r="F1976" s="54"/>
    </row>
    <row r="1977" spans="2:6">
      <c r="B1977" s="64"/>
      <c r="C1977" s="52"/>
      <c r="D1977" s="65"/>
      <c r="E1977" s="53"/>
      <c r="F1977" s="54"/>
    </row>
    <row r="1978" spans="2:6">
      <c r="B1978" s="64"/>
      <c r="C1978" s="52"/>
      <c r="D1978" s="65"/>
      <c r="E1978" s="53"/>
      <c r="F1978" s="54"/>
    </row>
    <row r="1979" spans="2:6">
      <c r="B1979" s="64"/>
      <c r="C1979" s="52"/>
      <c r="D1979" s="65"/>
      <c r="E1979" s="53"/>
      <c r="F1979" s="54"/>
    </row>
    <row r="1980" spans="2:6">
      <c r="B1980" s="64"/>
      <c r="C1980" s="52"/>
      <c r="D1980" s="65"/>
      <c r="E1980" s="53"/>
      <c r="F1980" s="54"/>
    </row>
    <row r="1981" spans="2:6">
      <c r="B1981" s="64"/>
      <c r="C1981" s="52"/>
      <c r="D1981" s="65"/>
      <c r="E1981" s="53"/>
      <c r="F1981" s="54"/>
    </row>
    <row r="1982" spans="2:6">
      <c r="B1982" s="64"/>
      <c r="C1982" s="52"/>
      <c r="D1982" s="65"/>
      <c r="E1982" s="53"/>
      <c r="F1982" s="54"/>
    </row>
    <row r="1983" spans="2:6">
      <c r="B1983" s="64"/>
      <c r="C1983" s="52"/>
      <c r="D1983" s="65"/>
      <c r="E1983" s="53"/>
      <c r="F1983" s="54"/>
    </row>
    <row r="1984" spans="2:6">
      <c r="B1984" s="64"/>
      <c r="C1984" s="52"/>
      <c r="D1984" s="65"/>
      <c r="E1984" s="53"/>
      <c r="F1984" s="54"/>
    </row>
    <row r="1985" spans="2:6">
      <c r="B1985" s="64"/>
      <c r="C1985" s="52"/>
      <c r="D1985" s="65"/>
      <c r="E1985" s="53"/>
      <c r="F1985" s="54"/>
    </row>
    <row r="1986" spans="2:6">
      <c r="B1986" s="64"/>
      <c r="C1986" s="52"/>
      <c r="D1986" s="65"/>
      <c r="E1986" s="53"/>
      <c r="F1986" s="54"/>
    </row>
    <row r="1987" spans="2:6">
      <c r="B1987" s="64"/>
      <c r="C1987" s="52"/>
      <c r="D1987" s="65"/>
      <c r="E1987" s="53"/>
      <c r="F1987" s="54"/>
    </row>
    <row r="1988" spans="2:6">
      <c r="B1988" s="64"/>
      <c r="C1988" s="52"/>
      <c r="D1988" s="65"/>
      <c r="E1988" s="53"/>
      <c r="F1988" s="54"/>
    </row>
    <row r="1989" spans="2:6">
      <c r="B1989" s="64"/>
      <c r="C1989" s="52"/>
      <c r="D1989" s="65"/>
      <c r="E1989" s="53"/>
      <c r="F1989" s="54"/>
    </row>
    <row r="1990" spans="2:6">
      <c r="B1990" s="64"/>
      <c r="C1990" s="52"/>
      <c r="D1990" s="65"/>
      <c r="E1990" s="53"/>
      <c r="F1990" s="54"/>
    </row>
    <row r="1991" spans="2:6">
      <c r="B1991" s="64"/>
      <c r="C1991" s="52"/>
      <c r="D1991" s="65"/>
      <c r="E1991" s="53"/>
      <c r="F1991" s="54"/>
    </row>
    <row r="1992" spans="2:6">
      <c r="B1992" s="64"/>
      <c r="C1992" s="52"/>
      <c r="D1992" s="65"/>
      <c r="E1992" s="53"/>
      <c r="F1992" s="54"/>
    </row>
    <row r="1993" spans="2:6">
      <c r="B1993" s="64"/>
      <c r="C1993" s="52"/>
      <c r="D1993" s="65"/>
      <c r="E1993" s="53"/>
      <c r="F1993" s="54"/>
    </row>
    <row r="1994" spans="2:6">
      <c r="B1994" s="64"/>
      <c r="C1994" s="52"/>
      <c r="D1994" s="65"/>
      <c r="E1994" s="53"/>
      <c r="F1994" s="54"/>
    </row>
    <row r="1995" spans="2:6">
      <c r="B1995" s="64"/>
      <c r="C1995" s="52"/>
      <c r="D1995" s="65"/>
      <c r="E1995" s="53"/>
      <c r="F1995" s="54"/>
    </row>
    <row r="1996" spans="2:6">
      <c r="B1996" s="64"/>
      <c r="C1996" s="52"/>
      <c r="D1996" s="65"/>
      <c r="E1996" s="53"/>
      <c r="F1996" s="54"/>
    </row>
    <row r="1997" spans="2:6">
      <c r="B1997" s="64"/>
      <c r="C1997" s="52"/>
      <c r="D1997" s="65"/>
      <c r="E1997" s="53"/>
      <c r="F1997" s="54"/>
    </row>
    <row r="1998" spans="2:6">
      <c r="B1998" s="64"/>
      <c r="C1998" s="52"/>
      <c r="D1998" s="65"/>
      <c r="E1998" s="53"/>
      <c r="F1998" s="54"/>
    </row>
    <row r="1999" spans="2:6">
      <c r="B1999" s="64"/>
      <c r="C1999" s="52"/>
      <c r="D1999" s="65"/>
      <c r="E1999" s="53"/>
      <c r="F1999" s="54"/>
    </row>
    <row r="2000" spans="2:6">
      <c r="B2000" s="64"/>
      <c r="C2000" s="52"/>
      <c r="D2000" s="65"/>
      <c r="E2000" s="53"/>
      <c r="F2000" s="54"/>
    </row>
    <row r="2001" spans="2:6">
      <c r="B2001" s="64"/>
      <c r="C2001" s="52"/>
      <c r="D2001" s="65"/>
      <c r="E2001" s="53"/>
      <c r="F2001" s="54"/>
    </row>
    <row r="2002" spans="2:6">
      <c r="B2002" s="64"/>
      <c r="C2002" s="52"/>
      <c r="D2002" s="65"/>
      <c r="E2002" s="53"/>
      <c r="F2002" s="54"/>
    </row>
    <row r="2003" spans="2:6">
      <c r="B2003" s="64"/>
      <c r="C2003" s="52"/>
      <c r="D2003" s="65"/>
      <c r="E2003" s="53"/>
      <c r="F2003" s="54"/>
    </row>
    <row r="2004" spans="2:6">
      <c r="B2004" s="64"/>
      <c r="C2004" s="52"/>
      <c r="D2004" s="65"/>
      <c r="E2004" s="53"/>
      <c r="F2004" s="54"/>
    </row>
    <row r="2005" spans="2:6">
      <c r="B2005" s="64"/>
      <c r="C2005" s="52"/>
      <c r="D2005" s="65"/>
      <c r="E2005" s="53"/>
      <c r="F2005" s="54"/>
    </row>
    <row r="2006" spans="2:6">
      <c r="B2006" s="64"/>
      <c r="C2006" s="52"/>
      <c r="D2006" s="65"/>
      <c r="E2006" s="53"/>
      <c r="F2006" s="54"/>
    </row>
    <row r="2007" spans="2:6">
      <c r="B2007" s="64"/>
      <c r="C2007" s="52"/>
      <c r="D2007" s="65"/>
      <c r="E2007" s="53"/>
      <c r="F2007" s="54"/>
    </row>
    <row r="2008" spans="2:6">
      <c r="B2008" s="64"/>
      <c r="C2008" s="52"/>
      <c r="D2008" s="65"/>
      <c r="E2008" s="53"/>
      <c r="F2008" s="54"/>
    </row>
    <row r="2009" spans="2:6">
      <c r="B2009" s="64"/>
      <c r="C2009" s="52"/>
      <c r="D2009" s="65"/>
      <c r="E2009" s="53"/>
      <c r="F2009" s="54"/>
    </row>
    <row r="2010" spans="2:6">
      <c r="B2010" s="64"/>
      <c r="C2010" s="52"/>
      <c r="D2010" s="65"/>
      <c r="E2010" s="53"/>
      <c r="F2010" s="54"/>
    </row>
    <row r="2011" spans="2:6">
      <c r="B2011" s="64"/>
      <c r="C2011" s="52"/>
      <c r="D2011" s="65"/>
      <c r="E2011" s="53"/>
      <c r="F2011" s="54"/>
    </row>
    <row r="2012" spans="2:6">
      <c r="B2012" s="64"/>
      <c r="C2012" s="52"/>
      <c r="D2012" s="65"/>
      <c r="E2012" s="53"/>
      <c r="F2012" s="54"/>
    </row>
    <row r="2013" spans="2:6">
      <c r="B2013" s="64"/>
      <c r="C2013" s="52"/>
      <c r="D2013" s="65"/>
      <c r="E2013" s="53"/>
      <c r="F2013" s="54"/>
    </row>
    <row r="2014" spans="2:6">
      <c r="B2014" s="64"/>
      <c r="C2014" s="52"/>
      <c r="D2014" s="65"/>
      <c r="E2014" s="53"/>
      <c r="F2014" s="54"/>
    </row>
    <row r="2015" spans="2:6">
      <c r="B2015" s="64"/>
      <c r="C2015" s="52"/>
      <c r="D2015" s="65"/>
      <c r="E2015" s="53"/>
      <c r="F2015" s="54"/>
    </row>
    <row r="2016" spans="2:6">
      <c r="B2016" s="64"/>
      <c r="C2016" s="52"/>
      <c r="D2016" s="65"/>
      <c r="E2016" s="53"/>
      <c r="F2016" s="54"/>
    </row>
    <row r="2017" spans="2:6">
      <c r="B2017" s="64"/>
      <c r="C2017" s="52"/>
      <c r="D2017" s="65"/>
      <c r="E2017" s="53"/>
      <c r="F2017" s="54"/>
    </row>
    <row r="2018" spans="2:6">
      <c r="B2018" s="64"/>
      <c r="C2018" s="52"/>
      <c r="D2018" s="65"/>
      <c r="E2018" s="53"/>
      <c r="F2018" s="54"/>
    </row>
    <row r="2019" spans="2:6">
      <c r="B2019" s="64"/>
      <c r="C2019" s="52"/>
      <c r="D2019" s="65"/>
      <c r="E2019" s="53"/>
      <c r="F2019" s="54"/>
    </row>
    <row r="2020" spans="2:6">
      <c r="B2020" s="64"/>
      <c r="C2020" s="52"/>
      <c r="D2020" s="65"/>
      <c r="E2020" s="53"/>
      <c r="F2020" s="54"/>
    </row>
    <row r="2021" spans="2:6">
      <c r="B2021" s="64"/>
      <c r="C2021" s="52"/>
      <c r="D2021" s="65"/>
      <c r="E2021" s="53"/>
      <c r="F2021" s="54"/>
    </row>
    <row r="2022" spans="2:6">
      <c r="B2022" s="64"/>
      <c r="C2022" s="52"/>
      <c r="D2022" s="65"/>
      <c r="E2022" s="53"/>
      <c r="F2022" s="54"/>
    </row>
    <row r="2023" spans="2:6">
      <c r="B2023" s="64"/>
      <c r="C2023" s="52"/>
      <c r="D2023" s="65"/>
      <c r="E2023" s="53"/>
      <c r="F2023" s="54"/>
    </row>
    <row r="2024" spans="2:6">
      <c r="B2024" s="64"/>
      <c r="C2024" s="52"/>
      <c r="D2024" s="65"/>
      <c r="E2024" s="53"/>
      <c r="F2024" s="54"/>
    </row>
    <row r="2025" spans="2:6">
      <c r="B2025" s="64"/>
      <c r="C2025" s="52"/>
      <c r="D2025" s="65"/>
      <c r="E2025" s="53"/>
      <c r="F2025" s="54"/>
    </row>
    <row r="2026" spans="2:6">
      <c r="B2026" s="64"/>
      <c r="C2026" s="52"/>
      <c r="D2026" s="65"/>
      <c r="E2026" s="53"/>
      <c r="F2026" s="54"/>
    </row>
    <row r="2027" spans="2:6">
      <c r="B2027" s="64"/>
      <c r="C2027" s="52"/>
      <c r="D2027" s="65"/>
      <c r="E2027" s="53"/>
      <c r="F2027" s="54"/>
    </row>
    <row r="2028" spans="2:6">
      <c r="B2028" s="64"/>
      <c r="C2028" s="52"/>
      <c r="D2028" s="65"/>
      <c r="E2028" s="53"/>
      <c r="F2028" s="54"/>
    </row>
    <row r="2029" spans="2:6">
      <c r="B2029" s="64"/>
      <c r="C2029" s="52"/>
      <c r="D2029" s="65"/>
      <c r="E2029" s="53"/>
      <c r="F2029" s="54"/>
    </row>
    <row r="2030" spans="2:6">
      <c r="B2030" s="64"/>
      <c r="C2030" s="52"/>
      <c r="D2030" s="65"/>
      <c r="E2030" s="53"/>
      <c r="F2030" s="54"/>
    </row>
    <row r="2031" spans="2:6">
      <c r="B2031" s="64"/>
      <c r="C2031" s="52"/>
      <c r="D2031" s="65"/>
      <c r="E2031" s="53"/>
      <c r="F2031" s="54"/>
    </row>
    <row r="2032" spans="2:6">
      <c r="B2032" s="64"/>
      <c r="C2032" s="52"/>
      <c r="D2032" s="65"/>
      <c r="E2032" s="53"/>
      <c r="F2032" s="54"/>
    </row>
    <row r="2033" spans="2:6">
      <c r="B2033" s="64"/>
      <c r="C2033" s="52"/>
      <c r="D2033" s="65"/>
      <c r="E2033" s="53"/>
      <c r="F2033" s="54"/>
    </row>
    <row r="2034" spans="2:6">
      <c r="B2034" s="64"/>
      <c r="C2034" s="52"/>
      <c r="D2034" s="65"/>
      <c r="E2034" s="53"/>
      <c r="F2034" s="54"/>
    </row>
    <row r="2035" spans="2:6">
      <c r="B2035" s="64"/>
      <c r="C2035" s="52"/>
      <c r="D2035" s="65"/>
      <c r="E2035" s="53"/>
      <c r="F2035" s="54"/>
    </row>
    <row r="2036" spans="2:6">
      <c r="B2036" s="64"/>
      <c r="C2036" s="52"/>
      <c r="D2036" s="65"/>
      <c r="E2036" s="53"/>
      <c r="F2036" s="54"/>
    </row>
    <row r="2037" spans="2:6">
      <c r="B2037" s="64"/>
      <c r="C2037" s="52"/>
      <c r="D2037" s="65"/>
      <c r="E2037" s="53"/>
      <c r="F2037" s="54"/>
    </row>
    <row r="2038" spans="2:6">
      <c r="B2038" s="64"/>
      <c r="C2038" s="52"/>
      <c r="D2038" s="65"/>
      <c r="E2038" s="53"/>
      <c r="F2038" s="54"/>
    </row>
    <row r="2039" spans="2:6">
      <c r="B2039" s="64"/>
      <c r="C2039" s="52"/>
      <c r="D2039" s="65"/>
      <c r="E2039" s="53"/>
      <c r="F2039" s="54"/>
    </row>
    <row r="2040" spans="2:6">
      <c r="B2040" s="64"/>
      <c r="C2040" s="52"/>
      <c r="D2040" s="65"/>
      <c r="E2040" s="53"/>
      <c r="F2040" s="54"/>
    </row>
    <row r="2041" spans="2:6">
      <c r="B2041" s="64"/>
      <c r="C2041" s="52"/>
      <c r="D2041" s="65"/>
      <c r="E2041" s="53"/>
      <c r="F2041" s="54"/>
    </row>
    <row r="2042" spans="2:6">
      <c r="B2042" s="64"/>
      <c r="C2042" s="52"/>
      <c r="D2042" s="65"/>
      <c r="E2042" s="53"/>
      <c r="F2042" s="54"/>
    </row>
    <row r="2043" spans="2:6">
      <c r="B2043" s="64"/>
      <c r="C2043" s="52"/>
      <c r="D2043" s="65"/>
      <c r="E2043" s="53"/>
      <c r="F2043" s="54"/>
    </row>
    <row r="2044" spans="2:6">
      <c r="B2044" s="64"/>
      <c r="C2044" s="52"/>
      <c r="D2044" s="65"/>
      <c r="E2044" s="53"/>
      <c r="F2044" s="54"/>
    </row>
    <row r="2045" spans="2:6">
      <c r="B2045" s="64"/>
      <c r="C2045" s="52"/>
      <c r="D2045" s="65"/>
      <c r="E2045" s="53"/>
      <c r="F2045" s="54"/>
    </row>
    <row r="2046" spans="2:6">
      <c r="B2046" s="64"/>
      <c r="C2046" s="52"/>
      <c r="D2046" s="65"/>
      <c r="E2046" s="53"/>
      <c r="F2046" s="54"/>
    </row>
    <row r="2047" spans="2:6">
      <c r="B2047" s="64"/>
      <c r="C2047" s="52"/>
      <c r="D2047" s="65"/>
      <c r="E2047" s="53"/>
      <c r="F2047" s="54"/>
    </row>
    <row r="2048" spans="2:6">
      <c r="B2048" s="64"/>
      <c r="C2048" s="52"/>
      <c r="D2048" s="65"/>
      <c r="E2048" s="53"/>
      <c r="F2048" s="54"/>
    </row>
    <row r="2049" spans="2:6">
      <c r="B2049" s="64"/>
      <c r="C2049" s="52"/>
      <c r="D2049" s="65"/>
      <c r="E2049" s="53"/>
      <c r="F2049" s="54"/>
    </row>
    <row r="2050" spans="2:6">
      <c r="B2050" s="64"/>
      <c r="C2050" s="52"/>
      <c r="D2050" s="65"/>
      <c r="E2050" s="53"/>
      <c r="F2050" s="54"/>
    </row>
    <row r="2051" spans="2:6">
      <c r="B2051" s="64"/>
      <c r="C2051" s="52"/>
      <c r="D2051" s="65"/>
      <c r="E2051" s="53"/>
      <c r="F2051" s="54"/>
    </row>
    <row r="2052" spans="2:6">
      <c r="B2052" s="64"/>
      <c r="C2052" s="52"/>
      <c r="D2052" s="65"/>
      <c r="E2052" s="53"/>
      <c r="F2052" s="54"/>
    </row>
    <row r="2053" spans="2:6">
      <c r="B2053" s="64"/>
      <c r="C2053" s="52"/>
      <c r="D2053" s="65"/>
      <c r="E2053" s="53"/>
      <c r="F2053" s="54"/>
    </row>
    <row r="2054" spans="2:6">
      <c r="B2054" s="64"/>
      <c r="C2054" s="52"/>
      <c r="D2054" s="65"/>
      <c r="E2054" s="53"/>
      <c r="F2054" s="54"/>
    </row>
    <row r="2055" spans="2:6">
      <c r="B2055" s="64"/>
      <c r="C2055" s="52"/>
      <c r="D2055" s="65"/>
      <c r="E2055" s="53"/>
      <c r="F2055" s="54"/>
    </row>
    <row r="2056" spans="2:6">
      <c r="B2056" s="64"/>
      <c r="C2056" s="52"/>
      <c r="D2056" s="65"/>
      <c r="E2056" s="53"/>
      <c r="F2056" s="54"/>
    </row>
    <row r="2057" spans="2:6">
      <c r="B2057" s="64"/>
      <c r="C2057" s="52"/>
      <c r="D2057" s="65"/>
      <c r="E2057" s="53"/>
      <c r="F2057" s="54"/>
    </row>
    <row r="2058" spans="2:6">
      <c r="B2058" s="64"/>
      <c r="C2058" s="52"/>
      <c r="D2058" s="65"/>
      <c r="E2058" s="53"/>
      <c r="F2058" s="54"/>
    </row>
    <row r="2059" spans="2:6">
      <c r="B2059" s="64"/>
      <c r="C2059" s="52"/>
      <c r="D2059" s="65"/>
      <c r="E2059" s="53"/>
      <c r="F2059" s="54"/>
    </row>
    <row r="2060" spans="2:6">
      <c r="B2060" s="64"/>
      <c r="C2060" s="52"/>
      <c r="D2060" s="65"/>
      <c r="E2060" s="53"/>
      <c r="F2060" s="54"/>
    </row>
    <row r="2061" spans="2:6">
      <c r="B2061" s="64"/>
      <c r="C2061" s="52"/>
      <c r="D2061" s="65"/>
      <c r="E2061" s="53"/>
      <c r="F2061" s="54"/>
    </row>
    <row r="2062" spans="2:6">
      <c r="B2062" s="64"/>
      <c r="C2062" s="52"/>
      <c r="D2062" s="65"/>
      <c r="E2062" s="53"/>
      <c r="F2062" s="54"/>
    </row>
    <row r="2063" spans="2:6">
      <c r="B2063" s="64"/>
      <c r="C2063" s="52"/>
      <c r="D2063" s="65"/>
      <c r="E2063" s="53"/>
      <c r="F2063" s="54"/>
    </row>
    <row r="2064" spans="2:6">
      <c r="B2064" s="64"/>
      <c r="C2064" s="52"/>
      <c r="D2064" s="65"/>
      <c r="E2064" s="53"/>
      <c r="F2064" s="54"/>
    </row>
    <row r="2065" spans="2:6">
      <c r="B2065" s="64"/>
      <c r="C2065" s="52"/>
      <c r="D2065" s="65"/>
      <c r="E2065" s="53"/>
      <c r="F2065" s="54"/>
    </row>
    <row r="2066" spans="2:6">
      <c r="B2066" s="64"/>
      <c r="C2066" s="52"/>
      <c r="D2066" s="65"/>
      <c r="E2066" s="53"/>
      <c r="F2066" s="54"/>
    </row>
    <row r="2067" spans="2:6">
      <c r="B2067" s="64"/>
      <c r="C2067" s="52"/>
      <c r="D2067" s="65"/>
      <c r="E2067" s="53"/>
      <c r="F2067" s="54"/>
    </row>
    <row r="2068" spans="2:6">
      <c r="B2068" s="64"/>
      <c r="C2068" s="52"/>
      <c r="D2068" s="65"/>
      <c r="E2068" s="53"/>
      <c r="F2068" s="54"/>
    </row>
    <row r="2069" spans="2:6">
      <c r="B2069" s="64"/>
      <c r="C2069" s="52"/>
      <c r="D2069" s="65"/>
      <c r="E2069" s="53"/>
      <c r="F2069" s="54"/>
    </row>
    <row r="2070" spans="2:6">
      <c r="B2070" s="64"/>
      <c r="C2070" s="52"/>
      <c r="D2070" s="65"/>
      <c r="E2070" s="53"/>
      <c r="F2070" s="54"/>
    </row>
    <row r="2071" spans="2:6">
      <c r="B2071" s="64"/>
      <c r="C2071" s="52"/>
      <c r="D2071" s="65"/>
      <c r="E2071" s="53"/>
      <c r="F2071" s="54"/>
    </row>
    <row r="2072" spans="2:6">
      <c r="B2072" s="64"/>
      <c r="C2072" s="52"/>
      <c r="D2072" s="65"/>
      <c r="E2072" s="53"/>
      <c r="F2072" s="54"/>
    </row>
    <row r="2073" spans="2:6">
      <c r="B2073" s="64"/>
      <c r="C2073" s="52"/>
      <c r="D2073" s="65"/>
      <c r="E2073" s="53"/>
      <c r="F2073" s="54"/>
    </row>
    <row r="2074" spans="2:6">
      <c r="B2074" s="64"/>
      <c r="C2074" s="52"/>
      <c r="D2074" s="65"/>
      <c r="E2074" s="53"/>
      <c r="F2074" s="54"/>
    </row>
    <row r="2075" spans="2:6">
      <c r="B2075" s="64"/>
      <c r="C2075" s="52"/>
      <c r="D2075" s="65"/>
      <c r="E2075" s="53"/>
      <c r="F2075" s="54"/>
    </row>
    <row r="2076" spans="2:6">
      <c r="B2076" s="64"/>
      <c r="C2076" s="52"/>
      <c r="D2076" s="65"/>
      <c r="E2076" s="53"/>
      <c r="F2076" s="54"/>
    </row>
    <row r="2077" spans="2:6">
      <c r="B2077" s="64"/>
      <c r="C2077" s="52"/>
      <c r="D2077" s="65"/>
      <c r="E2077" s="53"/>
      <c r="F2077" s="54"/>
    </row>
    <row r="2078" spans="2:6">
      <c r="B2078" s="64"/>
      <c r="C2078" s="52"/>
      <c r="D2078" s="65"/>
      <c r="E2078" s="53"/>
      <c r="F2078" s="54"/>
    </row>
    <row r="2079" spans="2:6">
      <c r="B2079" s="64"/>
      <c r="C2079" s="52"/>
      <c r="D2079" s="65"/>
      <c r="E2079" s="53"/>
      <c r="F2079" s="54"/>
    </row>
    <row r="2080" spans="2:6">
      <c r="B2080" s="64"/>
      <c r="C2080" s="52"/>
      <c r="D2080" s="65"/>
      <c r="E2080" s="53"/>
      <c r="F2080" s="54"/>
    </row>
    <row r="2081" spans="2:6">
      <c r="B2081" s="64"/>
      <c r="C2081" s="52"/>
      <c r="D2081" s="65"/>
      <c r="E2081" s="53"/>
      <c r="F2081" s="54"/>
    </row>
    <row r="2082" spans="2:6">
      <c r="B2082" s="64"/>
      <c r="C2082" s="52"/>
      <c r="D2082" s="65"/>
      <c r="E2082" s="53"/>
      <c r="F2082" s="54"/>
    </row>
    <row r="2083" spans="2:6">
      <c r="B2083" s="64"/>
      <c r="C2083" s="52"/>
      <c r="D2083" s="65"/>
      <c r="E2083" s="53"/>
      <c r="F2083" s="54"/>
    </row>
    <row r="2084" spans="2:6">
      <c r="B2084" s="64"/>
      <c r="C2084" s="52"/>
      <c r="D2084" s="65"/>
      <c r="E2084" s="53"/>
      <c r="F2084" s="54"/>
    </row>
    <row r="2085" spans="2:6">
      <c r="B2085" s="64"/>
      <c r="C2085" s="52"/>
      <c r="D2085" s="65"/>
      <c r="E2085" s="53"/>
      <c r="F2085" s="54"/>
    </row>
    <row r="2086" spans="2:6">
      <c r="B2086" s="64"/>
      <c r="C2086" s="52"/>
      <c r="D2086" s="65"/>
      <c r="E2086" s="53"/>
      <c r="F2086" s="54"/>
    </row>
    <row r="2087" spans="2:6">
      <c r="B2087" s="64"/>
      <c r="C2087" s="52"/>
      <c r="D2087" s="65"/>
      <c r="E2087" s="53"/>
      <c r="F2087" s="54"/>
    </row>
    <row r="2088" spans="2:6">
      <c r="B2088" s="64"/>
      <c r="C2088" s="52"/>
      <c r="D2088" s="65"/>
      <c r="E2088" s="53"/>
      <c r="F2088" s="54"/>
    </row>
    <row r="2089" spans="2:6">
      <c r="B2089" s="64"/>
      <c r="C2089" s="52"/>
      <c r="D2089" s="65"/>
      <c r="E2089" s="53"/>
      <c r="F2089" s="54"/>
    </row>
    <row r="2090" spans="2:6">
      <c r="B2090" s="64"/>
      <c r="C2090" s="52"/>
      <c r="D2090" s="65"/>
      <c r="E2090" s="53"/>
      <c r="F2090" s="54"/>
    </row>
    <row r="2091" spans="2:6">
      <c r="B2091" s="64"/>
      <c r="C2091" s="52"/>
      <c r="D2091" s="65"/>
      <c r="E2091" s="53"/>
      <c r="F2091" s="54"/>
    </row>
    <row r="2092" spans="2:6">
      <c r="B2092" s="64"/>
      <c r="C2092" s="52"/>
      <c r="D2092" s="65"/>
      <c r="E2092" s="53"/>
      <c r="F2092" s="54"/>
    </row>
    <row r="2093" spans="2:6">
      <c r="B2093" s="64"/>
      <c r="C2093" s="52"/>
      <c r="D2093" s="65"/>
      <c r="E2093" s="53"/>
      <c r="F2093" s="54"/>
    </row>
    <row r="2094" spans="2:6">
      <c r="B2094" s="64"/>
      <c r="C2094" s="52"/>
      <c r="D2094" s="65"/>
      <c r="E2094" s="53"/>
      <c r="F2094" s="54"/>
    </row>
    <row r="2095" spans="2:6">
      <c r="B2095" s="64"/>
      <c r="C2095" s="52"/>
      <c r="D2095" s="65"/>
      <c r="E2095" s="53"/>
      <c r="F2095" s="54"/>
    </row>
    <row r="2096" spans="2:6">
      <c r="B2096" s="64"/>
      <c r="C2096" s="52"/>
      <c r="D2096" s="65"/>
      <c r="E2096" s="53"/>
      <c r="F2096" s="54"/>
    </row>
    <row r="2097" spans="2:6">
      <c r="B2097" s="64"/>
      <c r="C2097" s="52"/>
      <c r="D2097" s="65"/>
      <c r="E2097" s="53"/>
      <c r="F2097" s="54"/>
    </row>
    <row r="2098" spans="2:6">
      <c r="B2098" s="64"/>
      <c r="C2098" s="52"/>
      <c r="D2098" s="65"/>
      <c r="E2098" s="53"/>
      <c r="F2098" s="54"/>
    </row>
    <row r="2099" spans="2:6">
      <c r="B2099" s="64"/>
      <c r="C2099" s="52"/>
      <c r="D2099" s="65"/>
      <c r="E2099" s="53"/>
      <c r="F2099" s="54"/>
    </row>
    <row r="2100" spans="2:6">
      <c r="B2100" s="64"/>
      <c r="C2100" s="52"/>
      <c r="D2100" s="65"/>
      <c r="E2100" s="53"/>
      <c r="F2100" s="54"/>
    </row>
    <row r="2101" spans="2:6">
      <c r="B2101" s="64"/>
      <c r="C2101" s="52"/>
      <c r="D2101" s="65"/>
      <c r="E2101" s="53"/>
      <c r="F2101" s="54"/>
    </row>
    <row r="2102" spans="2:6">
      <c r="B2102" s="64"/>
      <c r="C2102" s="52"/>
      <c r="D2102" s="65"/>
      <c r="E2102" s="53"/>
      <c r="F2102" s="54"/>
    </row>
    <row r="2103" spans="2:6">
      <c r="B2103" s="64"/>
      <c r="C2103" s="52"/>
      <c r="D2103" s="65"/>
      <c r="E2103" s="53"/>
      <c r="F2103" s="54"/>
    </row>
    <row r="2104" spans="2:6">
      <c r="B2104" s="64"/>
      <c r="C2104" s="52"/>
      <c r="D2104" s="65"/>
      <c r="E2104" s="53"/>
      <c r="F2104" s="54"/>
    </row>
    <row r="2105" spans="2:6">
      <c r="B2105" s="64"/>
      <c r="C2105" s="52"/>
      <c r="D2105" s="65"/>
      <c r="E2105" s="53"/>
      <c r="F2105" s="54"/>
    </row>
    <row r="2106" spans="2:6">
      <c r="B2106" s="64"/>
      <c r="C2106" s="52"/>
      <c r="D2106" s="65"/>
      <c r="E2106" s="53"/>
      <c r="F2106" s="54"/>
    </row>
    <row r="2107" spans="2:6">
      <c r="B2107" s="64"/>
      <c r="C2107" s="52"/>
      <c r="D2107" s="65"/>
      <c r="E2107" s="53"/>
      <c r="F2107" s="54"/>
    </row>
    <row r="2108" spans="2:6">
      <c r="B2108" s="64"/>
      <c r="C2108" s="52"/>
      <c r="D2108" s="65"/>
      <c r="E2108" s="53"/>
      <c r="F2108" s="54"/>
    </row>
    <row r="2109" spans="2:6">
      <c r="B2109" s="64"/>
      <c r="C2109" s="52"/>
      <c r="D2109" s="65"/>
      <c r="E2109" s="53"/>
      <c r="F2109" s="54"/>
    </row>
    <row r="2110" spans="2:6">
      <c r="B2110" s="64"/>
      <c r="C2110" s="52"/>
      <c r="D2110" s="65"/>
      <c r="E2110" s="53"/>
      <c r="F2110" s="54"/>
    </row>
    <row r="2111" spans="2:6">
      <c r="B2111" s="64"/>
      <c r="C2111" s="52"/>
      <c r="D2111" s="65"/>
      <c r="E2111" s="53"/>
      <c r="F2111" s="54"/>
    </row>
    <row r="2112" spans="2:6">
      <c r="B2112" s="64"/>
      <c r="C2112" s="52"/>
      <c r="D2112" s="65"/>
      <c r="E2112" s="53"/>
      <c r="F2112" s="54"/>
    </row>
    <row r="2113" spans="2:6">
      <c r="B2113" s="64"/>
      <c r="C2113" s="52"/>
      <c r="D2113" s="65"/>
      <c r="E2113" s="53"/>
      <c r="F2113" s="54"/>
    </row>
    <row r="2114" spans="2:6">
      <c r="B2114" s="64"/>
      <c r="C2114" s="52"/>
      <c r="D2114" s="65"/>
      <c r="E2114" s="53"/>
      <c r="F2114" s="54"/>
    </row>
    <row r="2115" spans="2:6">
      <c r="B2115" s="64"/>
      <c r="C2115" s="52"/>
      <c r="D2115" s="65"/>
      <c r="E2115" s="53"/>
      <c r="F2115" s="54"/>
    </row>
    <row r="2116" spans="2:6">
      <c r="B2116" s="64"/>
      <c r="C2116" s="52"/>
      <c r="D2116" s="65"/>
      <c r="E2116" s="53"/>
      <c r="F2116" s="54"/>
    </row>
    <row r="2117" spans="2:6">
      <c r="B2117" s="64"/>
      <c r="C2117" s="52"/>
      <c r="D2117" s="65"/>
      <c r="E2117" s="53"/>
      <c r="F2117" s="54"/>
    </row>
    <row r="2118" spans="2:6">
      <c r="B2118" s="64"/>
      <c r="C2118" s="52"/>
      <c r="D2118" s="65"/>
      <c r="E2118" s="53"/>
      <c r="F2118" s="54"/>
    </row>
    <row r="2119" spans="2:6">
      <c r="B2119" s="64"/>
      <c r="C2119" s="52"/>
      <c r="D2119" s="65"/>
      <c r="E2119" s="53"/>
      <c r="F2119" s="54"/>
    </row>
    <row r="2120" spans="2:6">
      <c r="B2120" s="64"/>
      <c r="C2120" s="52"/>
      <c r="D2120" s="65"/>
      <c r="E2120" s="53"/>
      <c r="F2120" s="54"/>
    </row>
    <row r="2121" spans="2:6">
      <c r="B2121" s="64"/>
      <c r="C2121" s="52"/>
      <c r="D2121" s="65"/>
      <c r="E2121" s="53"/>
      <c r="F2121" s="54"/>
    </row>
    <row r="2122" spans="2:6">
      <c r="B2122" s="64"/>
      <c r="C2122" s="52"/>
      <c r="D2122" s="65"/>
      <c r="E2122" s="53"/>
      <c r="F2122" s="54"/>
    </row>
    <row r="2123" spans="2:6">
      <c r="B2123" s="64"/>
      <c r="C2123" s="52"/>
      <c r="D2123" s="65"/>
      <c r="E2123" s="53"/>
      <c r="F2123" s="54"/>
    </row>
    <row r="2124" spans="2:6">
      <c r="B2124" s="64"/>
      <c r="C2124" s="52"/>
      <c r="D2124" s="65"/>
      <c r="E2124" s="53"/>
      <c r="F2124" s="54"/>
    </row>
    <row r="2125" spans="2:6">
      <c r="B2125" s="64"/>
      <c r="C2125" s="52"/>
      <c r="D2125" s="65"/>
      <c r="E2125" s="53"/>
      <c r="F2125" s="54"/>
    </row>
    <row r="2126" spans="2:6">
      <c r="B2126" s="64"/>
      <c r="C2126" s="52"/>
      <c r="D2126" s="65"/>
      <c r="E2126" s="53"/>
      <c r="F2126" s="54"/>
    </row>
    <row r="2127" spans="2:6">
      <c r="B2127" s="64"/>
      <c r="C2127" s="52"/>
      <c r="D2127" s="65"/>
      <c r="E2127" s="53"/>
      <c r="F2127" s="54"/>
    </row>
    <row r="2128" spans="2:6">
      <c r="B2128" s="64"/>
      <c r="C2128" s="52"/>
      <c r="D2128" s="65"/>
      <c r="E2128" s="53"/>
      <c r="F2128" s="54"/>
    </row>
    <row r="2129" spans="2:6">
      <c r="B2129" s="64"/>
      <c r="C2129" s="52"/>
      <c r="D2129" s="65"/>
      <c r="E2129" s="53"/>
      <c r="F2129" s="54"/>
    </row>
    <row r="2130" spans="2:6">
      <c r="B2130" s="64"/>
      <c r="C2130" s="52"/>
      <c r="D2130" s="65"/>
      <c r="E2130" s="53"/>
      <c r="F2130" s="54"/>
    </row>
    <row r="2131" spans="2:6">
      <c r="B2131" s="64"/>
      <c r="C2131" s="52"/>
      <c r="D2131" s="65"/>
      <c r="E2131" s="53"/>
      <c r="F2131" s="54"/>
    </row>
    <row r="2132" spans="2:6">
      <c r="B2132" s="64"/>
      <c r="C2132" s="52"/>
      <c r="D2132" s="65"/>
      <c r="E2132" s="53"/>
      <c r="F2132" s="54"/>
    </row>
    <row r="2133" spans="2:6">
      <c r="B2133" s="64"/>
      <c r="C2133" s="52"/>
      <c r="D2133" s="65"/>
      <c r="E2133" s="53"/>
      <c r="F2133" s="54"/>
    </row>
    <row r="2134" spans="2:6">
      <c r="B2134" s="64"/>
      <c r="C2134" s="52"/>
      <c r="D2134" s="65"/>
      <c r="E2134" s="53"/>
      <c r="F2134" s="54"/>
    </row>
    <row r="2135" spans="2:6">
      <c r="B2135" s="64"/>
      <c r="C2135" s="52"/>
      <c r="D2135" s="65"/>
      <c r="E2135" s="53"/>
      <c r="F2135" s="54"/>
    </row>
    <row r="2136" spans="2:6">
      <c r="B2136" s="64"/>
      <c r="C2136" s="52"/>
      <c r="D2136" s="65"/>
      <c r="E2136" s="53"/>
      <c r="F2136" s="54"/>
    </row>
    <row r="2137" spans="2:6">
      <c r="B2137" s="64"/>
      <c r="C2137" s="52"/>
      <c r="D2137" s="65"/>
      <c r="E2137" s="53"/>
      <c r="F2137" s="54"/>
    </row>
    <row r="2138" spans="2:6">
      <c r="B2138" s="64"/>
      <c r="C2138" s="52"/>
      <c r="D2138" s="65"/>
      <c r="E2138" s="53"/>
      <c r="F2138" s="54"/>
    </row>
    <row r="2139" spans="2:6">
      <c r="B2139" s="64"/>
      <c r="C2139" s="52"/>
      <c r="D2139" s="65"/>
      <c r="E2139" s="53"/>
      <c r="F2139" s="54"/>
    </row>
    <row r="2140" spans="2:6">
      <c r="B2140" s="64"/>
      <c r="C2140" s="52"/>
      <c r="D2140" s="65"/>
      <c r="E2140" s="53"/>
      <c r="F2140" s="54"/>
    </row>
    <row r="2141" spans="2:6">
      <c r="B2141" s="64"/>
      <c r="C2141" s="52"/>
      <c r="D2141" s="65"/>
      <c r="E2141" s="53"/>
      <c r="F2141" s="54"/>
    </row>
    <row r="2142" spans="2:6">
      <c r="B2142" s="64"/>
      <c r="C2142" s="52"/>
      <c r="D2142" s="65"/>
      <c r="E2142" s="53"/>
      <c r="F2142" s="54"/>
    </row>
    <row r="2143" spans="2:6">
      <c r="B2143" s="64"/>
      <c r="C2143" s="52"/>
      <c r="D2143" s="65"/>
      <c r="E2143" s="53"/>
      <c r="F2143" s="54"/>
    </row>
    <row r="2144" spans="2:6">
      <c r="B2144" s="64"/>
      <c r="C2144" s="52"/>
      <c r="D2144" s="65"/>
      <c r="E2144" s="53"/>
      <c r="F2144" s="54"/>
    </row>
    <row r="2145" spans="2:6">
      <c r="B2145" s="64"/>
      <c r="C2145" s="52"/>
      <c r="D2145" s="65"/>
      <c r="E2145" s="53"/>
      <c r="F2145" s="54"/>
    </row>
    <row r="2146" spans="2:6">
      <c r="B2146" s="64"/>
      <c r="C2146" s="52"/>
      <c r="D2146" s="65"/>
      <c r="E2146" s="53"/>
      <c r="F2146" s="54"/>
    </row>
    <row r="2147" spans="2:6">
      <c r="B2147" s="64"/>
      <c r="C2147" s="52"/>
      <c r="D2147" s="65"/>
      <c r="E2147" s="53"/>
      <c r="F2147" s="54"/>
    </row>
    <row r="2148" spans="2:6">
      <c r="B2148" s="64"/>
      <c r="C2148" s="52"/>
      <c r="D2148" s="65"/>
      <c r="E2148" s="53"/>
      <c r="F2148" s="54"/>
    </row>
    <row r="2149" spans="2:6">
      <c r="B2149" s="64"/>
      <c r="C2149" s="52"/>
      <c r="D2149" s="65"/>
      <c r="E2149" s="53"/>
      <c r="F2149" s="54"/>
    </row>
    <row r="2150" spans="2:6">
      <c r="B2150" s="64"/>
      <c r="C2150" s="52"/>
      <c r="D2150" s="65"/>
      <c r="E2150" s="53"/>
      <c r="F2150" s="54"/>
    </row>
    <row r="2151" spans="2:6">
      <c r="B2151" s="64"/>
      <c r="C2151" s="52"/>
      <c r="D2151" s="65"/>
      <c r="E2151" s="53"/>
      <c r="F2151" s="54"/>
    </row>
    <row r="2152" spans="2:6">
      <c r="B2152" s="64"/>
      <c r="C2152" s="52"/>
      <c r="D2152" s="65"/>
      <c r="E2152" s="53"/>
      <c r="F2152" s="54"/>
    </row>
    <row r="2153" spans="2:6">
      <c r="B2153" s="64"/>
      <c r="C2153" s="52"/>
      <c r="D2153" s="65"/>
      <c r="E2153" s="53"/>
      <c r="F2153" s="54"/>
    </row>
    <row r="2154" spans="2:6">
      <c r="B2154" s="64"/>
      <c r="C2154" s="52"/>
      <c r="D2154" s="65"/>
      <c r="E2154" s="53"/>
      <c r="F2154" s="54"/>
    </row>
    <row r="2155" spans="2:6">
      <c r="B2155" s="64"/>
      <c r="C2155" s="52"/>
      <c r="D2155" s="65"/>
      <c r="E2155" s="53"/>
      <c r="F2155" s="54"/>
    </row>
    <row r="2156" spans="2:6">
      <c r="B2156" s="64"/>
      <c r="C2156" s="52"/>
      <c r="D2156" s="65"/>
      <c r="E2156" s="53"/>
      <c r="F2156" s="54"/>
    </row>
    <row r="2157" spans="2:6">
      <c r="B2157" s="64"/>
      <c r="C2157" s="52"/>
      <c r="D2157" s="65"/>
      <c r="E2157" s="53"/>
      <c r="F2157" s="54"/>
    </row>
    <row r="2158" spans="2:6">
      <c r="B2158" s="64"/>
      <c r="C2158" s="52"/>
      <c r="D2158" s="65"/>
      <c r="E2158" s="53"/>
      <c r="F2158" s="54"/>
    </row>
    <row r="2159" spans="2:6">
      <c r="B2159" s="64"/>
      <c r="C2159" s="52"/>
      <c r="D2159" s="65"/>
      <c r="E2159" s="53"/>
      <c r="F2159" s="54"/>
    </row>
    <row r="2160" spans="2:6">
      <c r="B2160" s="64"/>
      <c r="C2160" s="52"/>
      <c r="D2160" s="65"/>
      <c r="E2160" s="53"/>
      <c r="F2160" s="54"/>
    </row>
    <row r="2161" spans="2:6">
      <c r="B2161" s="64"/>
      <c r="C2161" s="52"/>
      <c r="D2161" s="65"/>
      <c r="E2161" s="53"/>
      <c r="F2161" s="54"/>
    </row>
    <row r="2162" spans="2:6">
      <c r="B2162" s="64"/>
      <c r="C2162" s="52"/>
      <c r="D2162" s="65"/>
      <c r="E2162" s="53"/>
      <c r="F2162" s="54"/>
    </row>
    <row r="2163" spans="2:6">
      <c r="B2163" s="64"/>
      <c r="C2163" s="52"/>
      <c r="D2163" s="65"/>
      <c r="E2163" s="53"/>
      <c r="F2163" s="54"/>
    </row>
    <row r="2164" spans="2:6">
      <c r="B2164" s="64"/>
      <c r="C2164" s="52"/>
      <c r="D2164" s="65"/>
      <c r="E2164" s="53"/>
      <c r="F2164" s="54"/>
    </row>
    <row r="2165" spans="2:6">
      <c r="B2165" s="64"/>
      <c r="C2165" s="52"/>
      <c r="D2165" s="65"/>
      <c r="E2165" s="53"/>
      <c r="F2165" s="54"/>
    </row>
    <row r="2166" spans="2:6">
      <c r="B2166" s="64"/>
      <c r="C2166" s="52"/>
      <c r="D2166" s="65"/>
      <c r="E2166" s="53"/>
      <c r="F2166" s="54"/>
    </row>
    <row r="2167" spans="2:6">
      <c r="B2167" s="64"/>
      <c r="C2167" s="52"/>
      <c r="D2167" s="65"/>
      <c r="E2167" s="53"/>
      <c r="F2167" s="54"/>
    </row>
    <row r="2168" spans="2:6">
      <c r="B2168" s="64"/>
      <c r="C2168" s="52"/>
      <c r="D2168" s="65"/>
      <c r="E2168" s="53"/>
      <c r="F2168" s="54"/>
    </row>
    <row r="2169" spans="2:6">
      <c r="B2169" s="64"/>
      <c r="C2169" s="52"/>
      <c r="D2169" s="65"/>
      <c r="E2169" s="53"/>
      <c r="F2169" s="54"/>
    </row>
    <row r="2170" spans="2:6">
      <c r="B2170" s="64"/>
      <c r="C2170" s="52"/>
      <c r="D2170" s="65"/>
      <c r="E2170" s="53"/>
      <c r="F2170" s="54"/>
    </row>
    <row r="2171" spans="2:6">
      <c r="B2171" s="64"/>
      <c r="C2171" s="52"/>
      <c r="D2171" s="65"/>
      <c r="E2171" s="53"/>
      <c r="F2171" s="54"/>
    </row>
    <row r="2172" spans="2:6">
      <c r="B2172" s="64"/>
      <c r="C2172" s="52"/>
      <c r="D2172" s="65"/>
      <c r="E2172" s="53"/>
      <c r="F2172" s="54"/>
    </row>
    <row r="2173" spans="2:6">
      <c r="B2173" s="64"/>
      <c r="C2173" s="52"/>
      <c r="D2173" s="65"/>
      <c r="E2173" s="53"/>
      <c r="F2173" s="54"/>
    </row>
    <row r="2174" spans="2:6">
      <c r="B2174" s="64"/>
      <c r="C2174" s="52"/>
      <c r="D2174" s="65"/>
      <c r="E2174" s="53"/>
      <c r="F2174" s="54"/>
    </row>
    <row r="2175" spans="2:6">
      <c r="B2175" s="64"/>
      <c r="C2175" s="52"/>
      <c r="D2175" s="65"/>
      <c r="E2175" s="53"/>
      <c r="F2175" s="54"/>
    </row>
    <row r="2176" spans="2:6">
      <c r="B2176" s="64"/>
      <c r="C2176" s="52"/>
      <c r="D2176" s="65"/>
      <c r="E2176" s="53"/>
      <c r="F2176" s="54"/>
    </row>
    <row r="2177" spans="2:6">
      <c r="B2177" s="64"/>
      <c r="C2177" s="52"/>
      <c r="D2177" s="65"/>
      <c r="E2177" s="53"/>
      <c r="F2177" s="54"/>
    </row>
    <row r="2178" spans="2:6">
      <c r="B2178" s="64"/>
      <c r="C2178" s="52"/>
      <c r="D2178" s="65"/>
      <c r="E2178" s="53"/>
      <c r="F2178" s="54"/>
    </row>
    <row r="2179" spans="2:6">
      <c r="B2179" s="64"/>
      <c r="C2179" s="52"/>
      <c r="D2179" s="65"/>
      <c r="E2179" s="53"/>
      <c r="F2179" s="54"/>
    </row>
    <row r="2180" spans="2:6">
      <c r="B2180" s="64"/>
      <c r="C2180" s="52"/>
      <c r="D2180" s="65"/>
      <c r="E2180" s="53"/>
      <c r="F2180" s="54"/>
    </row>
    <row r="2181" spans="2:6">
      <c r="B2181" s="64"/>
      <c r="C2181" s="52"/>
      <c r="D2181" s="65"/>
      <c r="E2181" s="53"/>
      <c r="F2181" s="54"/>
    </row>
    <row r="2182" spans="2:6">
      <c r="B2182" s="64"/>
      <c r="C2182" s="52"/>
      <c r="D2182" s="65"/>
      <c r="E2182" s="53"/>
      <c r="F2182" s="54"/>
    </row>
    <row r="2183" spans="2:6">
      <c r="B2183" s="64"/>
      <c r="C2183" s="52"/>
      <c r="D2183" s="65"/>
      <c r="E2183" s="53"/>
      <c r="F2183" s="54"/>
    </row>
    <row r="2184" spans="2:6">
      <c r="B2184" s="64"/>
      <c r="C2184" s="52"/>
      <c r="D2184" s="65"/>
      <c r="E2184" s="53"/>
      <c r="F2184" s="54"/>
    </row>
    <row r="2185" spans="2:6">
      <c r="B2185" s="64"/>
      <c r="C2185" s="52"/>
      <c r="D2185" s="65"/>
      <c r="E2185" s="53"/>
      <c r="F2185" s="54"/>
    </row>
    <row r="2186" spans="2:6">
      <c r="B2186" s="64"/>
      <c r="C2186" s="52"/>
      <c r="D2186" s="65"/>
      <c r="E2186" s="53"/>
      <c r="F2186" s="54"/>
    </row>
    <row r="2187" spans="2:6">
      <c r="B2187" s="64"/>
      <c r="C2187" s="52"/>
      <c r="D2187" s="65"/>
      <c r="E2187" s="53"/>
      <c r="F2187" s="54"/>
    </row>
    <row r="2188" spans="2:6">
      <c r="B2188" s="64"/>
      <c r="C2188" s="52"/>
      <c r="D2188" s="65"/>
      <c r="E2188" s="53"/>
      <c r="F2188" s="54"/>
    </row>
    <row r="2189" spans="2:6">
      <c r="B2189" s="64"/>
      <c r="C2189" s="52"/>
      <c r="D2189" s="65"/>
      <c r="E2189" s="53"/>
      <c r="F2189" s="54"/>
    </row>
    <row r="2190" spans="2:6">
      <c r="B2190" s="64"/>
      <c r="C2190" s="52"/>
      <c r="D2190" s="65"/>
      <c r="E2190" s="53"/>
      <c r="F2190" s="54"/>
    </row>
    <row r="2191" spans="2:6">
      <c r="B2191" s="64"/>
      <c r="C2191" s="52"/>
      <c r="D2191" s="65"/>
      <c r="E2191" s="53"/>
      <c r="F2191" s="54"/>
    </row>
    <row r="2192" spans="2:6">
      <c r="B2192" s="64"/>
      <c r="C2192" s="52"/>
      <c r="D2192" s="65"/>
      <c r="E2192" s="53"/>
      <c r="F2192" s="54"/>
    </row>
    <row r="2193" spans="2:6">
      <c r="B2193" s="64"/>
      <c r="C2193" s="52"/>
      <c r="D2193" s="65"/>
      <c r="E2193" s="53"/>
      <c r="F2193" s="54"/>
    </row>
    <row r="2194" spans="2:6">
      <c r="B2194" s="64"/>
      <c r="C2194" s="52"/>
      <c r="D2194" s="65"/>
      <c r="E2194" s="53"/>
      <c r="F2194" s="54"/>
    </row>
    <row r="2195" spans="2:6">
      <c r="B2195" s="64"/>
      <c r="C2195" s="52"/>
      <c r="D2195" s="65"/>
      <c r="E2195" s="53"/>
      <c r="F2195" s="54"/>
    </row>
    <row r="2196" spans="2:6">
      <c r="B2196" s="64"/>
      <c r="C2196" s="52"/>
      <c r="D2196" s="65"/>
      <c r="E2196" s="53"/>
      <c r="F2196" s="54"/>
    </row>
    <row r="2197" spans="2:6">
      <c r="B2197" s="64"/>
      <c r="C2197" s="52"/>
      <c r="D2197" s="65"/>
      <c r="E2197" s="53"/>
      <c r="F2197" s="54"/>
    </row>
    <row r="2198" spans="2:6">
      <c r="B2198" s="64"/>
      <c r="C2198" s="52"/>
      <c r="D2198" s="65"/>
      <c r="E2198" s="53"/>
      <c r="F2198" s="54"/>
    </row>
    <row r="2199" spans="2:6">
      <c r="B2199" s="64"/>
      <c r="C2199" s="52"/>
      <c r="D2199" s="65"/>
      <c r="E2199" s="53"/>
      <c r="F2199" s="54"/>
    </row>
    <row r="2200" spans="2:6">
      <c r="B2200" s="64"/>
      <c r="C2200" s="52"/>
      <c r="D2200" s="65"/>
      <c r="E2200" s="53"/>
      <c r="F2200" s="54"/>
    </row>
    <row r="2201" spans="2:6">
      <c r="B2201" s="64"/>
      <c r="C2201" s="52"/>
      <c r="D2201" s="65"/>
      <c r="E2201" s="53"/>
      <c r="F2201" s="54"/>
    </row>
    <row r="2202" spans="2:6">
      <c r="B2202" s="64"/>
      <c r="C2202" s="52"/>
      <c r="D2202" s="65"/>
      <c r="E2202" s="53"/>
      <c r="F2202" s="54"/>
    </row>
    <row r="2203" spans="2:6">
      <c r="B2203" s="64"/>
      <c r="C2203" s="52"/>
      <c r="D2203" s="65"/>
      <c r="E2203" s="53"/>
      <c r="F2203" s="54"/>
    </row>
    <row r="2204" spans="2:6">
      <c r="B2204" s="64"/>
      <c r="C2204" s="52"/>
      <c r="D2204" s="65"/>
      <c r="E2204" s="53"/>
      <c r="F2204" s="54"/>
    </row>
    <row r="2205" spans="2:6">
      <c r="B2205" s="64"/>
      <c r="C2205" s="52"/>
      <c r="D2205" s="65"/>
      <c r="E2205" s="53"/>
      <c r="F2205" s="54"/>
    </row>
    <row r="2206" spans="2:6">
      <c r="B2206" s="64"/>
      <c r="C2206" s="52"/>
      <c r="D2206" s="65"/>
      <c r="E2206" s="53"/>
      <c r="F2206" s="54"/>
    </row>
    <row r="2207" spans="2:6">
      <c r="B2207" s="64"/>
      <c r="C2207" s="52"/>
      <c r="D2207" s="65"/>
      <c r="E2207" s="53"/>
      <c r="F2207" s="54"/>
    </row>
    <row r="2208" spans="2:6">
      <c r="B2208" s="64"/>
      <c r="C2208" s="52"/>
      <c r="D2208" s="65"/>
      <c r="E2208" s="53"/>
      <c r="F2208" s="54"/>
    </row>
    <row r="2209" spans="2:6">
      <c r="B2209" s="64"/>
      <c r="C2209" s="52"/>
      <c r="D2209" s="65"/>
      <c r="E2209" s="53"/>
      <c r="F2209" s="54"/>
    </row>
    <row r="2210" spans="2:6">
      <c r="B2210" s="64"/>
      <c r="C2210" s="52"/>
      <c r="D2210" s="65"/>
      <c r="E2210" s="53"/>
      <c r="F2210" s="54"/>
    </row>
    <row r="2211" spans="2:6">
      <c r="B2211" s="64"/>
      <c r="C2211" s="52"/>
      <c r="D2211" s="65"/>
      <c r="E2211" s="53"/>
      <c r="F2211" s="54"/>
    </row>
    <row r="2212" spans="2:6">
      <c r="B2212" s="64"/>
      <c r="C2212" s="52"/>
      <c r="D2212" s="65"/>
      <c r="E2212" s="53"/>
      <c r="F2212" s="54"/>
    </row>
    <row r="2213" spans="2:6">
      <c r="B2213" s="64"/>
      <c r="C2213" s="52"/>
      <c r="D2213" s="65"/>
      <c r="E2213" s="53"/>
      <c r="F2213" s="54"/>
    </row>
    <row r="2214" spans="2:6">
      <c r="B2214" s="64"/>
      <c r="C2214" s="52"/>
      <c r="D2214" s="65"/>
      <c r="E2214" s="53"/>
      <c r="F2214" s="54"/>
    </row>
    <row r="2215" spans="2:6">
      <c r="B2215" s="64"/>
      <c r="C2215" s="52"/>
      <c r="D2215" s="65"/>
      <c r="E2215" s="53"/>
      <c r="F2215" s="54"/>
    </row>
    <row r="2216" spans="2:6">
      <c r="B2216" s="64"/>
      <c r="C2216" s="52"/>
      <c r="D2216" s="65"/>
      <c r="E2216" s="53"/>
      <c r="F2216" s="54"/>
    </row>
    <row r="2217" spans="2:6">
      <c r="B2217" s="64"/>
      <c r="C2217" s="52"/>
      <c r="D2217" s="65"/>
      <c r="E2217" s="53"/>
      <c r="F2217" s="54"/>
    </row>
    <row r="2218" spans="2:6">
      <c r="B2218" s="64"/>
      <c r="C2218" s="52"/>
      <c r="D2218" s="65"/>
      <c r="E2218" s="53"/>
      <c r="F2218" s="54"/>
    </row>
    <row r="2219" spans="2:6">
      <c r="B2219" s="64"/>
      <c r="C2219" s="52"/>
      <c r="D2219" s="65"/>
      <c r="E2219" s="53"/>
      <c r="F2219" s="54"/>
    </row>
    <row r="2220" spans="2:6">
      <c r="B2220" s="64"/>
      <c r="C2220" s="52"/>
      <c r="D2220" s="65"/>
      <c r="E2220" s="53"/>
      <c r="F2220" s="54"/>
    </row>
    <row r="2221" spans="2:6">
      <c r="B2221" s="64"/>
      <c r="C2221" s="52"/>
      <c r="D2221" s="65"/>
      <c r="E2221" s="53"/>
      <c r="F2221" s="54"/>
    </row>
    <row r="2222" spans="2:6">
      <c r="B2222" s="64"/>
      <c r="C2222" s="52"/>
      <c r="D2222" s="65"/>
      <c r="E2222" s="53"/>
      <c r="F2222" s="54"/>
    </row>
    <row r="2223" spans="2:6">
      <c r="B2223" s="64"/>
      <c r="C2223" s="52"/>
      <c r="D2223" s="65"/>
      <c r="E2223" s="53"/>
      <c r="F2223" s="54"/>
    </row>
    <row r="2224" spans="2:6">
      <c r="B2224" s="64"/>
      <c r="C2224" s="52"/>
      <c r="D2224" s="65"/>
      <c r="E2224" s="53"/>
      <c r="F2224" s="54"/>
    </row>
    <row r="2225" spans="2:6">
      <c r="B2225" s="64"/>
      <c r="C2225" s="52"/>
      <c r="D2225" s="65"/>
      <c r="E2225" s="53"/>
      <c r="F2225" s="54"/>
    </row>
    <row r="2226" spans="2:6">
      <c r="B2226" s="64"/>
      <c r="C2226" s="52"/>
      <c r="D2226" s="65"/>
      <c r="E2226" s="53"/>
      <c r="F2226" s="54"/>
    </row>
    <row r="2227" spans="2:6">
      <c r="B2227" s="64"/>
      <c r="C2227" s="52"/>
      <c r="D2227" s="65"/>
      <c r="E2227" s="53"/>
      <c r="F2227" s="54"/>
    </row>
    <row r="2228" spans="2:6">
      <c r="B2228" s="64"/>
      <c r="C2228" s="52"/>
      <c r="D2228" s="65"/>
      <c r="E2228" s="53"/>
      <c r="F2228" s="54"/>
    </row>
    <row r="2229" spans="2:6">
      <c r="B2229" s="64"/>
      <c r="C2229" s="52"/>
      <c r="D2229" s="65"/>
      <c r="E2229" s="53"/>
      <c r="F2229" s="54"/>
    </row>
    <row r="2230" spans="2:6">
      <c r="B2230" s="64"/>
      <c r="C2230" s="52"/>
      <c r="D2230" s="65"/>
      <c r="E2230" s="53"/>
      <c r="F2230" s="54"/>
    </row>
    <row r="2231" spans="2:6">
      <c r="B2231" s="64"/>
      <c r="C2231" s="52"/>
      <c r="D2231" s="65"/>
      <c r="E2231" s="53"/>
      <c r="F2231" s="54"/>
    </row>
    <row r="2232" spans="2:6">
      <c r="B2232" s="64"/>
      <c r="C2232" s="52"/>
      <c r="D2232" s="65"/>
      <c r="E2232" s="53"/>
      <c r="F2232" s="54"/>
    </row>
    <row r="2233" spans="2:6">
      <c r="B2233" s="64"/>
      <c r="C2233" s="52"/>
      <c r="D2233" s="65"/>
      <c r="E2233" s="53"/>
      <c r="F2233" s="54"/>
    </row>
    <row r="2234" spans="2:6">
      <c r="B2234" s="64"/>
      <c r="C2234" s="52"/>
      <c r="D2234" s="65"/>
      <c r="E2234" s="53"/>
      <c r="F2234" s="54"/>
    </row>
    <row r="2235" spans="2:6">
      <c r="B2235" s="64"/>
      <c r="C2235" s="52"/>
      <c r="D2235" s="65"/>
      <c r="E2235" s="53"/>
      <c r="F2235" s="54"/>
    </row>
    <row r="2236" spans="2:6">
      <c r="B2236" s="64"/>
      <c r="C2236" s="52"/>
      <c r="D2236" s="65"/>
      <c r="E2236" s="53"/>
      <c r="F2236" s="54"/>
    </row>
    <row r="2237" spans="2:6">
      <c r="B2237" s="64"/>
      <c r="C2237" s="52"/>
      <c r="D2237" s="65"/>
      <c r="E2237" s="53"/>
      <c r="F2237" s="54"/>
    </row>
    <row r="2238" spans="2:6">
      <c r="B2238" s="64"/>
      <c r="C2238" s="52"/>
      <c r="D2238" s="65"/>
      <c r="E2238" s="53"/>
      <c r="F2238" s="54"/>
    </row>
    <row r="2239" spans="2:6">
      <c r="B2239" s="64"/>
      <c r="C2239" s="52"/>
      <c r="D2239" s="65"/>
      <c r="E2239" s="53"/>
      <c r="F2239" s="54"/>
    </row>
    <row r="2240" spans="2:6">
      <c r="B2240" s="64"/>
      <c r="C2240" s="52"/>
      <c r="D2240" s="65"/>
      <c r="E2240" s="53"/>
      <c r="F2240" s="54"/>
    </row>
    <row r="2241" spans="2:6">
      <c r="B2241" s="64"/>
      <c r="C2241" s="52"/>
      <c r="D2241" s="65"/>
      <c r="E2241" s="53"/>
      <c r="F2241" s="54"/>
    </row>
    <row r="2242" spans="2:6">
      <c r="B2242" s="64"/>
      <c r="C2242" s="52"/>
      <c r="D2242" s="65"/>
      <c r="E2242" s="53"/>
      <c r="F2242" s="54"/>
    </row>
    <row r="2243" spans="2:6">
      <c r="B2243" s="64"/>
      <c r="C2243" s="52"/>
      <c r="D2243" s="65"/>
      <c r="E2243" s="53"/>
      <c r="F2243" s="54"/>
    </row>
    <row r="2244" spans="2:6">
      <c r="B2244" s="64"/>
      <c r="C2244" s="52"/>
      <c r="D2244" s="65"/>
      <c r="E2244" s="53"/>
      <c r="F2244" s="54"/>
    </row>
    <row r="2245" spans="2:6">
      <c r="B2245" s="64"/>
      <c r="C2245" s="52"/>
      <c r="D2245" s="65"/>
      <c r="E2245" s="53"/>
      <c r="F2245" s="54"/>
    </row>
    <row r="2246" spans="2:6">
      <c r="B2246" s="64"/>
      <c r="C2246" s="52"/>
      <c r="D2246" s="65"/>
      <c r="E2246" s="53"/>
      <c r="F2246" s="54"/>
    </row>
    <row r="2247" spans="2:6">
      <c r="B2247" s="64"/>
      <c r="C2247" s="52"/>
      <c r="D2247" s="65"/>
      <c r="E2247" s="53"/>
      <c r="F2247" s="54"/>
    </row>
    <row r="2248" spans="2:6">
      <c r="B2248" s="64"/>
      <c r="C2248" s="52"/>
      <c r="D2248" s="65"/>
      <c r="E2248" s="53"/>
      <c r="F2248" s="54"/>
    </row>
    <row r="2249" spans="2:6">
      <c r="B2249" s="64"/>
      <c r="C2249" s="52"/>
      <c r="D2249" s="65"/>
      <c r="E2249" s="53"/>
      <c r="F2249" s="54"/>
    </row>
    <row r="2250" spans="2:6">
      <c r="B2250" s="64"/>
      <c r="C2250" s="52"/>
      <c r="D2250" s="65"/>
      <c r="E2250" s="53"/>
      <c r="F2250" s="54"/>
    </row>
    <row r="2251" spans="2:6">
      <c r="B2251" s="64"/>
      <c r="C2251" s="52"/>
      <c r="D2251" s="65"/>
      <c r="E2251" s="53"/>
      <c r="F2251" s="54"/>
    </row>
    <row r="2252" spans="2:6">
      <c r="B2252" s="64"/>
      <c r="C2252" s="52"/>
      <c r="D2252" s="65"/>
      <c r="E2252" s="53"/>
      <c r="F2252" s="54"/>
    </row>
    <row r="2253" spans="2:6">
      <c r="B2253" s="64"/>
      <c r="C2253" s="52"/>
      <c r="D2253" s="65"/>
      <c r="E2253" s="53"/>
      <c r="F2253" s="54"/>
    </row>
    <row r="2254" spans="2:6">
      <c r="B2254" s="64"/>
      <c r="C2254" s="52"/>
      <c r="D2254" s="65"/>
      <c r="E2254" s="53"/>
      <c r="F2254" s="54"/>
    </row>
    <row r="2255" spans="2:6">
      <c r="B2255" s="64"/>
      <c r="C2255" s="52"/>
      <c r="D2255" s="65"/>
      <c r="E2255" s="53"/>
      <c r="F2255" s="54"/>
    </row>
    <row r="2256" spans="2:6">
      <c r="B2256" s="64"/>
      <c r="C2256" s="52"/>
      <c r="D2256" s="65"/>
      <c r="E2256" s="53"/>
      <c r="F2256" s="54"/>
    </row>
    <row r="2257" spans="2:6">
      <c r="B2257" s="64"/>
      <c r="C2257" s="52"/>
      <c r="D2257" s="65"/>
      <c r="E2257" s="53"/>
      <c r="F2257" s="54"/>
    </row>
    <row r="2258" spans="2:6">
      <c r="B2258" s="64"/>
      <c r="C2258" s="52"/>
      <c r="D2258" s="65"/>
      <c r="E2258" s="53"/>
      <c r="F2258" s="54"/>
    </row>
    <row r="2259" spans="2:6">
      <c r="B2259" s="64"/>
      <c r="C2259" s="52"/>
      <c r="D2259" s="65"/>
      <c r="E2259" s="53"/>
      <c r="F2259" s="54"/>
    </row>
    <row r="2260" spans="2:6">
      <c r="B2260" s="64"/>
      <c r="C2260" s="52"/>
      <c r="D2260" s="65"/>
      <c r="E2260" s="53"/>
      <c r="F2260" s="54"/>
    </row>
    <row r="2261" spans="2:6">
      <c r="B2261" s="64"/>
      <c r="C2261" s="52"/>
      <c r="D2261" s="65"/>
      <c r="E2261" s="53"/>
      <c r="F2261" s="54"/>
    </row>
    <row r="2262" spans="2:6">
      <c r="B2262" s="64"/>
      <c r="C2262" s="52"/>
      <c r="D2262" s="65"/>
      <c r="E2262" s="53"/>
      <c r="F2262" s="54"/>
    </row>
    <row r="2263" spans="2:6">
      <c r="B2263" s="64"/>
      <c r="C2263" s="52"/>
      <c r="D2263" s="65"/>
      <c r="E2263" s="53"/>
      <c r="F2263" s="54"/>
    </row>
    <row r="2264" spans="2:6">
      <c r="B2264" s="64"/>
      <c r="C2264" s="52"/>
      <c r="D2264" s="65"/>
      <c r="E2264" s="53"/>
      <c r="F2264" s="54"/>
    </row>
    <row r="2265" spans="2:6">
      <c r="B2265" s="64"/>
      <c r="C2265" s="52"/>
      <c r="D2265" s="65"/>
      <c r="E2265" s="53"/>
      <c r="F2265" s="54"/>
    </row>
    <row r="2266" spans="2:6">
      <c r="B2266" s="64"/>
      <c r="C2266" s="52"/>
      <c r="D2266" s="65"/>
      <c r="E2266" s="53"/>
      <c r="F2266" s="54"/>
    </row>
    <row r="2267" spans="2:6">
      <c r="B2267" s="64"/>
      <c r="C2267" s="52"/>
      <c r="D2267" s="65"/>
      <c r="E2267" s="53"/>
      <c r="F2267" s="54"/>
    </row>
    <row r="2268" spans="2:6">
      <c r="B2268" s="64"/>
      <c r="C2268" s="52"/>
      <c r="D2268" s="65"/>
      <c r="E2268" s="53"/>
      <c r="F2268" s="54"/>
    </row>
    <row r="2269" spans="2:6">
      <c r="B2269" s="64"/>
      <c r="C2269" s="52"/>
      <c r="D2269" s="65"/>
      <c r="E2269" s="53"/>
      <c r="F2269" s="54"/>
    </row>
    <row r="2270" spans="2:6">
      <c r="B2270" s="64"/>
      <c r="C2270" s="52"/>
      <c r="D2270" s="65"/>
      <c r="E2270" s="53"/>
      <c r="F2270" s="54"/>
    </row>
    <row r="2271" spans="2:6">
      <c r="B2271" s="64"/>
      <c r="C2271" s="52"/>
      <c r="D2271" s="65"/>
      <c r="E2271" s="53"/>
      <c r="F2271" s="54"/>
    </row>
    <row r="2272" spans="2:6">
      <c r="B2272" s="64"/>
      <c r="C2272" s="52"/>
      <c r="D2272" s="65"/>
      <c r="E2272" s="53"/>
      <c r="F2272" s="54"/>
    </row>
    <row r="2273" spans="2:6">
      <c r="B2273" s="64"/>
      <c r="C2273" s="52"/>
      <c r="D2273" s="65"/>
      <c r="E2273" s="53"/>
      <c r="F2273" s="54"/>
    </row>
    <row r="2274" spans="2:6">
      <c r="B2274" s="64"/>
      <c r="C2274" s="52"/>
      <c r="D2274" s="65"/>
      <c r="E2274" s="53"/>
      <c r="F2274" s="54"/>
    </row>
    <row r="2275" spans="2:6">
      <c r="B2275" s="64"/>
      <c r="C2275" s="52"/>
      <c r="D2275" s="65"/>
      <c r="E2275" s="53"/>
      <c r="F2275" s="54"/>
    </row>
    <row r="2276" spans="2:6">
      <c r="B2276" s="64"/>
      <c r="C2276" s="52"/>
      <c r="D2276" s="65"/>
      <c r="E2276" s="53"/>
      <c r="F2276" s="54"/>
    </row>
    <row r="2277" spans="2:6">
      <c r="B2277" s="64"/>
      <c r="C2277" s="52"/>
      <c r="D2277" s="65"/>
      <c r="E2277" s="53"/>
      <c r="F2277" s="54"/>
    </row>
    <row r="2278" spans="2:6">
      <c r="B2278" s="64"/>
      <c r="C2278" s="52"/>
      <c r="D2278" s="65"/>
      <c r="E2278" s="53"/>
      <c r="F2278" s="54"/>
    </row>
    <row r="2279" spans="2:6">
      <c r="B2279" s="64"/>
      <c r="C2279" s="52"/>
      <c r="D2279" s="65"/>
      <c r="E2279" s="53"/>
      <c r="F2279" s="54"/>
    </row>
    <row r="2280" spans="2:6">
      <c r="B2280" s="64"/>
      <c r="C2280" s="52"/>
      <c r="D2280" s="65"/>
      <c r="E2280" s="53"/>
      <c r="F2280" s="54"/>
    </row>
    <row r="2281" spans="2:6">
      <c r="B2281" s="64"/>
      <c r="C2281" s="52"/>
      <c r="D2281" s="65"/>
      <c r="E2281" s="53"/>
      <c r="F2281" s="54"/>
    </row>
    <row r="2282" spans="2:6">
      <c r="B2282" s="64"/>
      <c r="C2282" s="52"/>
      <c r="D2282" s="65"/>
      <c r="E2282" s="53"/>
      <c r="F2282" s="54"/>
    </row>
    <row r="2283" spans="2:6">
      <c r="B2283" s="64"/>
      <c r="C2283" s="52"/>
      <c r="D2283" s="65"/>
      <c r="E2283" s="53"/>
      <c r="F2283" s="54"/>
    </row>
    <row r="2284" spans="2:6">
      <c r="B2284" s="64"/>
      <c r="C2284" s="52"/>
      <c r="D2284" s="65"/>
      <c r="E2284" s="53"/>
      <c r="F2284" s="54"/>
    </row>
    <row r="2285" spans="2:6">
      <c r="B2285" s="64"/>
      <c r="C2285" s="52"/>
      <c r="D2285" s="65"/>
      <c r="E2285" s="53"/>
      <c r="F2285" s="54"/>
    </row>
    <row r="2286" spans="2:6">
      <c r="B2286" s="64"/>
      <c r="C2286" s="52"/>
      <c r="D2286" s="65"/>
      <c r="E2286" s="53"/>
      <c r="F2286" s="54"/>
    </row>
    <row r="2287" spans="2:6">
      <c r="B2287" s="64"/>
      <c r="C2287" s="52"/>
      <c r="D2287" s="65"/>
      <c r="E2287" s="53"/>
      <c r="F2287" s="54"/>
    </row>
    <row r="2288" spans="2:6">
      <c r="B2288" s="64"/>
      <c r="C2288" s="52"/>
      <c r="D2288" s="65"/>
      <c r="E2288" s="53"/>
      <c r="F2288" s="54"/>
    </row>
    <row r="2289" spans="2:6">
      <c r="B2289" s="64"/>
      <c r="C2289" s="52"/>
      <c r="D2289" s="65"/>
      <c r="E2289" s="53"/>
      <c r="F2289" s="54"/>
    </row>
    <row r="2290" spans="2:6">
      <c r="B2290" s="64"/>
      <c r="C2290" s="52"/>
      <c r="D2290" s="65"/>
      <c r="E2290" s="53"/>
      <c r="F2290" s="54"/>
    </row>
    <row r="2291" spans="2:6">
      <c r="B2291" s="64"/>
      <c r="C2291" s="52"/>
      <c r="D2291" s="65"/>
      <c r="E2291" s="53"/>
      <c r="F2291" s="54"/>
    </row>
    <row r="2292" spans="2:6">
      <c r="B2292" s="64"/>
      <c r="C2292" s="52"/>
      <c r="D2292" s="65"/>
      <c r="E2292" s="53"/>
      <c r="F2292" s="54"/>
    </row>
    <row r="2293" spans="2:6">
      <c r="B2293" s="64"/>
      <c r="C2293" s="52"/>
      <c r="D2293" s="65"/>
      <c r="E2293" s="53"/>
      <c r="F2293" s="54"/>
    </row>
    <row r="2294" spans="2:6">
      <c r="B2294" s="64"/>
      <c r="C2294" s="52"/>
      <c r="D2294" s="65"/>
      <c r="E2294" s="53"/>
      <c r="F2294" s="54"/>
    </row>
    <row r="2295" spans="2:6">
      <c r="B2295" s="64"/>
      <c r="C2295" s="52"/>
      <c r="D2295" s="65"/>
      <c r="E2295" s="53"/>
      <c r="F2295" s="54"/>
    </row>
    <row r="2296" spans="2:6">
      <c r="B2296" s="64"/>
      <c r="C2296" s="52"/>
      <c r="D2296" s="65"/>
      <c r="E2296" s="53"/>
      <c r="F2296" s="54"/>
    </row>
    <row r="2297" spans="2:6">
      <c r="B2297" s="64"/>
      <c r="C2297" s="52"/>
      <c r="D2297" s="65"/>
      <c r="E2297" s="53"/>
      <c r="F2297" s="54"/>
    </row>
    <row r="2298" spans="2:6">
      <c r="B2298" s="64"/>
      <c r="C2298" s="52"/>
      <c r="D2298" s="65"/>
      <c r="E2298" s="53"/>
      <c r="F2298" s="54"/>
    </row>
    <row r="2299" spans="2:6">
      <c r="B2299" s="64"/>
      <c r="C2299" s="52"/>
      <c r="D2299" s="65"/>
      <c r="E2299" s="53"/>
      <c r="F2299" s="54"/>
    </row>
    <row r="2300" spans="2:6">
      <c r="B2300" s="64"/>
      <c r="C2300" s="52"/>
      <c r="D2300" s="65"/>
      <c r="E2300" s="53"/>
      <c r="F2300" s="54"/>
    </row>
    <row r="2301" spans="2:6">
      <c r="B2301" s="64"/>
      <c r="C2301" s="52"/>
      <c r="D2301" s="65"/>
      <c r="E2301" s="53"/>
      <c r="F2301" s="54"/>
    </row>
    <row r="2302" spans="2:6">
      <c r="B2302" s="64"/>
      <c r="C2302" s="52"/>
      <c r="D2302" s="65"/>
      <c r="E2302" s="53"/>
      <c r="F2302" s="54"/>
    </row>
    <row r="2303" spans="2:6">
      <c r="B2303" s="64"/>
      <c r="C2303" s="52"/>
      <c r="D2303" s="65"/>
      <c r="E2303" s="53"/>
      <c r="F2303" s="54"/>
    </row>
    <row r="2304" spans="2:6">
      <c r="B2304" s="64"/>
      <c r="C2304" s="52"/>
      <c r="D2304" s="65"/>
      <c r="E2304" s="53"/>
      <c r="F2304" s="54"/>
    </row>
    <row r="2305" spans="2:6">
      <c r="B2305" s="64"/>
      <c r="C2305" s="52"/>
      <c r="D2305" s="65"/>
      <c r="E2305" s="53"/>
      <c r="F2305" s="54"/>
    </row>
    <row r="2306" spans="2:6">
      <c r="B2306" s="64"/>
      <c r="C2306" s="52"/>
      <c r="D2306" s="65"/>
      <c r="E2306" s="53"/>
      <c r="F2306" s="54"/>
    </row>
    <row r="2307" spans="2:6">
      <c r="B2307" s="64"/>
      <c r="C2307" s="52"/>
      <c r="D2307" s="65"/>
      <c r="E2307" s="53"/>
      <c r="F2307" s="54"/>
    </row>
    <row r="2308" spans="2:6">
      <c r="B2308" s="64"/>
      <c r="C2308" s="52"/>
      <c r="D2308" s="65"/>
      <c r="E2308" s="53"/>
      <c r="F2308" s="54"/>
    </row>
    <row r="2309" spans="2:6">
      <c r="B2309" s="64"/>
      <c r="C2309" s="52"/>
      <c r="D2309" s="65"/>
      <c r="E2309" s="53"/>
      <c r="F2309" s="54"/>
    </row>
    <row r="2310" spans="2:6">
      <c r="B2310" s="64"/>
      <c r="C2310" s="52"/>
      <c r="D2310" s="65"/>
      <c r="E2310" s="53"/>
      <c r="F2310" s="54"/>
    </row>
    <row r="2311" spans="2:6">
      <c r="B2311" s="64"/>
      <c r="C2311" s="52"/>
      <c r="D2311" s="65"/>
      <c r="E2311" s="53"/>
      <c r="F2311" s="54"/>
    </row>
    <row r="2312" spans="2:6">
      <c r="B2312" s="64"/>
      <c r="C2312" s="52"/>
      <c r="D2312" s="65"/>
      <c r="E2312" s="53"/>
      <c r="F2312" s="54"/>
    </row>
    <row r="2313" spans="2:6">
      <c r="B2313" s="64"/>
      <c r="C2313" s="52"/>
      <c r="D2313" s="65"/>
      <c r="E2313" s="53"/>
      <c r="F2313" s="54"/>
    </row>
    <row r="2314" spans="2:6">
      <c r="B2314" s="64"/>
      <c r="C2314" s="52"/>
      <c r="D2314" s="65"/>
      <c r="E2314" s="53"/>
      <c r="F2314" s="54"/>
    </row>
    <row r="2315" spans="2:6">
      <c r="B2315" s="64"/>
      <c r="C2315" s="52"/>
      <c r="D2315" s="65"/>
      <c r="E2315" s="53"/>
      <c r="F2315" s="54"/>
    </row>
    <row r="2316" spans="2:6">
      <c r="B2316" s="64"/>
      <c r="C2316" s="52"/>
      <c r="D2316" s="65"/>
      <c r="E2316" s="53"/>
      <c r="F2316" s="54"/>
    </row>
    <row r="2317" spans="2:6">
      <c r="B2317" s="64"/>
      <c r="C2317" s="52"/>
      <c r="D2317" s="65"/>
      <c r="E2317" s="53"/>
      <c r="F2317" s="54"/>
    </row>
    <row r="2318" spans="2:6">
      <c r="B2318" s="64"/>
      <c r="C2318" s="52"/>
      <c r="D2318" s="65"/>
      <c r="E2318" s="53"/>
      <c r="F2318" s="54"/>
    </row>
    <row r="2319" spans="2:6">
      <c r="B2319" s="64"/>
      <c r="C2319" s="52"/>
      <c r="D2319" s="65"/>
      <c r="E2319" s="53"/>
      <c r="F2319" s="54"/>
    </row>
    <row r="2320" spans="2:6">
      <c r="B2320" s="64"/>
      <c r="C2320" s="52"/>
      <c r="D2320" s="65"/>
      <c r="E2320" s="53"/>
      <c r="F2320" s="54"/>
    </row>
    <row r="2321" spans="2:6">
      <c r="B2321" s="64"/>
      <c r="C2321" s="52"/>
      <c r="D2321" s="65"/>
      <c r="E2321" s="53"/>
      <c r="F2321" s="54"/>
    </row>
    <row r="2322" spans="2:6">
      <c r="B2322" s="64"/>
      <c r="C2322" s="52"/>
      <c r="D2322" s="65"/>
      <c r="E2322" s="53"/>
      <c r="F2322" s="54"/>
    </row>
    <row r="2323" spans="2:6">
      <c r="B2323" s="64"/>
      <c r="C2323" s="52"/>
      <c r="D2323" s="65"/>
      <c r="E2323" s="53"/>
      <c r="F2323" s="54"/>
    </row>
    <row r="2324" spans="2:6">
      <c r="B2324" s="64"/>
      <c r="C2324" s="52"/>
      <c r="D2324" s="65"/>
      <c r="E2324" s="53"/>
      <c r="F2324" s="54"/>
    </row>
    <row r="2325" spans="2:6">
      <c r="B2325" s="64"/>
      <c r="C2325" s="52"/>
      <c r="D2325" s="65"/>
      <c r="E2325" s="53"/>
      <c r="F2325" s="54"/>
    </row>
    <row r="2326" spans="2:6">
      <c r="B2326" s="64"/>
      <c r="C2326" s="52"/>
      <c r="D2326" s="65"/>
      <c r="E2326" s="53"/>
      <c r="F2326" s="54"/>
    </row>
    <row r="2327" spans="2:6">
      <c r="B2327" s="64"/>
      <c r="C2327" s="52"/>
      <c r="D2327" s="65"/>
      <c r="E2327" s="53"/>
      <c r="F2327" s="54"/>
    </row>
    <row r="2328" spans="2:6">
      <c r="B2328" s="64"/>
      <c r="C2328" s="52"/>
      <c r="D2328" s="65"/>
      <c r="E2328" s="53"/>
      <c r="F2328" s="54"/>
    </row>
    <row r="2329" spans="2:6">
      <c r="B2329" s="64"/>
      <c r="C2329" s="52"/>
      <c r="D2329" s="65"/>
      <c r="E2329" s="53"/>
      <c r="F2329" s="54"/>
    </row>
    <row r="2330" spans="2:6">
      <c r="B2330" s="64"/>
      <c r="C2330" s="52"/>
      <c r="D2330" s="65"/>
      <c r="E2330" s="53"/>
      <c r="F2330" s="54"/>
    </row>
    <row r="2331" spans="2:6">
      <c r="B2331" s="64"/>
      <c r="C2331" s="52"/>
      <c r="D2331" s="65"/>
      <c r="E2331" s="53"/>
      <c r="F2331" s="54"/>
    </row>
    <row r="2332" spans="2:6">
      <c r="B2332" s="64"/>
      <c r="C2332" s="52"/>
      <c r="D2332" s="65"/>
      <c r="E2332" s="53"/>
      <c r="F2332" s="54"/>
    </row>
    <row r="2333" spans="2:6">
      <c r="B2333" s="64"/>
      <c r="C2333" s="52"/>
      <c r="D2333" s="65"/>
      <c r="E2333" s="53"/>
      <c r="F2333" s="54"/>
    </row>
    <row r="2334" spans="2:6">
      <c r="B2334" s="64"/>
      <c r="C2334" s="52"/>
      <c r="D2334" s="65"/>
      <c r="E2334" s="53"/>
      <c r="F2334" s="54"/>
    </row>
    <row r="2335" spans="2:6">
      <c r="B2335" s="64"/>
      <c r="C2335" s="52"/>
      <c r="D2335" s="65"/>
      <c r="E2335" s="53"/>
      <c r="F2335" s="54"/>
    </row>
    <row r="2336" spans="2:6">
      <c r="B2336" s="64"/>
      <c r="C2336" s="52"/>
      <c r="D2336" s="65"/>
      <c r="E2336" s="53"/>
      <c r="F2336" s="54"/>
    </row>
    <row r="2337" spans="2:6">
      <c r="B2337" s="64"/>
      <c r="C2337" s="52"/>
      <c r="D2337" s="65"/>
      <c r="E2337" s="53"/>
      <c r="F2337" s="54"/>
    </row>
    <row r="2338" spans="2:6">
      <c r="B2338" s="64"/>
      <c r="C2338" s="52"/>
      <c r="D2338" s="65"/>
      <c r="E2338" s="53"/>
      <c r="F2338" s="54"/>
    </row>
    <row r="2339" spans="2:6">
      <c r="B2339" s="64"/>
      <c r="C2339" s="52"/>
      <c r="D2339" s="65"/>
      <c r="E2339" s="53"/>
      <c r="F2339" s="54"/>
    </row>
    <row r="2340" spans="2:6">
      <c r="B2340" s="64"/>
      <c r="C2340" s="52"/>
      <c r="D2340" s="65"/>
      <c r="E2340" s="53"/>
      <c r="F2340" s="54"/>
    </row>
    <row r="2341" spans="2:6">
      <c r="B2341" s="64"/>
      <c r="C2341" s="52"/>
      <c r="D2341" s="65"/>
      <c r="E2341" s="53"/>
      <c r="F2341" s="54"/>
    </row>
    <row r="2342" spans="2:6">
      <c r="B2342" s="64"/>
      <c r="C2342" s="52"/>
      <c r="D2342" s="65"/>
      <c r="E2342" s="53"/>
      <c r="F2342" s="54"/>
    </row>
    <row r="2343" spans="2:6">
      <c r="B2343" s="64"/>
      <c r="C2343" s="52"/>
      <c r="D2343" s="65"/>
      <c r="E2343" s="53"/>
      <c r="F2343" s="54"/>
    </row>
    <row r="2344" spans="2:6">
      <c r="B2344" s="64"/>
      <c r="C2344" s="52"/>
      <c r="D2344" s="65"/>
      <c r="E2344" s="53"/>
      <c r="F2344" s="54"/>
    </row>
    <row r="2345" spans="2:6">
      <c r="B2345" s="64"/>
      <c r="C2345" s="52"/>
      <c r="D2345" s="65"/>
      <c r="E2345" s="53"/>
      <c r="F2345" s="54"/>
    </row>
    <row r="2346" spans="2:6">
      <c r="B2346" s="64"/>
      <c r="C2346" s="52"/>
      <c r="D2346" s="65"/>
      <c r="E2346" s="53"/>
      <c r="F2346" s="54"/>
    </row>
    <row r="2347" spans="2:6">
      <c r="B2347" s="64"/>
      <c r="C2347" s="52"/>
      <c r="D2347" s="65"/>
      <c r="E2347" s="53"/>
      <c r="F2347" s="54"/>
    </row>
    <row r="2348" spans="2:6">
      <c r="B2348" s="64"/>
      <c r="C2348" s="52"/>
      <c r="D2348" s="65"/>
      <c r="E2348" s="53"/>
      <c r="F2348" s="54"/>
    </row>
    <row r="2349" spans="2:6">
      <c r="B2349" s="64"/>
      <c r="C2349" s="52"/>
      <c r="D2349" s="65"/>
      <c r="E2349" s="53"/>
      <c r="F2349" s="54"/>
    </row>
    <row r="2350" spans="2:6">
      <c r="B2350" s="64"/>
      <c r="C2350" s="52"/>
      <c r="D2350" s="65"/>
      <c r="E2350" s="53"/>
      <c r="F2350" s="54"/>
    </row>
    <row r="2351" spans="2:6">
      <c r="B2351" s="64"/>
      <c r="C2351" s="52"/>
      <c r="D2351" s="65"/>
      <c r="E2351" s="53"/>
      <c r="F2351" s="54"/>
    </row>
    <row r="2352" spans="2:6">
      <c r="B2352" s="64"/>
      <c r="C2352" s="52"/>
      <c r="D2352" s="65"/>
      <c r="E2352" s="53"/>
      <c r="F2352" s="54"/>
    </row>
    <row r="2353" spans="2:6">
      <c r="B2353" s="64"/>
      <c r="C2353" s="52"/>
      <c r="D2353" s="65"/>
      <c r="E2353" s="53"/>
      <c r="F2353" s="54"/>
    </row>
    <row r="2354" spans="2:6">
      <c r="B2354" s="64"/>
      <c r="C2354" s="52"/>
      <c r="D2354" s="65"/>
      <c r="E2354" s="53"/>
      <c r="F2354" s="54"/>
    </row>
    <row r="2355" spans="2:6">
      <c r="B2355" s="64"/>
      <c r="C2355" s="52"/>
      <c r="D2355" s="65"/>
      <c r="E2355" s="53"/>
      <c r="F2355" s="54"/>
    </row>
    <row r="2356" spans="2:6">
      <c r="B2356" s="64"/>
      <c r="C2356" s="52"/>
      <c r="D2356" s="65"/>
      <c r="E2356" s="53"/>
      <c r="F2356" s="54"/>
    </row>
    <row r="2357" spans="2:6">
      <c r="B2357" s="64"/>
      <c r="C2357" s="52"/>
      <c r="D2357" s="65"/>
      <c r="E2357" s="53"/>
      <c r="F2357" s="54"/>
    </row>
    <row r="2358" spans="2:6">
      <c r="B2358" s="64"/>
      <c r="C2358" s="52"/>
      <c r="D2358" s="65"/>
      <c r="E2358" s="53"/>
      <c r="F2358" s="54"/>
    </row>
    <row r="2359" spans="2:6">
      <c r="B2359" s="64"/>
      <c r="C2359" s="52"/>
      <c r="D2359" s="65"/>
      <c r="E2359" s="53"/>
      <c r="F2359" s="54"/>
    </row>
    <row r="2360" spans="2:6">
      <c r="B2360" s="64"/>
      <c r="C2360" s="52"/>
      <c r="D2360" s="65"/>
      <c r="E2360" s="53"/>
      <c r="F2360" s="54"/>
    </row>
    <row r="2361" spans="2:6">
      <c r="B2361" s="64"/>
      <c r="C2361" s="52"/>
      <c r="D2361" s="65"/>
      <c r="E2361" s="53"/>
      <c r="F2361" s="54"/>
    </row>
    <row r="2362" spans="2:6">
      <c r="B2362" s="64"/>
      <c r="C2362" s="52"/>
      <c r="D2362" s="65"/>
      <c r="E2362" s="53"/>
      <c r="F2362" s="54"/>
    </row>
    <row r="2363" spans="2:6">
      <c r="B2363" s="64"/>
      <c r="C2363" s="52"/>
      <c r="D2363" s="65"/>
      <c r="E2363" s="53"/>
      <c r="F2363" s="54"/>
    </row>
    <row r="2364" spans="2:6">
      <c r="B2364" s="64"/>
      <c r="C2364" s="52"/>
      <c r="D2364" s="65"/>
      <c r="E2364" s="53"/>
      <c r="F2364" s="54"/>
    </row>
    <row r="2365" spans="2:6">
      <c r="B2365" s="64"/>
      <c r="C2365" s="52"/>
      <c r="D2365" s="65"/>
      <c r="E2365" s="53"/>
      <c r="F2365" s="54"/>
    </row>
    <row r="2366" spans="2:6">
      <c r="B2366" s="64"/>
      <c r="C2366" s="52"/>
      <c r="D2366" s="65"/>
      <c r="E2366" s="53"/>
      <c r="F2366" s="54"/>
    </row>
    <row r="2367" spans="2:6">
      <c r="B2367" s="64"/>
      <c r="C2367" s="52"/>
      <c r="D2367" s="65"/>
      <c r="E2367" s="53"/>
      <c r="F2367" s="54"/>
    </row>
    <row r="2368" spans="2:6">
      <c r="B2368" s="64"/>
      <c r="C2368" s="52"/>
      <c r="D2368" s="65"/>
      <c r="E2368" s="53"/>
      <c r="F2368" s="54"/>
    </row>
    <row r="2369" spans="2:6">
      <c r="B2369" s="64"/>
      <c r="C2369" s="52"/>
      <c r="D2369" s="65"/>
      <c r="E2369" s="53"/>
      <c r="F2369" s="54"/>
    </row>
    <row r="2370" spans="2:6">
      <c r="B2370" s="64"/>
      <c r="C2370" s="52"/>
      <c r="D2370" s="65"/>
      <c r="E2370" s="53"/>
      <c r="F2370" s="54"/>
    </row>
    <row r="2371" spans="2:6">
      <c r="B2371" s="64"/>
      <c r="C2371" s="52"/>
      <c r="D2371" s="65"/>
      <c r="E2371" s="53"/>
      <c r="F2371" s="54"/>
    </row>
    <row r="2372" spans="2:6">
      <c r="B2372" s="64"/>
      <c r="C2372" s="52"/>
      <c r="D2372" s="65"/>
      <c r="E2372" s="53"/>
      <c r="F2372" s="54"/>
    </row>
    <row r="2373" spans="2:6">
      <c r="B2373" s="64"/>
      <c r="C2373" s="52"/>
      <c r="D2373" s="65"/>
      <c r="E2373" s="53"/>
      <c r="F2373" s="54"/>
    </row>
    <row r="2374" spans="2:6">
      <c r="B2374" s="64"/>
      <c r="C2374" s="52"/>
      <c r="D2374" s="65"/>
      <c r="E2374" s="53"/>
      <c r="F2374" s="54"/>
    </row>
    <row r="2375" spans="2:6">
      <c r="B2375" s="64"/>
      <c r="C2375" s="52"/>
      <c r="D2375" s="65"/>
      <c r="E2375" s="53"/>
      <c r="F2375" s="54"/>
    </row>
    <row r="2376" spans="2:6">
      <c r="B2376" s="64"/>
      <c r="C2376" s="52"/>
      <c r="D2376" s="65"/>
      <c r="E2376" s="53"/>
      <c r="F2376" s="54"/>
    </row>
    <row r="2377" spans="2:6">
      <c r="B2377" s="64"/>
      <c r="C2377" s="52"/>
      <c r="D2377" s="65"/>
      <c r="E2377" s="53"/>
      <c r="F2377" s="54"/>
    </row>
    <row r="2378" spans="2:6">
      <c r="B2378" s="64"/>
      <c r="C2378" s="52"/>
      <c r="D2378" s="65"/>
      <c r="E2378" s="53"/>
      <c r="F2378" s="54"/>
    </row>
    <row r="2379" spans="2:6">
      <c r="B2379" s="64"/>
      <c r="C2379" s="52"/>
      <c r="D2379" s="65"/>
      <c r="E2379" s="53"/>
      <c r="F2379" s="54"/>
    </row>
    <row r="2380" spans="2:6">
      <c r="B2380" s="64"/>
      <c r="C2380" s="52"/>
      <c r="D2380" s="65"/>
      <c r="E2380" s="53"/>
      <c r="F2380" s="54"/>
    </row>
    <row r="2381" spans="2:6">
      <c r="B2381" s="64"/>
      <c r="C2381" s="52"/>
      <c r="D2381" s="65"/>
      <c r="E2381" s="53"/>
      <c r="F2381" s="54"/>
    </row>
    <row r="2382" spans="2:6">
      <c r="B2382" s="64"/>
      <c r="C2382" s="52"/>
      <c r="D2382" s="65"/>
      <c r="E2382" s="53"/>
      <c r="F2382" s="54"/>
    </row>
    <row r="2383" spans="2:6">
      <c r="B2383" s="64"/>
      <c r="C2383" s="52"/>
      <c r="D2383" s="65"/>
      <c r="E2383" s="53"/>
      <c r="F2383" s="54"/>
    </row>
    <row r="2384" spans="2:6">
      <c r="B2384" s="64"/>
      <c r="C2384" s="52"/>
      <c r="D2384" s="65"/>
      <c r="E2384" s="53"/>
      <c r="F2384" s="54"/>
    </row>
    <row r="2385" spans="2:6">
      <c r="B2385" s="64"/>
      <c r="C2385" s="52"/>
      <c r="D2385" s="65"/>
      <c r="E2385" s="53"/>
      <c r="F2385" s="54"/>
    </row>
    <row r="2386" spans="2:6">
      <c r="B2386" s="64"/>
      <c r="C2386" s="52"/>
      <c r="D2386" s="65"/>
      <c r="E2386" s="53"/>
      <c r="F2386" s="54"/>
    </row>
    <row r="2387" spans="2:6">
      <c r="B2387" s="64"/>
      <c r="C2387" s="52"/>
      <c r="D2387" s="65"/>
      <c r="E2387" s="53"/>
      <c r="F2387" s="54"/>
    </row>
    <row r="2388" spans="2:6">
      <c r="B2388" s="64"/>
      <c r="C2388" s="52"/>
      <c r="D2388" s="65"/>
      <c r="E2388" s="53"/>
      <c r="F2388" s="54"/>
    </row>
    <row r="2389" spans="2:6">
      <c r="B2389" s="64"/>
      <c r="C2389" s="52"/>
      <c r="D2389" s="65"/>
      <c r="E2389" s="53"/>
      <c r="F2389" s="54"/>
    </row>
    <row r="2390" spans="2:6">
      <c r="B2390" s="64"/>
      <c r="C2390" s="52"/>
      <c r="D2390" s="65"/>
      <c r="E2390" s="53"/>
      <c r="F2390" s="54"/>
    </row>
    <row r="2391" spans="2:6">
      <c r="B2391" s="64"/>
      <c r="C2391" s="52"/>
      <c r="D2391" s="65"/>
      <c r="E2391" s="53"/>
      <c r="F2391" s="54"/>
    </row>
    <row r="2392" spans="2:6">
      <c r="B2392" s="64"/>
      <c r="C2392" s="52"/>
      <c r="D2392" s="65"/>
      <c r="E2392" s="53"/>
      <c r="F2392" s="54"/>
    </row>
    <row r="2393" spans="2:6">
      <c r="B2393" s="64"/>
      <c r="C2393" s="52"/>
      <c r="D2393" s="65"/>
      <c r="E2393" s="53"/>
      <c r="F2393" s="54"/>
    </row>
    <row r="2394" spans="2:6">
      <c r="B2394" s="64"/>
      <c r="C2394" s="52"/>
      <c r="D2394" s="65"/>
      <c r="E2394" s="53"/>
      <c r="F2394" s="54"/>
    </row>
    <row r="2395" spans="2:6">
      <c r="B2395" s="64"/>
      <c r="C2395" s="52"/>
      <c r="D2395" s="65"/>
      <c r="E2395" s="53"/>
      <c r="F2395" s="54"/>
    </row>
    <row r="2396" spans="2:6">
      <c r="B2396" s="64"/>
      <c r="C2396" s="52"/>
      <c r="D2396" s="65"/>
      <c r="E2396" s="53"/>
      <c r="F2396" s="54"/>
    </row>
    <row r="2397" spans="2:6">
      <c r="B2397" s="64"/>
      <c r="C2397" s="52"/>
      <c r="D2397" s="65"/>
      <c r="E2397" s="53"/>
      <c r="F2397" s="54"/>
    </row>
    <row r="2398" spans="2:6">
      <c r="B2398" s="64"/>
      <c r="C2398" s="52"/>
      <c r="D2398" s="65"/>
      <c r="E2398" s="53"/>
      <c r="F2398" s="54"/>
    </row>
    <row r="2399" spans="2:6">
      <c r="B2399" s="64"/>
      <c r="C2399" s="52"/>
      <c r="D2399" s="65"/>
      <c r="E2399" s="53"/>
      <c r="F2399" s="54"/>
    </row>
    <row r="2400" spans="2:6">
      <c r="B2400" s="64"/>
      <c r="C2400" s="52"/>
      <c r="D2400" s="65"/>
      <c r="E2400" s="53"/>
      <c r="F2400" s="54"/>
    </row>
    <row r="2401" spans="2:6">
      <c r="B2401" s="64"/>
      <c r="C2401" s="52"/>
      <c r="D2401" s="65"/>
      <c r="E2401" s="53"/>
      <c r="F2401" s="54"/>
    </row>
    <row r="2402" spans="2:6">
      <c r="B2402" s="64"/>
      <c r="C2402" s="52"/>
      <c r="D2402" s="65"/>
      <c r="E2402" s="53"/>
      <c r="F2402" s="54"/>
    </row>
    <row r="2403" spans="2:6">
      <c r="B2403" s="64"/>
      <c r="C2403" s="52"/>
      <c r="D2403" s="65"/>
      <c r="E2403" s="53"/>
      <c r="F2403" s="54"/>
    </row>
    <row r="2404" spans="2:6">
      <c r="B2404" s="64"/>
      <c r="C2404" s="52"/>
      <c r="D2404" s="65"/>
      <c r="E2404" s="53"/>
      <c r="F2404" s="54"/>
    </row>
    <row r="2405" spans="2:6">
      <c r="B2405" s="64"/>
      <c r="C2405" s="52"/>
      <c r="D2405" s="65"/>
      <c r="E2405" s="53"/>
      <c r="F2405" s="54"/>
    </row>
    <row r="2406" spans="2:6">
      <c r="B2406" s="64"/>
      <c r="C2406" s="52"/>
      <c r="D2406" s="65"/>
      <c r="E2406" s="53"/>
      <c r="F2406" s="54"/>
    </row>
    <row r="2407" spans="2:6">
      <c r="B2407" s="64"/>
      <c r="C2407" s="52"/>
      <c r="D2407" s="65"/>
      <c r="E2407" s="53"/>
      <c r="F2407" s="54"/>
    </row>
    <row r="2408" spans="2:6">
      <c r="B2408" s="64"/>
      <c r="C2408" s="52"/>
      <c r="D2408" s="65"/>
      <c r="E2408" s="53"/>
      <c r="F2408" s="54"/>
    </row>
    <row r="2409" spans="2:6">
      <c r="B2409" s="64"/>
      <c r="C2409" s="52"/>
      <c r="D2409" s="65"/>
      <c r="E2409" s="53"/>
      <c r="F2409" s="54"/>
    </row>
    <row r="2410" spans="2:6">
      <c r="B2410" s="64"/>
      <c r="C2410" s="52"/>
      <c r="D2410" s="65"/>
      <c r="E2410" s="53"/>
      <c r="F2410" s="54"/>
    </row>
    <row r="2411" spans="2:6">
      <c r="B2411" s="64"/>
      <c r="C2411" s="52"/>
      <c r="D2411" s="65"/>
      <c r="E2411" s="53"/>
      <c r="F2411" s="54"/>
    </row>
    <row r="2412" spans="2:6">
      <c r="B2412" s="64"/>
      <c r="C2412" s="52"/>
      <c r="D2412" s="65"/>
      <c r="E2412" s="53"/>
      <c r="F2412" s="54"/>
    </row>
    <row r="2413" spans="2:6">
      <c r="B2413" s="64"/>
      <c r="C2413" s="52"/>
      <c r="D2413" s="65"/>
      <c r="E2413" s="53"/>
      <c r="F2413" s="54"/>
    </row>
    <row r="2414" spans="2:6">
      <c r="B2414" s="64"/>
      <c r="C2414" s="52"/>
      <c r="D2414" s="65"/>
      <c r="E2414" s="53"/>
      <c r="F2414" s="54"/>
    </row>
    <row r="2415" spans="2:6">
      <c r="B2415" s="64"/>
      <c r="C2415" s="52"/>
      <c r="D2415" s="65"/>
      <c r="E2415" s="53"/>
      <c r="F2415" s="54"/>
    </row>
    <row r="2416" spans="2:6">
      <c r="B2416" s="64"/>
      <c r="C2416" s="52"/>
      <c r="D2416" s="65"/>
      <c r="E2416" s="53"/>
      <c r="F2416" s="54"/>
    </row>
    <row r="2417" spans="2:6">
      <c r="B2417" s="64"/>
      <c r="C2417" s="52"/>
      <c r="D2417" s="65"/>
      <c r="E2417" s="53"/>
      <c r="F2417" s="54"/>
    </row>
    <row r="2418" spans="2:6">
      <c r="B2418" s="64"/>
      <c r="C2418" s="52"/>
      <c r="D2418" s="65"/>
      <c r="E2418" s="53"/>
      <c r="F2418" s="54"/>
    </row>
    <row r="2419" spans="2:6">
      <c r="B2419" s="64"/>
      <c r="C2419" s="52"/>
      <c r="D2419" s="65"/>
      <c r="E2419" s="53"/>
      <c r="F2419" s="54"/>
    </row>
    <row r="2420" spans="2:6">
      <c r="B2420" s="64"/>
      <c r="C2420" s="52"/>
      <c r="D2420" s="65"/>
      <c r="E2420" s="53"/>
      <c r="F2420" s="54"/>
    </row>
    <row r="2421" spans="2:6">
      <c r="B2421" s="64"/>
      <c r="C2421" s="52"/>
      <c r="D2421" s="65"/>
      <c r="E2421" s="53"/>
      <c r="F2421" s="54"/>
    </row>
    <row r="2422" spans="2:6">
      <c r="B2422" s="64"/>
      <c r="C2422" s="52"/>
      <c r="D2422" s="65"/>
      <c r="E2422" s="53"/>
      <c r="F2422" s="54"/>
    </row>
    <row r="2423" spans="2:6">
      <c r="B2423" s="64"/>
      <c r="C2423" s="52"/>
      <c r="D2423" s="65"/>
      <c r="E2423" s="53"/>
      <c r="F2423" s="54"/>
    </row>
    <row r="2424" spans="2:6">
      <c r="B2424" s="64"/>
      <c r="C2424" s="52"/>
      <c r="D2424" s="65"/>
      <c r="E2424" s="53"/>
      <c r="F2424" s="54"/>
    </row>
    <row r="2425" spans="2:6">
      <c r="B2425" s="64"/>
      <c r="C2425" s="52"/>
      <c r="D2425" s="65"/>
      <c r="E2425" s="53"/>
      <c r="F2425" s="54"/>
    </row>
    <row r="2426" spans="2:6">
      <c r="B2426" s="64"/>
      <c r="C2426" s="52"/>
      <c r="D2426" s="65"/>
      <c r="E2426" s="53"/>
      <c r="F2426" s="54"/>
    </row>
    <row r="2427" spans="2:6">
      <c r="B2427" s="64"/>
      <c r="C2427" s="52"/>
      <c r="D2427" s="65"/>
      <c r="E2427" s="53"/>
      <c r="F2427" s="54"/>
    </row>
    <row r="2428" spans="2:6">
      <c r="B2428" s="64"/>
      <c r="C2428" s="52"/>
      <c r="D2428" s="65"/>
      <c r="E2428" s="53"/>
      <c r="F2428" s="54"/>
    </row>
    <row r="2429" spans="2:6">
      <c r="B2429" s="64"/>
      <c r="C2429" s="52"/>
      <c r="D2429" s="65"/>
      <c r="E2429" s="53"/>
      <c r="F2429" s="54"/>
    </row>
    <row r="2430" spans="2:6">
      <c r="B2430" s="64"/>
      <c r="C2430" s="52"/>
      <c r="D2430" s="65"/>
      <c r="E2430" s="53"/>
      <c r="F2430" s="54"/>
    </row>
    <row r="2431" spans="2:6">
      <c r="B2431" s="64"/>
      <c r="C2431" s="52"/>
      <c r="D2431" s="65"/>
      <c r="E2431" s="53"/>
      <c r="F2431" s="54"/>
    </row>
    <row r="2432" spans="2:6">
      <c r="B2432" s="64"/>
      <c r="C2432" s="52"/>
      <c r="D2432" s="65"/>
      <c r="E2432" s="53"/>
      <c r="F2432" s="54"/>
    </row>
    <row r="2433" spans="2:6">
      <c r="B2433" s="64"/>
      <c r="C2433" s="52"/>
      <c r="D2433" s="65"/>
      <c r="E2433" s="53"/>
      <c r="F2433" s="54"/>
    </row>
    <row r="2434" spans="2:6">
      <c r="B2434" s="64"/>
      <c r="C2434" s="52"/>
      <c r="D2434" s="65"/>
      <c r="E2434" s="53"/>
      <c r="F2434" s="54"/>
    </row>
    <row r="2435" spans="2:6">
      <c r="B2435" s="64"/>
      <c r="C2435" s="52"/>
      <c r="D2435" s="65"/>
      <c r="E2435" s="53"/>
      <c r="F2435" s="54"/>
    </row>
    <row r="2436" spans="2:6">
      <c r="B2436" s="64"/>
      <c r="C2436" s="52"/>
      <c r="D2436" s="65"/>
      <c r="E2436" s="53"/>
      <c r="F2436" s="54"/>
    </row>
    <row r="2437" spans="2:6">
      <c r="B2437" s="64"/>
      <c r="C2437" s="52"/>
      <c r="D2437" s="65"/>
      <c r="E2437" s="53"/>
      <c r="F2437" s="54"/>
    </row>
    <row r="2438" spans="2:6">
      <c r="B2438" s="64"/>
      <c r="C2438" s="52"/>
      <c r="D2438" s="65"/>
      <c r="E2438" s="53"/>
      <c r="F2438" s="54"/>
    </row>
    <row r="2439" spans="2:6">
      <c r="B2439" s="64"/>
      <c r="C2439" s="52"/>
      <c r="D2439" s="65"/>
      <c r="E2439" s="53"/>
      <c r="F2439" s="54"/>
    </row>
    <row r="2440" spans="2:6">
      <c r="B2440" s="64"/>
      <c r="C2440" s="52"/>
      <c r="D2440" s="65"/>
      <c r="E2440" s="53"/>
      <c r="F2440" s="54"/>
    </row>
    <row r="2441" spans="2:6">
      <c r="B2441" s="64"/>
      <c r="C2441" s="52"/>
      <c r="D2441" s="65"/>
      <c r="E2441" s="53"/>
      <c r="F2441" s="54"/>
    </row>
    <row r="2442" spans="2:6">
      <c r="B2442" s="64"/>
      <c r="C2442" s="52"/>
      <c r="D2442" s="65"/>
      <c r="E2442" s="53"/>
      <c r="F2442" s="54"/>
    </row>
    <row r="2443" spans="2:6">
      <c r="B2443" s="64"/>
      <c r="C2443" s="52"/>
      <c r="D2443" s="65"/>
      <c r="E2443" s="53"/>
      <c r="F2443" s="54"/>
    </row>
    <row r="2444" spans="2:6">
      <c r="B2444" s="64"/>
      <c r="C2444" s="52"/>
      <c r="D2444" s="65"/>
      <c r="E2444" s="53"/>
      <c r="F2444" s="54"/>
    </row>
    <row r="2445" spans="2:6">
      <c r="B2445" s="64"/>
      <c r="C2445" s="52"/>
      <c r="D2445" s="65"/>
      <c r="E2445" s="53"/>
      <c r="F2445" s="54"/>
    </row>
    <row r="2446" spans="2:6">
      <c r="B2446" s="64"/>
      <c r="C2446" s="52"/>
      <c r="D2446" s="65"/>
      <c r="E2446" s="53"/>
      <c r="F2446" s="54"/>
    </row>
    <row r="2447" spans="2:6">
      <c r="B2447" s="64"/>
      <c r="C2447" s="52"/>
      <c r="D2447" s="65"/>
      <c r="E2447" s="53"/>
      <c r="F2447" s="54"/>
    </row>
    <row r="2448" spans="2:6">
      <c r="B2448" s="64"/>
      <c r="C2448" s="52"/>
      <c r="D2448" s="65"/>
      <c r="E2448" s="53"/>
      <c r="F2448" s="54"/>
    </row>
    <row r="2449" spans="2:6">
      <c r="B2449" s="64"/>
      <c r="C2449" s="52"/>
      <c r="D2449" s="65"/>
      <c r="E2449" s="53"/>
      <c r="F2449" s="54"/>
    </row>
    <row r="2450" spans="2:6">
      <c r="B2450" s="64"/>
      <c r="C2450" s="52"/>
      <c r="D2450" s="65"/>
      <c r="E2450" s="53"/>
      <c r="F2450" s="54"/>
    </row>
    <row r="2451" spans="2:6">
      <c r="B2451" s="64"/>
      <c r="C2451" s="52"/>
      <c r="D2451" s="65"/>
      <c r="E2451" s="53"/>
      <c r="F2451" s="54"/>
    </row>
    <row r="2452" spans="2:6">
      <c r="B2452" s="64"/>
      <c r="C2452" s="52"/>
      <c r="D2452" s="65"/>
      <c r="E2452" s="53"/>
      <c r="F2452" s="54"/>
    </row>
    <row r="2453" spans="2:6">
      <c r="B2453" s="64"/>
      <c r="C2453" s="52"/>
      <c r="D2453" s="65"/>
      <c r="E2453" s="53"/>
      <c r="F2453" s="54"/>
    </row>
    <row r="2454" spans="2:6">
      <c r="B2454" s="64"/>
      <c r="C2454" s="52"/>
      <c r="D2454" s="65"/>
      <c r="E2454" s="53"/>
      <c r="F2454" s="54"/>
    </row>
    <row r="2455" spans="2:6">
      <c r="B2455" s="64"/>
      <c r="C2455" s="52"/>
      <c r="D2455" s="65"/>
      <c r="E2455" s="53"/>
      <c r="F2455" s="54"/>
    </row>
    <row r="2456" spans="2:6">
      <c r="B2456" s="64"/>
      <c r="C2456" s="52"/>
      <c r="D2456" s="65"/>
      <c r="E2456" s="53"/>
      <c r="F2456" s="54"/>
    </row>
    <row r="2457" spans="2:6">
      <c r="B2457" s="64"/>
      <c r="C2457" s="52"/>
      <c r="D2457" s="65"/>
      <c r="E2457" s="53"/>
      <c r="F2457" s="54"/>
    </row>
    <row r="2458" spans="2:6">
      <c r="B2458" s="64"/>
      <c r="C2458" s="52"/>
      <c r="D2458" s="65"/>
      <c r="E2458" s="53"/>
      <c r="F2458" s="54"/>
    </row>
    <row r="2459" spans="2:6">
      <c r="B2459" s="64"/>
      <c r="C2459" s="52"/>
      <c r="D2459" s="65"/>
      <c r="E2459" s="53"/>
      <c r="F2459" s="54"/>
    </row>
    <row r="2460" spans="2:6">
      <c r="B2460" s="64"/>
      <c r="C2460" s="52"/>
      <c r="D2460" s="65"/>
      <c r="E2460" s="53"/>
      <c r="F2460" s="54"/>
    </row>
    <row r="2461" spans="2:6">
      <c r="B2461" s="64"/>
      <c r="C2461" s="52"/>
      <c r="D2461" s="65"/>
      <c r="E2461" s="53"/>
      <c r="F2461" s="54"/>
    </row>
    <row r="2462" spans="2:6">
      <c r="B2462" s="64"/>
      <c r="C2462" s="52"/>
      <c r="D2462" s="65"/>
      <c r="E2462" s="53"/>
      <c r="F2462" s="54"/>
    </row>
    <row r="2463" spans="2:6">
      <c r="B2463" s="64"/>
      <c r="C2463" s="52"/>
      <c r="D2463" s="65"/>
      <c r="E2463" s="53"/>
      <c r="F2463" s="54"/>
    </row>
    <row r="2464" spans="2:6">
      <c r="B2464" s="64"/>
      <c r="C2464" s="52"/>
      <c r="D2464" s="65"/>
      <c r="E2464" s="53"/>
      <c r="F2464" s="54"/>
    </row>
    <row r="2465" spans="2:6">
      <c r="B2465" s="64"/>
      <c r="C2465" s="52"/>
      <c r="D2465" s="65"/>
      <c r="E2465" s="53"/>
      <c r="F2465" s="54"/>
    </row>
    <row r="2466" spans="2:6">
      <c r="B2466" s="64"/>
      <c r="C2466" s="52"/>
      <c r="D2466" s="65"/>
      <c r="E2466" s="53"/>
      <c r="F2466" s="54"/>
    </row>
    <row r="2467" spans="2:6">
      <c r="B2467" s="64"/>
      <c r="C2467" s="52"/>
      <c r="D2467" s="65"/>
      <c r="E2467" s="53"/>
      <c r="F2467" s="54"/>
    </row>
    <row r="2468" spans="2:6">
      <c r="B2468" s="64"/>
      <c r="C2468" s="52"/>
      <c r="D2468" s="65"/>
      <c r="E2468" s="53"/>
      <c r="F2468" s="54"/>
    </row>
    <row r="2469" spans="2:6">
      <c r="B2469" s="64"/>
      <c r="C2469" s="52"/>
      <c r="D2469" s="65"/>
      <c r="E2469" s="53"/>
      <c r="F2469" s="54"/>
    </row>
    <row r="2470" spans="2:6">
      <c r="B2470" s="64"/>
      <c r="C2470" s="52"/>
      <c r="D2470" s="65"/>
      <c r="E2470" s="53"/>
      <c r="F2470" s="54"/>
    </row>
    <row r="2471" spans="2:6">
      <c r="B2471" s="64"/>
      <c r="C2471" s="52"/>
      <c r="D2471" s="65"/>
      <c r="E2471" s="53"/>
      <c r="F2471" s="54"/>
    </row>
    <row r="2472" spans="2:6">
      <c r="B2472" s="64"/>
      <c r="C2472" s="52"/>
      <c r="D2472" s="65"/>
      <c r="E2472" s="53"/>
      <c r="F2472" s="54"/>
    </row>
    <row r="2473" spans="2:6">
      <c r="B2473" s="64"/>
      <c r="C2473" s="52"/>
      <c r="D2473" s="65"/>
      <c r="E2473" s="53"/>
      <c r="F2473" s="54"/>
    </row>
    <row r="2474" spans="2:6">
      <c r="B2474" s="64"/>
      <c r="C2474" s="52"/>
      <c r="D2474" s="65"/>
      <c r="E2474" s="53"/>
      <c r="F2474" s="54"/>
    </row>
    <row r="2475" spans="2:6">
      <c r="B2475" s="64"/>
      <c r="C2475" s="52"/>
      <c r="D2475" s="65"/>
      <c r="E2475" s="53"/>
      <c r="F2475" s="54"/>
    </row>
    <row r="2476" spans="2:6">
      <c r="B2476" s="64"/>
      <c r="C2476" s="52"/>
      <c r="D2476" s="65"/>
      <c r="E2476" s="53"/>
      <c r="F2476" s="54"/>
    </row>
    <row r="2477" spans="2:6">
      <c r="B2477" s="64"/>
      <c r="C2477" s="52"/>
      <c r="D2477" s="65"/>
      <c r="E2477" s="53"/>
      <c r="F2477" s="54"/>
    </row>
    <row r="2478" spans="2:6">
      <c r="B2478" s="64"/>
      <c r="C2478" s="52"/>
      <c r="D2478" s="65"/>
      <c r="E2478" s="53"/>
      <c r="F2478" s="54"/>
    </row>
    <row r="2479" spans="2:6">
      <c r="B2479" s="64"/>
      <c r="C2479" s="52"/>
      <c r="D2479" s="65"/>
      <c r="E2479" s="53"/>
      <c r="F2479" s="54"/>
    </row>
    <row r="2480" spans="2:6">
      <c r="B2480" s="64"/>
      <c r="C2480" s="52"/>
      <c r="D2480" s="65"/>
      <c r="E2480" s="53"/>
      <c r="F2480" s="54"/>
    </row>
    <row r="2481" spans="2:6">
      <c r="B2481" s="64"/>
      <c r="C2481" s="52"/>
      <c r="D2481" s="65"/>
      <c r="E2481" s="53"/>
      <c r="F2481" s="54"/>
    </row>
    <row r="2482" spans="2:6">
      <c r="B2482" s="64"/>
      <c r="C2482" s="52"/>
      <c r="D2482" s="65"/>
      <c r="E2482" s="53"/>
      <c r="F2482" s="54"/>
    </row>
    <row r="2483" spans="2:6">
      <c r="B2483" s="64"/>
      <c r="C2483" s="52"/>
      <c r="D2483" s="65"/>
      <c r="E2483" s="53"/>
      <c r="F2483" s="54"/>
    </row>
    <row r="2484" spans="2:6">
      <c r="B2484" s="64"/>
      <c r="C2484" s="52"/>
      <c r="D2484" s="65"/>
      <c r="E2484" s="53"/>
      <c r="F2484" s="54"/>
    </row>
    <row r="2485" spans="2:6">
      <c r="B2485" s="64"/>
      <c r="C2485" s="52"/>
      <c r="D2485" s="65"/>
      <c r="E2485" s="53"/>
      <c r="F2485" s="54"/>
    </row>
    <row r="2486" spans="2:6">
      <c r="B2486" s="64"/>
      <c r="C2486" s="52"/>
      <c r="D2486" s="65"/>
      <c r="E2486" s="53"/>
      <c r="F2486" s="54"/>
    </row>
    <row r="2487" spans="2:6">
      <c r="B2487" s="64"/>
      <c r="C2487" s="52"/>
      <c r="D2487" s="65"/>
      <c r="E2487" s="53"/>
      <c r="F2487" s="54"/>
    </row>
    <row r="2488" spans="2:6">
      <c r="B2488" s="64"/>
      <c r="C2488" s="52"/>
      <c r="D2488" s="65"/>
      <c r="E2488" s="53"/>
      <c r="F2488" s="54"/>
    </row>
    <row r="2489" spans="2:6">
      <c r="B2489" s="64"/>
      <c r="C2489" s="52"/>
      <c r="D2489" s="65"/>
      <c r="E2489" s="53"/>
      <c r="F2489" s="54"/>
    </row>
    <row r="2490" spans="2:6">
      <c r="B2490" s="64"/>
      <c r="C2490" s="52"/>
      <c r="D2490" s="65"/>
      <c r="E2490" s="53"/>
      <c r="F2490" s="54"/>
    </row>
    <row r="2491" spans="2:6">
      <c r="B2491" s="64"/>
      <c r="C2491" s="52"/>
      <c r="D2491" s="65"/>
      <c r="E2491" s="53"/>
      <c r="F2491" s="54"/>
    </row>
    <row r="2492" spans="2:6">
      <c r="B2492" s="64"/>
      <c r="C2492" s="52"/>
      <c r="D2492" s="65"/>
      <c r="E2492" s="53"/>
      <c r="F2492" s="54"/>
    </row>
    <row r="2493" spans="2:6">
      <c r="B2493" s="64"/>
      <c r="C2493" s="52"/>
      <c r="D2493" s="65"/>
      <c r="E2493" s="53"/>
      <c r="F2493" s="54"/>
    </row>
    <row r="2494" spans="2:6">
      <c r="B2494" s="64"/>
      <c r="C2494" s="52"/>
      <c r="D2494" s="65"/>
      <c r="E2494" s="53"/>
      <c r="F2494" s="54"/>
    </row>
    <row r="2495" spans="2:6">
      <c r="B2495" s="64"/>
      <c r="C2495" s="52"/>
      <c r="D2495" s="65"/>
      <c r="E2495" s="53"/>
      <c r="F2495" s="54"/>
    </row>
    <row r="2496" spans="2:6">
      <c r="B2496" s="64"/>
      <c r="C2496" s="52"/>
      <c r="D2496" s="65"/>
      <c r="E2496" s="53"/>
      <c r="F2496" s="54"/>
    </row>
    <row r="2497" spans="2:6">
      <c r="B2497" s="64"/>
      <c r="C2497" s="52"/>
      <c r="D2497" s="65"/>
      <c r="E2497" s="53"/>
      <c r="F2497" s="54"/>
    </row>
    <row r="2498" spans="2:6">
      <c r="B2498" s="64"/>
      <c r="C2498" s="52"/>
      <c r="D2498" s="65"/>
      <c r="E2498" s="53"/>
      <c r="F2498" s="54"/>
    </row>
    <row r="2499" spans="2:6">
      <c r="B2499" s="64"/>
      <c r="C2499" s="52"/>
      <c r="D2499" s="65"/>
      <c r="E2499" s="53"/>
      <c r="F2499" s="54"/>
    </row>
    <row r="2500" spans="2:6">
      <c r="B2500" s="64"/>
      <c r="C2500" s="52"/>
      <c r="D2500" s="65"/>
      <c r="E2500" s="53"/>
      <c r="F2500" s="54"/>
    </row>
    <row r="2501" spans="2:6">
      <c r="B2501" s="64"/>
      <c r="C2501" s="52"/>
      <c r="D2501" s="65"/>
      <c r="E2501" s="53"/>
      <c r="F2501" s="54"/>
    </row>
    <row r="2502" spans="2:6">
      <c r="B2502" s="64"/>
      <c r="C2502" s="52"/>
      <c r="D2502" s="65"/>
      <c r="E2502" s="53"/>
      <c r="F2502" s="54"/>
    </row>
    <row r="2503" spans="2:6">
      <c r="B2503" s="64"/>
      <c r="C2503" s="52"/>
      <c r="D2503" s="65"/>
      <c r="E2503" s="53"/>
      <c r="F2503" s="54"/>
    </row>
    <row r="2504" spans="2:6">
      <c r="B2504" s="64"/>
      <c r="C2504" s="52"/>
      <c r="D2504" s="65"/>
      <c r="E2504" s="53"/>
      <c r="F2504" s="54"/>
    </row>
    <row r="2505" spans="2:6">
      <c r="B2505" s="64"/>
      <c r="C2505" s="52"/>
      <c r="D2505" s="65"/>
      <c r="E2505" s="53"/>
      <c r="F2505" s="54"/>
    </row>
    <row r="2506" spans="2:6">
      <c r="B2506" s="64"/>
      <c r="C2506" s="52"/>
      <c r="D2506" s="65"/>
      <c r="E2506" s="53"/>
      <c r="F2506" s="54"/>
    </row>
    <row r="2507" spans="2:6">
      <c r="B2507" s="64"/>
      <c r="C2507" s="52"/>
      <c r="D2507" s="65"/>
      <c r="E2507" s="53"/>
      <c r="F2507" s="54"/>
    </row>
    <row r="2508" spans="2:6">
      <c r="B2508" s="64"/>
      <c r="C2508" s="52"/>
      <c r="D2508" s="65"/>
      <c r="E2508" s="53"/>
      <c r="F2508" s="54"/>
    </row>
    <row r="2509" spans="2:6">
      <c r="B2509" s="64"/>
      <c r="C2509" s="52"/>
      <c r="D2509" s="65"/>
      <c r="E2509" s="53"/>
      <c r="F2509" s="54"/>
    </row>
    <row r="2510" spans="2:6">
      <c r="B2510" s="64"/>
      <c r="C2510" s="52"/>
      <c r="D2510" s="65"/>
      <c r="E2510" s="53"/>
      <c r="F2510" s="54"/>
    </row>
    <row r="2511" spans="2:6">
      <c r="B2511" s="64"/>
      <c r="C2511" s="52"/>
      <c r="D2511" s="65"/>
      <c r="E2511" s="53"/>
      <c r="F2511" s="54"/>
    </row>
    <row r="2512" spans="2:6">
      <c r="B2512" s="64"/>
      <c r="C2512" s="52"/>
      <c r="D2512" s="65"/>
      <c r="E2512" s="53"/>
      <c r="F2512" s="54"/>
    </row>
    <row r="2513" spans="2:6">
      <c r="B2513" s="64"/>
      <c r="C2513" s="52"/>
      <c r="D2513" s="65"/>
      <c r="E2513" s="53"/>
      <c r="F2513" s="54"/>
    </row>
    <row r="2514" spans="2:6">
      <c r="B2514" s="64"/>
      <c r="C2514" s="52"/>
      <c r="D2514" s="65"/>
      <c r="E2514" s="53"/>
      <c r="F2514" s="54"/>
    </row>
    <row r="2515" spans="2:6">
      <c r="B2515" s="64"/>
      <c r="C2515" s="52"/>
      <c r="D2515" s="65"/>
      <c r="E2515" s="53"/>
      <c r="F2515" s="54"/>
    </row>
    <row r="2516" spans="2:6">
      <c r="B2516" s="64"/>
      <c r="C2516" s="52"/>
      <c r="D2516" s="65"/>
      <c r="E2516" s="53"/>
      <c r="F2516" s="54"/>
    </row>
    <row r="2517" spans="2:6">
      <c r="B2517" s="64"/>
      <c r="C2517" s="52"/>
      <c r="D2517" s="65"/>
      <c r="E2517" s="53"/>
      <c r="F2517" s="54"/>
    </row>
    <row r="2518" spans="2:6">
      <c r="B2518" s="64"/>
      <c r="C2518" s="52"/>
      <c r="D2518" s="65"/>
      <c r="E2518" s="53"/>
      <c r="F2518" s="54"/>
    </row>
    <row r="2519" spans="2:6">
      <c r="B2519" s="64"/>
      <c r="C2519" s="52"/>
      <c r="D2519" s="65"/>
      <c r="E2519" s="53"/>
      <c r="F2519" s="54"/>
    </row>
    <row r="2520" spans="2:6">
      <c r="B2520" s="64"/>
      <c r="C2520" s="52"/>
      <c r="D2520" s="65"/>
      <c r="E2520" s="53"/>
      <c r="F2520" s="54"/>
    </row>
    <row r="2521" spans="2:6">
      <c r="B2521" s="64"/>
      <c r="C2521" s="52"/>
      <c r="D2521" s="65"/>
      <c r="E2521" s="53"/>
      <c r="F2521" s="54"/>
    </row>
    <row r="2522" spans="2:6">
      <c r="B2522" s="64"/>
      <c r="C2522" s="52"/>
      <c r="D2522" s="65"/>
      <c r="E2522" s="53"/>
      <c r="F2522" s="54"/>
    </row>
    <row r="2523" spans="2:6">
      <c r="B2523" s="64"/>
      <c r="C2523" s="52"/>
      <c r="D2523" s="65"/>
      <c r="E2523" s="53"/>
      <c r="F2523" s="54"/>
    </row>
    <row r="2524" spans="2:6">
      <c r="B2524" s="64"/>
      <c r="C2524" s="52"/>
      <c r="D2524" s="65"/>
      <c r="E2524" s="53"/>
      <c r="F2524" s="54"/>
    </row>
    <row r="2525" spans="2:6">
      <c r="B2525" s="64"/>
      <c r="C2525" s="52"/>
      <c r="D2525" s="65"/>
      <c r="E2525" s="53"/>
      <c r="F2525" s="54"/>
    </row>
    <row r="2526" spans="2:6">
      <c r="B2526" s="64"/>
      <c r="C2526" s="52"/>
      <c r="D2526" s="65"/>
      <c r="E2526" s="53"/>
      <c r="F2526" s="54"/>
    </row>
    <row r="2527" spans="2:6">
      <c r="B2527" s="64"/>
      <c r="C2527" s="52"/>
      <c r="D2527" s="65"/>
      <c r="E2527" s="53"/>
      <c r="F2527" s="54"/>
    </row>
    <row r="2528" spans="2:6">
      <c r="B2528" s="64"/>
      <c r="C2528" s="52"/>
      <c r="D2528" s="65"/>
      <c r="E2528" s="53"/>
      <c r="F2528" s="54"/>
    </row>
    <row r="2529" spans="2:6">
      <c r="B2529" s="64"/>
      <c r="C2529" s="52"/>
      <c r="D2529" s="65"/>
      <c r="E2529" s="53"/>
      <c r="F2529" s="54"/>
    </row>
    <row r="2530" spans="2:6">
      <c r="B2530" s="64"/>
      <c r="C2530" s="52"/>
      <c r="D2530" s="65"/>
      <c r="E2530" s="53"/>
      <c r="F2530" s="54"/>
    </row>
    <row r="2531" spans="2:6">
      <c r="B2531" s="64"/>
      <c r="C2531" s="52"/>
      <c r="D2531" s="65"/>
      <c r="E2531" s="53"/>
      <c r="F2531" s="54"/>
    </row>
    <row r="2532" spans="2:6">
      <c r="B2532" s="64"/>
      <c r="C2532" s="52"/>
      <c r="D2532" s="65"/>
      <c r="E2532" s="53"/>
      <c r="F2532" s="54"/>
    </row>
    <row r="2533" spans="2:6">
      <c r="B2533" s="64"/>
      <c r="C2533" s="52"/>
      <c r="D2533" s="65"/>
      <c r="E2533" s="53"/>
      <c r="F2533" s="54"/>
    </row>
    <row r="2534" spans="2:6">
      <c r="B2534" s="64"/>
      <c r="C2534" s="52"/>
      <c r="D2534" s="65"/>
      <c r="E2534" s="53"/>
      <c r="F2534" s="54"/>
    </row>
    <row r="2535" spans="2:6">
      <c r="B2535" s="64"/>
      <c r="C2535" s="52"/>
      <c r="D2535" s="65"/>
      <c r="E2535" s="53"/>
      <c r="F2535" s="54"/>
    </row>
    <row r="2536" spans="2:6">
      <c r="B2536" s="64"/>
      <c r="C2536" s="52"/>
      <c r="D2536" s="65"/>
      <c r="E2536" s="53"/>
      <c r="F2536" s="54"/>
    </row>
    <row r="2537" spans="2:6">
      <c r="B2537" s="64"/>
      <c r="C2537" s="52"/>
      <c r="D2537" s="65"/>
      <c r="E2537" s="53"/>
      <c r="F2537" s="54"/>
    </row>
    <row r="2538" spans="2:6">
      <c r="B2538" s="64"/>
      <c r="C2538" s="52"/>
      <c r="D2538" s="65"/>
      <c r="E2538" s="53"/>
      <c r="F2538" s="54"/>
    </row>
    <row r="2539" spans="2:6">
      <c r="B2539" s="64"/>
      <c r="C2539" s="52"/>
      <c r="D2539" s="65"/>
      <c r="E2539" s="53"/>
      <c r="F2539" s="54"/>
    </row>
    <row r="2540" spans="2:6">
      <c r="B2540" s="64"/>
      <c r="C2540" s="52"/>
      <c r="D2540" s="65"/>
      <c r="E2540" s="53"/>
      <c r="F2540" s="54"/>
    </row>
    <row r="2541" spans="2:6">
      <c r="B2541" s="64"/>
      <c r="C2541" s="52"/>
      <c r="D2541" s="65"/>
      <c r="E2541" s="53"/>
      <c r="F2541" s="54"/>
    </row>
    <row r="2542" spans="2:6">
      <c r="B2542" s="64"/>
      <c r="C2542" s="52"/>
      <c r="D2542" s="65"/>
      <c r="E2542" s="53"/>
      <c r="F2542" s="54"/>
    </row>
    <row r="2543" spans="2:6">
      <c r="B2543" s="64"/>
      <c r="C2543" s="52"/>
      <c r="D2543" s="65"/>
      <c r="E2543" s="53"/>
      <c r="F2543" s="54"/>
    </row>
    <row r="2544" spans="2:6">
      <c r="B2544" s="64"/>
      <c r="C2544" s="52"/>
      <c r="D2544" s="65"/>
      <c r="E2544" s="53"/>
      <c r="F2544" s="54"/>
    </row>
    <row r="2545" spans="2:6">
      <c r="B2545" s="64"/>
      <c r="C2545" s="52"/>
      <c r="D2545" s="65"/>
      <c r="E2545" s="53"/>
      <c r="F2545" s="54"/>
    </row>
    <row r="2546" spans="2:6">
      <c r="B2546" s="64"/>
      <c r="C2546" s="52"/>
      <c r="D2546" s="65"/>
      <c r="E2546" s="53"/>
      <c r="F2546" s="54"/>
    </row>
    <row r="2547" spans="2:6">
      <c r="B2547" s="64"/>
      <c r="C2547" s="52"/>
      <c r="D2547" s="65"/>
      <c r="E2547" s="53"/>
      <c r="F2547" s="54"/>
    </row>
    <row r="2548" spans="2:6">
      <c r="B2548" s="64"/>
      <c r="C2548" s="52"/>
      <c r="D2548" s="65"/>
      <c r="E2548" s="53"/>
      <c r="F2548" s="54"/>
    </row>
    <row r="2549" spans="2:6">
      <c r="B2549" s="64"/>
      <c r="C2549" s="52"/>
      <c r="D2549" s="65"/>
      <c r="E2549" s="53"/>
      <c r="F2549" s="54"/>
    </row>
    <row r="2550" spans="2:6">
      <c r="B2550" s="64"/>
      <c r="C2550" s="52"/>
      <c r="D2550" s="65"/>
      <c r="E2550" s="53"/>
      <c r="F2550" s="54"/>
    </row>
    <row r="2551" spans="2:6">
      <c r="B2551" s="64"/>
      <c r="C2551" s="52"/>
      <c r="D2551" s="65"/>
      <c r="E2551" s="53"/>
      <c r="F2551" s="54"/>
    </row>
    <row r="2552" spans="2:6">
      <c r="B2552" s="64"/>
      <c r="C2552" s="52"/>
      <c r="D2552" s="65"/>
      <c r="E2552" s="53"/>
      <c r="F2552" s="54"/>
    </row>
    <row r="2553" spans="2:6">
      <c r="B2553" s="64"/>
      <c r="C2553" s="52"/>
      <c r="D2553" s="65"/>
      <c r="E2553" s="53"/>
      <c r="F2553" s="54"/>
    </row>
    <row r="2554" spans="2:6">
      <c r="B2554" s="64"/>
      <c r="C2554" s="52"/>
      <c r="D2554" s="65"/>
      <c r="E2554" s="53"/>
      <c r="F2554" s="54"/>
    </row>
    <row r="2555" spans="2:6">
      <c r="B2555" s="64"/>
      <c r="C2555" s="52"/>
      <c r="D2555" s="65"/>
      <c r="E2555" s="53"/>
      <c r="F2555" s="54"/>
    </row>
    <row r="2556" spans="2:6">
      <c r="B2556" s="64"/>
      <c r="C2556" s="52"/>
      <c r="D2556" s="65"/>
      <c r="E2556" s="53"/>
      <c r="F2556" s="54"/>
    </row>
    <row r="2557" spans="2:6">
      <c r="B2557" s="64"/>
      <c r="C2557" s="52"/>
      <c r="D2557" s="65"/>
      <c r="E2557" s="53"/>
      <c r="F2557" s="54"/>
    </row>
    <row r="2558" spans="2:6">
      <c r="B2558" s="64"/>
      <c r="C2558" s="52"/>
      <c r="D2558" s="65"/>
      <c r="E2558" s="53"/>
      <c r="F2558" s="54"/>
    </row>
    <row r="2559" spans="2:6">
      <c r="B2559" s="64"/>
      <c r="C2559" s="52"/>
      <c r="D2559" s="65"/>
      <c r="E2559" s="53"/>
      <c r="F2559" s="54"/>
    </row>
    <row r="2560" spans="2:6">
      <c r="B2560" s="64"/>
      <c r="C2560" s="52"/>
      <c r="D2560" s="65"/>
      <c r="E2560" s="53"/>
      <c r="F2560" s="54"/>
    </row>
    <row r="2561" spans="2:6">
      <c r="B2561" s="64"/>
      <c r="C2561" s="52"/>
      <c r="D2561" s="65"/>
      <c r="E2561" s="53"/>
      <c r="F2561" s="54"/>
    </row>
    <row r="2562" spans="2:6">
      <c r="B2562" s="64"/>
      <c r="C2562" s="52"/>
      <c r="D2562" s="65"/>
      <c r="E2562" s="53"/>
      <c r="F2562" s="54"/>
    </row>
    <row r="2563" spans="2:6">
      <c r="B2563" s="64"/>
      <c r="C2563" s="52"/>
      <c r="D2563" s="65"/>
      <c r="E2563" s="53"/>
      <c r="F2563" s="54"/>
    </row>
    <row r="2564" spans="2:6">
      <c r="B2564" s="64"/>
      <c r="C2564" s="52"/>
      <c r="D2564" s="65"/>
      <c r="E2564" s="53"/>
      <c r="F2564" s="54"/>
    </row>
    <row r="2565" spans="2:6">
      <c r="B2565" s="64"/>
      <c r="C2565" s="52"/>
      <c r="D2565" s="65"/>
      <c r="E2565" s="53"/>
      <c r="F2565" s="54"/>
    </row>
    <row r="2566" spans="2:6">
      <c r="B2566" s="64"/>
      <c r="C2566" s="52"/>
      <c r="D2566" s="65"/>
      <c r="E2566" s="53"/>
      <c r="F2566" s="54"/>
    </row>
    <row r="2567" spans="2:6">
      <c r="B2567" s="64"/>
      <c r="C2567" s="52"/>
      <c r="D2567" s="65"/>
      <c r="E2567" s="53"/>
      <c r="F2567" s="54"/>
    </row>
    <row r="2568" spans="2:6">
      <c r="B2568" s="64"/>
      <c r="C2568" s="52"/>
      <c r="D2568" s="65"/>
      <c r="E2568" s="53"/>
      <c r="F2568" s="54"/>
    </row>
    <row r="2569" spans="2:6">
      <c r="B2569" s="64"/>
      <c r="C2569" s="52"/>
      <c r="D2569" s="65"/>
      <c r="E2569" s="53"/>
      <c r="F2569" s="54"/>
    </row>
    <row r="2570" spans="2:6">
      <c r="B2570" s="64"/>
      <c r="C2570" s="52"/>
      <c r="D2570" s="65"/>
      <c r="E2570" s="53"/>
      <c r="F2570" s="54"/>
    </row>
    <row r="2571" spans="2:6">
      <c r="B2571" s="64"/>
      <c r="C2571" s="52"/>
      <c r="D2571" s="65"/>
      <c r="E2571" s="53"/>
      <c r="F2571" s="54"/>
    </row>
    <row r="2572" spans="2:6">
      <c r="B2572" s="64"/>
      <c r="C2572" s="52"/>
      <c r="D2572" s="65"/>
      <c r="E2572" s="53"/>
      <c r="F2572" s="54"/>
    </row>
    <row r="2573" spans="2:6">
      <c r="B2573" s="64"/>
      <c r="C2573" s="52"/>
      <c r="D2573" s="65"/>
      <c r="E2573" s="53"/>
      <c r="F2573" s="54"/>
    </row>
    <row r="2574" spans="2:6">
      <c r="B2574" s="64"/>
      <c r="C2574" s="52"/>
      <c r="D2574" s="65"/>
      <c r="E2574" s="53"/>
      <c r="F2574" s="54"/>
    </row>
    <row r="2575" spans="2:6">
      <c r="B2575" s="64"/>
      <c r="C2575" s="52"/>
      <c r="D2575" s="65"/>
      <c r="E2575" s="53"/>
      <c r="F2575" s="54"/>
    </row>
    <row r="2576" spans="2:6">
      <c r="B2576" s="64"/>
      <c r="C2576" s="52"/>
      <c r="D2576" s="65"/>
      <c r="E2576" s="53"/>
      <c r="F2576" s="54"/>
    </row>
    <row r="2577" spans="2:6">
      <c r="B2577" s="64"/>
      <c r="C2577" s="52"/>
      <c r="D2577" s="65"/>
      <c r="E2577" s="53"/>
      <c r="F2577" s="54"/>
    </row>
    <row r="2578" spans="2:6">
      <c r="B2578" s="64"/>
      <c r="C2578" s="52"/>
      <c r="D2578" s="65"/>
      <c r="E2578" s="53"/>
      <c r="F2578" s="54"/>
    </row>
    <row r="2579" spans="2:6">
      <c r="B2579" s="64"/>
      <c r="C2579" s="52"/>
      <c r="D2579" s="65"/>
      <c r="E2579" s="53"/>
      <c r="F2579" s="54"/>
    </row>
    <row r="2580" spans="2:6">
      <c r="B2580" s="64"/>
      <c r="C2580" s="52"/>
      <c r="D2580" s="65"/>
      <c r="E2580" s="53"/>
      <c r="F2580" s="54"/>
    </row>
    <row r="2581" spans="2:6">
      <c r="B2581" s="64"/>
      <c r="C2581" s="52"/>
      <c r="D2581" s="65"/>
      <c r="E2581" s="53"/>
      <c r="F2581" s="54"/>
    </row>
    <row r="2582" spans="2:6">
      <c r="B2582" s="64"/>
      <c r="C2582" s="52"/>
      <c r="D2582" s="65"/>
      <c r="E2582" s="53"/>
      <c r="F2582" s="54"/>
    </row>
    <row r="2583" spans="2:6">
      <c r="B2583" s="64"/>
      <c r="C2583" s="52"/>
      <c r="D2583" s="65"/>
      <c r="E2583" s="53"/>
      <c r="F2583" s="54"/>
    </row>
    <row r="2584" spans="2:6">
      <c r="B2584" s="64"/>
      <c r="C2584" s="52"/>
      <c r="D2584" s="65"/>
      <c r="E2584" s="53"/>
      <c r="F2584" s="54"/>
    </row>
    <row r="2585" spans="2:6">
      <c r="B2585" s="64"/>
      <c r="C2585" s="52"/>
      <c r="D2585" s="65"/>
      <c r="E2585" s="53"/>
      <c r="F2585" s="54"/>
    </row>
    <row r="2586" spans="2:6">
      <c r="B2586" s="64"/>
      <c r="C2586" s="52"/>
      <c r="D2586" s="65"/>
      <c r="E2586" s="53"/>
      <c r="F2586" s="54"/>
    </row>
    <row r="2587" spans="2:6">
      <c r="B2587" s="64"/>
      <c r="C2587" s="52"/>
      <c r="D2587" s="65"/>
      <c r="E2587" s="53"/>
      <c r="F2587" s="54"/>
    </row>
    <row r="2588" spans="2:6">
      <c r="B2588" s="64"/>
      <c r="C2588" s="52"/>
      <c r="D2588" s="65"/>
      <c r="E2588" s="53"/>
      <c r="F2588" s="54"/>
    </row>
    <row r="2589" spans="2:6">
      <c r="B2589" s="64"/>
      <c r="C2589" s="52"/>
      <c r="D2589" s="65"/>
      <c r="E2589" s="53"/>
      <c r="F2589" s="54"/>
    </row>
    <row r="2590" spans="2:6">
      <c r="B2590" s="64"/>
      <c r="C2590" s="52"/>
      <c r="D2590" s="65"/>
      <c r="E2590" s="53"/>
      <c r="F2590" s="54"/>
    </row>
    <row r="2591" spans="2:6">
      <c r="B2591" s="64"/>
      <c r="C2591" s="52"/>
      <c r="D2591" s="65"/>
      <c r="E2591" s="53"/>
      <c r="F2591" s="54"/>
    </row>
    <row r="2592" spans="2:6">
      <c r="B2592" s="64"/>
      <c r="C2592" s="52"/>
      <c r="D2592" s="65"/>
      <c r="E2592" s="53"/>
      <c r="F2592" s="54"/>
    </row>
    <row r="2593" spans="2:6">
      <c r="B2593" s="64"/>
      <c r="C2593" s="52"/>
      <c r="D2593" s="65"/>
      <c r="E2593" s="53"/>
      <c r="F2593" s="54"/>
    </row>
    <row r="2594" spans="2:6">
      <c r="B2594" s="64"/>
      <c r="C2594" s="52"/>
      <c r="D2594" s="65"/>
      <c r="E2594" s="53"/>
      <c r="F2594" s="54"/>
    </row>
    <row r="2595" spans="2:6">
      <c r="B2595" s="64"/>
      <c r="C2595" s="52"/>
      <c r="D2595" s="65"/>
      <c r="E2595" s="53"/>
      <c r="F2595" s="54"/>
    </row>
    <row r="2596" spans="2:6">
      <c r="B2596" s="64"/>
      <c r="C2596" s="52"/>
      <c r="D2596" s="65"/>
      <c r="E2596" s="53"/>
      <c r="F2596" s="54"/>
    </row>
    <row r="2597" spans="2:6">
      <c r="B2597" s="64"/>
      <c r="C2597" s="52"/>
      <c r="D2597" s="65"/>
      <c r="E2597" s="53"/>
      <c r="F2597" s="54"/>
    </row>
    <row r="2598" spans="2:6">
      <c r="B2598" s="64"/>
      <c r="C2598" s="52"/>
      <c r="D2598" s="65"/>
      <c r="E2598" s="53"/>
      <c r="F2598" s="54"/>
    </row>
    <row r="2599" spans="2:6">
      <c r="B2599" s="64"/>
      <c r="C2599" s="52"/>
      <c r="D2599" s="65"/>
      <c r="E2599" s="53"/>
      <c r="F2599" s="54"/>
    </row>
    <row r="2600" spans="2:6">
      <c r="B2600" s="64"/>
      <c r="C2600" s="52"/>
      <c r="D2600" s="65"/>
      <c r="E2600" s="53"/>
      <c r="F2600" s="54"/>
    </row>
    <row r="2601" spans="2:6">
      <c r="B2601" s="64"/>
      <c r="C2601" s="52"/>
      <c r="D2601" s="65"/>
      <c r="E2601" s="53"/>
      <c r="F2601" s="54"/>
    </row>
    <row r="2602" spans="2:6">
      <c r="B2602" s="64"/>
      <c r="C2602" s="52"/>
      <c r="D2602" s="65"/>
      <c r="E2602" s="53"/>
      <c r="F2602" s="54"/>
    </row>
    <row r="2603" spans="2:6">
      <c r="B2603" s="64"/>
      <c r="C2603" s="52"/>
      <c r="D2603" s="65"/>
      <c r="E2603" s="53"/>
      <c r="F2603" s="54"/>
    </row>
    <row r="2604" spans="2:6">
      <c r="B2604" s="64"/>
      <c r="C2604" s="52"/>
      <c r="D2604" s="65"/>
      <c r="E2604" s="53"/>
      <c r="F2604" s="54"/>
    </row>
    <row r="2605" spans="2:6">
      <c r="B2605" s="64"/>
      <c r="C2605" s="52"/>
      <c r="D2605" s="65"/>
      <c r="E2605" s="53"/>
      <c r="F2605" s="54"/>
    </row>
    <row r="2606" spans="2:6">
      <c r="B2606" s="64"/>
      <c r="C2606" s="52"/>
      <c r="D2606" s="65"/>
      <c r="E2606" s="53"/>
      <c r="F2606" s="54"/>
    </row>
    <row r="2607" spans="2:6">
      <c r="B2607" s="64"/>
      <c r="C2607" s="52"/>
      <c r="D2607" s="65"/>
      <c r="E2607" s="53"/>
      <c r="F2607" s="54"/>
    </row>
    <row r="2608" spans="2:6">
      <c r="B2608" s="64"/>
      <c r="C2608" s="52"/>
      <c r="D2608" s="65"/>
      <c r="E2608" s="53"/>
      <c r="F2608" s="54"/>
    </row>
    <row r="2609" spans="2:6">
      <c r="B2609" s="64"/>
      <c r="C2609" s="52"/>
      <c r="D2609" s="65"/>
      <c r="E2609" s="53"/>
      <c r="F2609" s="54"/>
    </row>
    <row r="2610" spans="2:6">
      <c r="B2610" s="64"/>
      <c r="C2610" s="52"/>
      <c r="D2610" s="65"/>
      <c r="E2610" s="53"/>
      <c r="F2610" s="54"/>
    </row>
    <row r="2611" spans="2:6">
      <c r="B2611" s="64"/>
      <c r="C2611" s="52"/>
      <c r="D2611" s="65"/>
      <c r="E2611" s="53"/>
      <c r="F2611" s="54"/>
    </row>
    <row r="2612" spans="2:6">
      <c r="B2612" s="64"/>
      <c r="C2612" s="52"/>
      <c r="D2612" s="65"/>
      <c r="E2612" s="53"/>
      <c r="F2612" s="54"/>
    </row>
    <row r="2613" spans="2:6">
      <c r="B2613" s="64"/>
      <c r="C2613" s="52"/>
      <c r="D2613" s="65"/>
      <c r="E2613" s="53"/>
      <c r="F2613" s="54"/>
    </row>
    <row r="2614" spans="2:6">
      <c r="B2614" s="64"/>
      <c r="C2614" s="52"/>
      <c r="D2614" s="65"/>
      <c r="E2614" s="53"/>
      <c r="F2614" s="54"/>
    </row>
    <row r="2615" spans="2:6">
      <c r="B2615" s="64"/>
      <c r="C2615" s="52"/>
      <c r="D2615" s="65"/>
      <c r="E2615" s="53"/>
      <c r="F2615" s="54"/>
    </row>
    <row r="2616" spans="2:6">
      <c r="B2616" s="64"/>
      <c r="C2616" s="52"/>
      <c r="D2616" s="65"/>
      <c r="E2616" s="53"/>
      <c r="F2616" s="54"/>
    </row>
    <row r="2617" spans="2:6">
      <c r="B2617" s="64"/>
      <c r="C2617" s="52"/>
      <c r="D2617" s="65"/>
      <c r="E2617" s="53"/>
      <c r="F2617" s="54"/>
    </row>
    <row r="2618" spans="2:6">
      <c r="B2618" s="64"/>
      <c r="C2618" s="52"/>
      <c r="D2618" s="65"/>
      <c r="E2618" s="53"/>
      <c r="F2618" s="54"/>
    </row>
    <row r="2619" spans="2:6">
      <c r="B2619" s="64"/>
      <c r="C2619" s="52"/>
      <c r="D2619" s="65"/>
      <c r="E2619" s="53"/>
      <c r="F2619" s="54"/>
    </row>
    <row r="2620" spans="2:6">
      <c r="B2620" s="64"/>
      <c r="C2620" s="52"/>
      <c r="D2620" s="65"/>
      <c r="E2620" s="53"/>
      <c r="F2620" s="54"/>
    </row>
    <row r="2621" spans="2:6">
      <c r="B2621" s="64"/>
      <c r="C2621" s="52"/>
      <c r="D2621" s="65"/>
      <c r="E2621" s="53"/>
      <c r="F2621" s="54"/>
    </row>
    <row r="2622" spans="2:6">
      <c r="B2622" s="64"/>
      <c r="C2622" s="52"/>
      <c r="D2622" s="65"/>
      <c r="E2622" s="53"/>
      <c r="F2622" s="54"/>
    </row>
    <row r="2623" spans="2:6">
      <c r="B2623" s="64"/>
      <c r="C2623" s="52"/>
      <c r="D2623" s="65"/>
      <c r="E2623" s="53"/>
      <c r="F2623" s="54"/>
    </row>
    <row r="2624" spans="2:6">
      <c r="B2624" s="64"/>
      <c r="C2624" s="52"/>
      <c r="D2624" s="65"/>
      <c r="E2624" s="53"/>
      <c r="F2624" s="54"/>
    </row>
    <row r="2625" spans="2:6">
      <c r="B2625" s="64"/>
      <c r="C2625" s="52"/>
      <c r="D2625" s="65"/>
      <c r="E2625" s="53"/>
      <c r="F2625" s="54"/>
    </row>
    <row r="2626" spans="2:6">
      <c r="B2626" s="64"/>
      <c r="C2626" s="52"/>
      <c r="D2626" s="65"/>
      <c r="E2626" s="53"/>
      <c r="F2626" s="54"/>
    </row>
    <row r="2627" spans="2:6">
      <c r="B2627" s="64"/>
      <c r="C2627" s="52"/>
      <c r="D2627" s="65"/>
      <c r="E2627" s="53"/>
      <c r="F2627" s="54"/>
    </row>
    <row r="2628" spans="2:6">
      <c r="B2628" s="64"/>
      <c r="C2628" s="52"/>
      <c r="D2628" s="65"/>
      <c r="E2628" s="53"/>
      <c r="F2628" s="54"/>
    </row>
    <row r="2629" spans="2:6">
      <c r="B2629" s="64"/>
      <c r="C2629" s="52"/>
      <c r="D2629" s="65"/>
      <c r="E2629" s="53"/>
      <c r="F2629" s="54"/>
    </row>
    <row r="2630" spans="2:6">
      <c r="B2630" s="64"/>
      <c r="C2630" s="52"/>
      <c r="D2630" s="65"/>
      <c r="E2630" s="53"/>
      <c r="F2630" s="54"/>
    </row>
    <row r="2631" spans="2:6">
      <c r="B2631" s="64"/>
      <c r="C2631" s="52"/>
      <c r="D2631" s="65"/>
      <c r="E2631" s="53"/>
      <c r="F2631" s="54"/>
    </row>
    <row r="2632" spans="2:6">
      <c r="B2632" s="64"/>
      <c r="C2632" s="52"/>
      <c r="D2632" s="65"/>
      <c r="E2632" s="53"/>
      <c r="F2632" s="54"/>
    </row>
    <row r="2633" spans="2:6">
      <c r="B2633" s="64"/>
      <c r="C2633" s="52"/>
      <c r="D2633" s="65"/>
      <c r="E2633" s="53"/>
      <c r="F2633" s="54"/>
    </row>
    <row r="2634" spans="2:6">
      <c r="B2634" s="64"/>
      <c r="C2634" s="52"/>
      <c r="D2634" s="65"/>
      <c r="E2634" s="53"/>
      <c r="F2634" s="54"/>
    </row>
    <row r="2635" spans="2:6">
      <c r="B2635" s="64"/>
      <c r="C2635" s="52"/>
      <c r="D2635" s="65"/>
      <c r="E2635" s="53"/>
      <c r="F2635" s="54"/>
    </row>
    <row r="2636" spans="2:6">
      <c r="B2636" s="64"/>
      <c r="C2636" s="52"/>
      <c r="D2636" s="65"/>
      <c r="E2636" s="53"/>
      <c r="F2636" s="54"/>
    </row>
    <row r="2637" spans="2:6">
      <c r="B2637" s="64"/>
      <c r="C2637" s="52"/>
      <c r="D2637" s="65"/>
      <c r="E2637" s="53"/>
      <c r="F2637" s="54"/>
    </row>
    <row r="2638" spans="2:6">
      <c r="B2638" s="64"/>
      <c r="C2638" s="52"/>
      <c r="D2638" s="65"/>
      <c r="E2638" s="53"/>
      <c r="F2638" s="54"/>
    </row>
    <row r="2639" spans="2:6">
      <c r="B2639" s="64"/>
      <c r="C2639" s="52"/>
      <c r="D2639" s="65"/>
      <c r="E2639" s="53"/>
      <c r="F2639" s="54"/>
    </row>
    <row r="2640" spans="2:6">
      <c r="B2640" s="64"/>
      <c r="C2640" s="52"/>
      <c r="D2640" s="65"/>
      <c r="E2640" s="53"/>
      <c r="F2640" s="54"/>
    </row>
    <row r="2641" spans="2:6">
      <c r="B2641" s="64"/>
      <c r="C2641" s="52"/>
      <c r="D2641" s="65"/>
      <c r="E2641" s="53"/>
      <c r="F2641" s="54"/>
    </row>
    <row r="2642" spans="2:6">
      <c r="B2642" s="64"/>
      <c r="C2642" s="52"/>
      <c r="D2642" s="65"/>
      <c r="E2642" s="53"/>
      <c r="F2642" s="54"/>
    </row>
    <row r="2643" spans="2:6">
      <c r="B2643" s="64"/>
      <c r="C2643" s="52"/>
      <c r="D2643" s="65"/>
      <c r="E2643" s="53"/>
      <c r="F2643" s="54"/>
    </row>
    <row r="2644" spans="2:6">
      <c r="B2644" s="64"/>
      <c r="C2644" s="52"/>
      <c r="D2644" s="65"/>
      <c r="E2644" s="53"/>
      <c r="F2644" s="54"/>
    </row>
    <row r="2645" spans="2:6">
      <c r="B2645" s="64"/>
      <c r="C2645" s="52"/>
      <c r="D2645" s="65"/>
      <c r="E2645" s="53"/>
      <c r="F2645" s="54"/>
    </row>
    <row r="2646" spans="2:6">
      <c r="B2646" s="64"/>
      <c r="C2646" s="52"/>
      <c r="D2646" s="65"/>
      <c r="E2646" s="53"/>
      <c r="F2646" s="54"/>
    </row>
    <row r="2647" spans="2:6">
      <c r="B2647" s="64"/>
      <c r="C2647" s="52"/>
      <c r="D2647" s="65"/>
      <c r="E2647" s="53"/>
      <c r="F2647" s="54"/>
    </row>
    <row r="2648" spans="2:6">
      <c r="B2648" s="64"/>
      <c r="C2648" s="52"/>
      <c r="D2648" s="65"/>
      <c r="E2648" s="53"/>
      <c r="F2648" s="54"/>
    </row>
    <row r="2649" spans="2:6">
      <c r="B2649" s="64"/>
      <c r="C2649" s="52"/>
      <c r="D2649" s="65"/>
      <c r="E2649" s="53"/>
      <c r="F2649" s="54"/>
    </row>
    <row r="2650" spans="2:6">
      <c r="B2650" s="64"/>
      <c r="C2650" s="52"/>
      <c r="D2650" s="65"/>
      <c r="E2650" s="53"/>
      <c r="F2650" s="54"/>
    </row>
    <row r="2651" spans="2:6">
      <c r="B2651" s="64"/>
      <c r="C2651" s="52"/>
      <c r="D2651" s="65"/>
      <c r="E2651" s="53"/>
      <c r="F2651" s="54"/>
    </row>
    <row r="2652" spans="2:6">
      <c r="B2652" s="64"/>
      <c r="C2652" s="52"/>
      <c r="D2652" s="65"/>
      <c r="E2652" s="53"/>
      <c r="F2652" s="54"/>
    </row>
    <row r="2653" spans="2:6">
      <c r="B2653" s="64"/>
      <c r="C2653" s="52"/>
      <c r="D2653" s="65"/>
      <c r="E2653" s="53"/>
      <c r="F2653" s="54"/>
    </row>
    <row r="2654" spans="2:6">
      <c r="B2654" s="64"/>
      <c r="C2654" s="52"/>
      <c r="D2654" s="65"/>
      <c r="E2654" s="53"/>
      <c r="F2654" s="54"/>
    </row>
    <row r="2655" spans="2:6">
      <c r="B2655" s="64"/>
      <c r="C2655" s="52"/>
      <c r="D2655" s="65"/>
      <c r="E2655" s="53"/>
      <c r="F2655" s="54"/>
    </row>
    <row r="2656" spans="2:6">
      <c r="B2656" s="64"/>
      <c r="C2656" s="52"/>
      <c r="D2656" s="65"/>
      <c r="E2656" s="53"/>
      <c r="F2656" s="54"/>
    </row>
    <row r="2657" spans="2:6">
      <c r="B2657" s="64"/>
      <c r="C2657" s="52"/>
      <c r="D2657" s="65"/>
      <c r="E2657" s="53"/>
      <c r="F2657" s="54"/>
    </row>
    <row r="2658" spans="2:6">
      <c r="B2658" s="64"/>
      <c r="C2658" s="52"/>
      <c r="D2658" s="65"/>
      <c r="E2658" s="53"/>
      <c r="F2658" s="54"/>
    </row>
    <row r="2659" spans="2:6">
      <c r="B2659" s="64"/>
      <c r="C2659" s="52"/>
      <c r="D2659" s="65"/>
      <c r="E2659" s="53"/>
      <c r="F2659" s="54"/>
    </row>
    <row r="2660" spans="2:6">
      <c r="B2660" s="64"/>
      <c r="C2660" s="52"/>
      <c r="D2660" s="65"/>
      <c r="E2660" s="53"/>
      <c r="F2660" s="54"/>
    </row>
    <row r="2661" spans="2:6">
      <c r="B2661" s="64"/>
      <c r="C2661" s="52"/>
      <c r="D2661" s="65"/>
      <c r="E2661" s="53"/>
      <c r="F2661" s="54"/>
    </row>
    <row r="2662" spans="2:6">
      <c r="B2662" s="64"/>
      <c r="C2662" s="52"/>
      <c r="D2662" s="65"/>
      <c r="E2662" s="53"/>
      <c r="F2662" s="54"/>
    </row>
    <row r="2663" spans="2:6">
      <c r="B2663" s="64"/>
      <c r="C2663" s="52"/>
      <c r="D2663" s="65"/>
      <c r="E2663" s="53"/>
      <c r="F2663" s="54"/>
    </row>
    <row r="2664" spans="2:6">
      <c r="B2664" s="64"/>
      <c r="C2664" s="52"/>
      <c r="D2664" s="65"/>
      <c r="E2664" s="53"/>
      <c r="F2664" s="54"/>
    </row>
    <row r="2665" spans="2:6">
      <c r="B2665" s="64"/>
      <c r="C2665" s="52"/>
      <c r="D2665" s="65"/>
      <c r="E2665" s="53"/>
      <c r="F2665" s="54"/>
    </row>
    <row r="2666" spans="2:6">
      <c r="B2666" s="64"/>
      <c r="C2666" s="52"/>
      <c r="D2666" s="65"/>
      <c r="E2666" s="53"/>
      <c r="F2666" s="54"/>
    </row>
    <row r="2667" spans="2:6">
      <c r="B2667" s="64"/>
      <c r="C2667" s="52"/>
      <c r="D2667" s="65"/>
      <c r="E2667" s="53"/>
      <c r="F2667" s="54"/>
    </row>
    <row r="2668" spans="2:6">
      <c r="B2668" s="64"/>
      <c r="C2668" s="52"/>
      <c r="D2668" s="65"/>
      <c r="E2668" s="53"/>
      <c r="F2668" s="54"/>
    </row>
    <row r="2669" spans="2:6">
      <c r="B2669" s="64"/>
      <c r="C2669" s="52"/>
      <c r="D2669" s="65"/>
      <c r="E2669" s="53"/>
      <c r="F2669" s="54"/>
    </row>
    <row r="2670" spans="2:6">
      <c r="B2670" s="64"/>
      <c r="C2670" s="52"/>
      <c r="D2670" s="65"/>
      <c r="E2670" s="53"/>
      <c r="F2670" s="54"/>
    </row>
    <row r="2671" spans="2:6">
      <c r="B2671" s="64"/>
      <c r="C2671" s="52"/>
      <c r="D2671" s="65"/>
      <c r="E2671" s="53"/>
      <c r="F2671" s="54"/>
    </row>
    <row r="2672" spans="2:6">
      <c r="B2672" s="64"/>
      <c r="C2672" s="52"/>
      <c r="D2672" s="65"/>
      <c r="E2672" s="53"/>
      <c r="F2672" s="54"/>
    </row>
    <row r="2673" spans="2:6">
      <c r="B2673" s="64"/>
      <c r="C2673" s="52"/>
      <c r="D2673" s="65"/>
      <c r="E2673" s="53"/>
      <c r="F2673" s="54"/>
    </row>
    <row r="2674" spans="2:6">
      <c r="B2674" s="64"/>
      <c r="C2674" s="52"/>
      <c r="D2674" s="65"/>
      <c r="E2674" s="53"/>
      <c r="F2674" s="54"/>
    </row>
    <row r="2675" spans="2:6">
      <c r="B2675" s="64"/>
      <c r="C2675" s="52"/>
      <c r="D2675" s="65"/>
      <c r="E2675" s="53"/>
      <c r="F2675" s="54"/>
    </row>
    <row r="2676" spans="2:6">
      <c r="B2676" s="64"/>
      <c r="C2676" s="52"/>
      <c r="D2676" s="65"/>
      <c r="E2676" s="53"/>
      <c r="F2676" s="54"/>
    </row>
    <row r="2677" spans="2:6">
      <c r="B2677" s="64"/>
      <c r="C2677" s="52"/>
      <c r="D2677" s="65"/>
      <c r="E2677" s="53"/>
      <c r="F2677" s="54"/>
    </row>
    <row r="2678" spans="2:6">
      <c r="B2678" s="64"/>
      <c r="C2678" s="52"/>
      <c r="D2678" s="65"/>
      <c r="E2678" s="53"/>
      <c r="F2678" s="54"/>
    </row>
    <row r="2679" spans="2:6">
      <c r="B2679" s="64"/>
      <c r="C2679" s="52"/>
      <c r="D2679" s="65"/>
      <c r="E2679" s="53"/>
      <c r="F2679" s="54"/>
    </row>
    <row r="2680" spans="2:6">
      <c r="B2680" s="64"/>
      <c r="C2680" s="52"/>
      <c r="D2680" s="65"/>
      <c r="E2680" s="53"/>
      <c r="F2680" s="54"/>
    </row>
    <row r="2681" spans="2:6">
      <c r="B2681" s="64"/>
      <c r="C2681" s="52"/>
      <c r="D2681" s="65"/>
      <c r="E2681" s="53"/>
      <c r="F2681" s="54"/>
    </row>
    <row r="2682" spans="2:6">
      <c r="B2682" s="64"/>
      <c r="C2682" s="52"/>
      <c r="D2682" s="65"/>
      <c r="E2682" s="53"/>
      <c r="F2682" s="54"/>
    </row>
    <row r="2683" spans="2:6">
      <c r="B2683" s="64"/>
      <c r="C2683" s="52"/>
      <c r="D2683" s="65"/>
      <c r="E2683" s="53"/>
      <c r="F2683" s="54"/>
    </row>
    <row r="2684" spans="2:6">
      <c r="B2684" s="64"/>
      <c r="C2684" s="52"/>
      <c r="D2684" s="65"/>
      <c r="E2684" s="53"/>
      <c r="F2684" s="54"/>
    </row>
    <row r="2685" spans="2:6">
      <c r="B2685" s="64"/>
      <c r="C2685" s="52"/>
      <c r="D2685" s="65"/>
      <c r="E2685" s="53"/>
      <c r="F2685" s="54"/>
    </row>
    <row r="2686" spans="2:6">
      <c r="B2686" s="64"/>
      <c r="C2686" s="52"/>
      <c r="D2686" s="65"/>
      <c r="E2686" s="53"/>
      <c r="F2686" s="54"/>
    </row>
    <row r="2687" spans="2:6">
      <c r="B2687" s="64"/>
      <c r="C2687" s="52"/>
      <c r="D2687" s="65"/>
      <c r="E2687" s="53"/>
      <c r="F2687" s="54"/>
    </row>
    <row r="2688" spans="2:6">
      <c r="B2688" s="64"/>
      <c r="C2688" s="52"/>
      <c r="D2688" s="65"/>
      <c r="E2688" s="53"/>
      <c r="F2688" s="54"/>
    </row>
    <row r="2689" spans="2:6">
      <c r="B2689" s="64"/>
      <c r="C2689" s="52"/>
      <c r="D2689" s="65"/>
      <c r="E2689" s="53"/>
      <c r="F2689" s="54"/>
    </row>
    <row r="2690" spans="2:6">
      <c r="B2690" s="64"/>
      <c r="C2690" s="52"/>
      <c r="D2690" s="65"/>
      <c r="E2690" s="53"/>
      <c r="F2690" s="54"/>
    </row>
    <row r="2691" spans="2:6">
      <c r="B2691" s="64"/>
      <c r="C2691" s="52"/>
      <c r="D2691" s="65"/>
      <c r="E2691" s="53"/>
      <c r="F2691" s="54"/>
    </row>
    <row r="2692" spans="2:6">
      <c r="B2692" s="64"/>
      <c r="C2692" s="52"/>
      <c r="D2692" s="65"/>
      <c r="E2692" s="53"/>
      <c r="F2692" s="54"/>
    </row>
    <row r="2693" spans="2:6">
      <c r="B2693" s="64"/>
      <c r="C2693" s="52"/>
      <c r="D2693" s="65"/>
      <c r="E2693" s="53"/>
      <c r="F2693" s="54"/>
    </row>
    <row r="2694" spans="2:6">
      <c r="B2694" s="64"/>
      <c r="C2694" s="52"/>
      <c r="D2694" s="65"/>
      <c r="E2694" s="53"/>
      <c r="F2694" s="54"/>
    </row>
    <row r="2695" spans="2:6">
      <c r="B2695" s="64"/>
      <c r="C2695" s="52"/>
      <c r="D2695" s="65"/>
      <c r="E2695" s="53"/>
      <c r="F2695" s="54"/>
    </row>
    <row r="2696" spans="2:6">
      <c r="B2696" s="64"/>
      <c r="C2696" s="52"/>
      <c r="D2696" s="65"/>
      <c r="E2696" s="53"/>
      <c r="F2696" s="54"/>
    </row>
    <row r="2697" spans="2:6">
      <c r="B2697" s="64"/>
      <c r="C2697" s="52"/>
      <c r="D2697" s="65"/>
      <c r="E2697" s="53"/>
      <c r="F2697" s="54"/>
    </row>
    <row r="2698" spans="2:6">
      <c r="B2698" s="64"/>
      <c r="C2698" s="52"/>
      <c r="D2698" s="65"/>
      <c r="E2698" s="53"/>
      <c r="F2698" s="54"/>
    </row>
    <row r="2699" spans="2:6">
      <c r="B2699" s="64"/>
      <c r="C2699" s="52"/>
      <c r="D2699" s="65"/>
      <c r="E2699" s="53"/>
      <c r="F2699" s="54"/>
    </row>
    <row r="2700" spans="2:6">
      <c r="B2700" s="64"/>
      <c r="C2700" s="52"/>
      <c r="D2700" s="65"/>
      <c r="E2700" s="53"/>
      <c r="F2700" s="54"/>
    </row>
    <row r="2701" spans="2:6">
      <c r="B2701" s="64"/>
      <c r="C2701" s="52"/>
      <c r="D2701" s="65"/>
      <c r="E2701" s="53"/>
      <c r="F2701" s="54"/>
    </row>
    <row r="2702" spans="2:6">
      <c r="B2702" s="64"/>
      <c r="C2702" s="52"/>
      <c r="D2702" s="65"/>
      <c r="E2702" s="53"/>
      <c r="F2702" s="54"/>
    </row>
    <row r="2703" spans="2:6">
      <c r="B2703" s="64"/>
      <c r="C2703" s="52"/>
      <c r="D2703" s="65"/>
      <c r="E2703" s="53"/>
      <c r="F2703" s="54"/>
    </row>
    <row r="2704" spans="2:6">
      <c r="B2704" s="64"/>
      <c r="C2704" s="52"/>
      <c r="D2704" s="65"/>
      <c r="E2704" s="53"/>
      <c r="F2704" s="54"/>
    </row>
    <row r="2705" spans="2:6">
      <c r="B2705" s="64"/>
      <c r="C2705" s="52"/>
      <c r="D2705" s="65"/>
      <c r="E2705" s="53"/>
      <c r="F2705" s="54"/>
    </row>
    <row r="2706" spans="2:6">
      <c r="B2706" s="64"/>
      <c r="C2706" s="52"/>
      <c r="D2706" s="65"/>
      <c r="E2706" s="53"/>
      <c r="F2706" s="54"/>
    </row>
    <row r="2707" spans="2:6">
      <c r="B2707" s="64"/>
      <c r="C2707" s="52"/>
      <c r="D2707" s="65"/>
      <c r="E2707" s="53"/>
      <c r="F2707" s="54"/>
    </row>
    <row r="2708" spans="2:6">
      <c r="B2708" s="64"/>
      <c r="C2708" s="52"/>
      <c r="D2708" s="65"/>
      <c r="E2708" s="53"/>
      <c r="F2708" s="54"/>
    </row>
    <row r="2709" spans="2:6">
      <c r="B2709" s="64"/>
      <c r="C2709" s="52"/>
      <c r="D2709" s="65"/>
      <c r="E2709" s="53"/>
      <c r="F2709" s="54"/>
    </row>
    <row r="2710" spans="2:6">
      <c r="B2710" s="64"/>
      <c r="C2710" s="52"/>
      <c r="D2710" s="65"/>
      <c r="E2710" s="53"/>
      <c r="F2710" s="54"/>
    </row>
    <row r="2711" spans="2:6">
      <c r="B2711" s="64"/>
      <c r="C2711" s="52"/>
      <c r="D2711" s="65"/>
      <c r="E2711" s="53"/>
      <c r="F2711" s="54"/>
    </row>
    <row r="2712" spans="2:6">
      <c r="B2712" s="64"/>
      <c r="C2712" s="52"/>
      <c r="D2712" s="65"/>
      <c r="E2712" s="53"/>
      <c r="F2712" s="54"/>
    </row>
    <row r="2713" spans="2:6">
      <c r="B2713" s="64"/>
      <c r="C2713" s="52"/>
      <c r="D2713" s="65"/>
      <c r="E2713" s="53"/>
      <c r="F2713" s="54"/>
    </row>
    <row r="2714" spans="2:6">
      <c r="B2714" s="64"/>
      <c r="C2714" s="52"/>
      <c r="D2714" s="65"/>
      <c r="E2714" s="53"/>
      <c r="F2714" s="54"/>
    </row>
    <row r="2715" spans="2:6">
      <c r="B2715" s="64"/>
      <c r="C2715" s="52"/>
      <c r="D2715" s="65"/>
      <c r="E2715" s="53"/>
      <c r="F2715" s="54"/>
    </row>
    <row r="2716" spans="2:6">
      <c r="B2716" s="64"/>
      <c r="C2716" s="52"/>
      <c r="D2716" s="65"/>
      <c r="E2716" s="53"/>
      <c r="F2716" s="54"/>
    </row>
    <row r="2717" spans="2:6">
      <c r="B2717" s="64"/>
      <c r="C2717" s="52"/>
      <c r="D2717" s="65"/>
      <c r="E2717" s="53"/>
      <c r="F2717" s="54"/>
    </row>
    <row r="2718" spans="2:6">
      <c r="B2718" s="64"/>
      <c r="C2718" s="52"/>
      <c r="D2718" s="65"/>
      <c r="E2718" s="53"/>
      <c r="F2718" s="54"/>
    </row>
    <row r="2719" spans="2:6">
      <c r="B2719" s="64"/>
      <c r="C2719" s="52"/>
      <c r="D2719" s="65"/>
      <c r="E2719" s="53"/>
      <c r="F2719" s="54"/>
    </row>
    <row r="2720" spans="2:6">
      <c r="B2720" s="64"/>
      <c r="C2720" s="52"/>
      <c r="D2720" s="65"/>
      <c r="E2720" s="53"/>
      <c r="F2720" s="54"/>
    </row>
    <row r="2721" spans="2:6">
      <c r="B2721" s="64"/>
      <c r="C2721" s="52"/>
      <c r="D2721" s="65"/>
      <c r="E2721" s="53"/>
      <c r="F2721" s="54"/>
    </row>
    <row r="2722" spans="2:6">
      <c r="B2722" s="64"/>
      <c r="C2722" s="52"/>
      <c r="D2722" s="65"/>
      <c r="E2722" s="53"/>
      <c r="F2722" s="54"/>
    </row>
    <row r="2723" spans="2:6">
      <c r="B2723" s="64"/>
      <c r="C2723" s="52"/>
      <c r="D2723" s="65"/>
      <c r="E2723" s="53"/>
      <c r="F2723" s="54"/>
    </row>
    <row r="2724" spans="2:6">
      <c r="B2724" s="64"/>
      <c r="C2724" s="52"/>
      <c r="D2724" s="65"/>
      <c r="E2724" s="53"/>
      <c r="F2724" s="54"/>
    </row>
    <row r="2725" spans="2:6">
      <c r="B2725" s="64"/>
      <c r="C2725" s="52"/>
      <c r="D2725" s="65"/>
      <c r="E2725" s="53"/>
      <c r="F2725" s="54"/>
    </row>
    <row r="2726" spans="2:6">
      <c r="B2726" s="64"/>
      <c r="C2726" s="52"/>
      <c r="D2726" s="65"/>
      <c r="E2726" s="53"/>
      <c r="F2726" s="54"/>
    </row>
    <row r="2727" spans="2:6">
      <c r="B2727" s="64"/>
      <c r="C2727" s="52"/>
      <c r="D2727" s="65"/>
      <c r="E2727" s="53"/>
      <c r="F2727" s="54"/>
    </row>
    <row r="2728" spans="2:6">
      <c r="B2728" s="64"/>
      <c r="C2728" s="52"/>
      <c r="D2728" s="65"/>
      <c r="E2728" s="53"/>
      <c r="F2728" s="54"/>
    </row>
    <row r="2729" spans="2:6">
      <c r="B2729" s="64"/>
      <c r="C2729" s="52"/>
      <c r="D2729" s="65"/>
      <c r="E2729" s="53"/>
      <c r="F2729" s="54"/>
    </row>
    <row r="2730" spans="2:6">
      <c r="B2730" s="64"/>
      <c r="C2730" s="52"/>
      <c r="D2730" s="65"/>
      <c r="E2730" s="53"/>
      <c r="F2730" s="54"/>
    </row>
    <row r="2731" spans="2:6">
      <c r="B2731" s="64"/>
      <c r="C2731" s="52"/>
      <c r="D2731" s="65"/>
      <c r="E2731" s="53"/>
      <c r="F2731" s="54"/>
    </row>
    <row r="2732" spans="2:6">
      <c r="B2732" s="64"/>
      <c r="C2732" s="52"/>
      <c r="D2732" s="65"/>
      <c r="E2732" s="53"/>
      <c r="F2732" s="54"/>
    </row>
    <row r="2733" spans="2:6">
      <c r="B2733" s="64"/>
      <c r="C2733" s="52"/>
      <c r="D2733" s="65"/>
      <c r="E2733" s="53"/>
      <c r="F2733" s="54"/>
    </row>
    <row r="2734" spans="2:6">
      <c r="B2734" s="64"/>
      <c r="C2734" s="52"/>
      <c r="D2734" s="65"/>
      <c r="E2734" s="53"/>
      <c r="F2734" s="54"/>
    </row>
    <row r="2735" spans="2:6">
      <c r="B2735" s="64"/>
      <c r="C2735" s="52"/>
      <c r="D2735" s="65"/>
      <c r="E2735" s="53"/>
      <c r="F2735" s="54"/>
    </row>
    <row r="2736" spans="2:6">
      <c r="B2736" s="64"/>
      <c r="C2736" s="52"/>
      <c r="D2736" s="65"/>
      <c r="E2736" s="53"/>
      <c r="F2736" s="54"/>
    </row>
    <row r="2737" spans="2:6">
      <c r="B2737" s="64"/>
      <c r="C2737" s="52"/>
      <c r="D2737" s="65"/>
      <c r="E2737" s="53"/>
      <c r="F2737" s="54"/>
    </row>
    <row r="2738" spans="2:6">
      <c r="B2738" s="64"/>
      <c r="C2738" s="52"/>
      <c r="D2738" s="65"/>
      <c r="E2738" s="53"/>
      <c r="F2738" s="54"/>
    </row>
    <row r="2739" spans="2:6">
      <c r="B2739" s="64"/>
      <c r="C2739" s="52"/>
      <c r="D2739" s="65"/>
      <c r="E2739" s="53"/>
      <c r="F2739" s="54"/>
    </row>
    <row r="2740" spans="2:6">
      <c r="B2740" s="64"/>
      <c r="C2740" s="52"/>
      <c r="D2740" s="65"/>
      <c r="E2740" s="53"/>
      <c r="F2740" s="54"/>
    </row>
    <row r="2741" spans="2:6">
      <c r="B2741" s="64"/>
      <c r="C2741" s="52"/>
      <c r="D2741" s="65"/>
      <c r="E2741" s="53"/>
      <c r="F2741" s="54"/>
    </row>
    <row r="2742" spans="2:6">
      <c r="B2742" s="64"/>
      <c r="C2742" s="52"/>
      <c r="D2742" s="65"/>
      <c r="E2742" s="53"/>
      <c r="F2742" s="54"/>
    </row>
    <row r="2743" spans="2:6">
      <c r="B2743" s="64"/>
      <c r="C2743" s="52"/>
      <c r="D2743" s="65"/>
      <c r="E2743" s="53"/>
      <c r="F2743" s="54"/>
    </row>
    <row r="2744" spans="2:6">
      <c r="B2744" s="64"/>
      <c r="C2744" s="52"/>
      <c r="D2744" s="65"/>
      <c r="E2744" s="53"/>
      <c r="F2744" s="54"/>
    </row>
    <row r="2745" spans="2:6">
      <c r="B2745" s="64"/>
      <c r="C2745" s="52"/>
      <c r="D2745" s="65"/>
      <c r="E2745" s="53"/>
      <c r="F2745" s="54"/>
    </row>
    <row r="2746" spans="2:6">
      <c r="B2746" s="64"/>
      <c r="C2746" s="52"/>
      <c r="D2746" s="65"/>
      <c r="E2746" s="53"/>
      <c r="F2746" s="54"/>
    </row>
    <row r="2747" spans="2:6">
      <c r="B2747" s="64"/>
      <c r="C2747" s="52"/>
      <c r="D2747" s="65"/>
      <c r="E2747" s="53"/>
      <c r="F2747" s="54"/>
    </row>
    <row r="2748" spans="2:6">
      <c r="B2748" s="64"/>
      <c r="C2748" s="52"/>
      <c r="D2748" s="65"/>
      <c r="E2748" s="53"/>
      <c r="F2748" s="54"/>
    </row>
    <row r="2749" spans="2:6">
      <c r="B2749" s="64"/>
      <c r="C2749" s="52"/>
      <c r="D2749" s="65"/>
      <c r="E2749" s="53"/>
      <c r="F2749" s="54"/>
    </row>
    <row r="2750" spans="2:6">
      <c r="B2750" s="64"/>
      <c r="C2750" s="52"/>
      <c r="D2750" s="65"/>
      <c r="E2750" s="53"/>
      <c r="F2750" s="54"/>
    </row>
    <row r="2751" spans="2:6">
      <c r="B2751" s="64"/>
      <c r="C2751" s="52"/>
      <c r="D2751" s="65"/>
      <c r="E2751" s="53"/>
      <c r="F2751" s="54"/>
    </row>
    <row r="2752" spans="2:6">
      <c r="B2752" s="64"/>
      <c r="C2752" s="52"/>
      <c r="D2752" s="65"/>
      <c r="E2752" s="53"/>
      <c r="F2752" s="54"/>
    </row>
    <row r="2753" spans="2:6">
      <c r="B2753" s="64"/>
      <c r="C2753" s="52"/>
      <c r="D2753" s="65"/>
      <c r="E2753" s="53"/>
      <c r="F2753" s="54"/>
    </row>
    <row r="2754" spans="2:6">
      <c r="B2754" s="64"/>
      <c r="C2754" s="52"/>
      <c r="D2754" s="65"/>
      <c r="E2754" s="53"/>
      <c r="F2754" s="54"/>
    </row>
    <row r="2755" spans="2:6">
      <c r="B2755" s="64"/>
      <c r="C2755" s="52"/>
      <c r="D2755" s="65"/>
      <c r="E2755" s="53"/>
      <c r="F2755" s="54"/>
    </row>
    <row r="2756" spans="2:6">
      <c r="B2756" s="64"/>
      <c r="C2756" s="52"/>
      <c r="D2756" s="65"/>
      <c r="E2756" s="53"/>
      <c r="F2756" s="54"/>
    </row>
    <row r="2757" spans="2:6">
      <c r="B2757" s="64"/>
      <c r="C2757" s="52"/>
      <c r="D2757" s="65"/>
      <c r="E2757" s="53"/>
      <c r="F2757" s="54"/>
    </row>
    <row r="2758" spans="2:6">
      <c r="B2758" s="64"/>
      <c r="C2758" s="52"/>
      <c r="D2758" s="65"/>
      <c r="E2758" s="53"/>
      <c r="F2758" s="54"/>
    </row>
    <row r="2759" spans="2:6">
      <c r="B2759" s="64"/>
      <c r="C2759" s="52"/>
      <c r="D2759" s="65"/>
      <c r="E2759" s="53"/>
      <c r="F2759" s="54"/>
    </row>
    <row r="2760" spans="2:6">
      <c r="B2760" s="64"/>
      <c r="C2760" s="52"/>
      <c r="D2760" s="65"/>
      <c r="E2760" s="53"/>
      <c r="F2760" s="54"/>
    </row>
    <row r="2761" spans="2:6">
      <c r="B2761" s="64"/>
      <c r="C2761" s="52"/>
      <c r="D2761" s="65"/>
      <c r="E2761" s="53"/>
      <c r="F2761" s="54"/>
    </row>
    <row r="2762" spans="2:6">
      <c r="B2762" s="64"/>
      <c r="C2762" s="52"/>
      <c r="D2762" s="65"/>
      <c r="E2762" s="53"/>
      <c r="F2762" s="54"/>
    </row>
    <row r="2763" spans="2:6">
      <c r="B2763" s="64"/>
      <c r="C2763" s="52"/>
      <c r="D2763" s="65"/>
      <c r="E2763" s="53"/>
      <c r="F2763" s="54"/>
    </row>
    <row r="2764" spans="2:6">
      <c r="B2764" s="64"/>
      <c r="C2764" s="52"/>
      <c r="D2764" s="65"/>
      <c r="E2764" s="53"/>
      <c r="F2764" s="54"/>
    </row>
    <row r="2765" spans="2:6">
      <c r="B2765" s="64"/>
      <c r="C2765" s="52"/>
      <c r="D2765" s="65"/>
      <c r="E2765" s="53"/>
      <c r="F2765" s="54"/>
    </row>
    <row r="2766" spans="2:6">
      <c r="B2766" s="64"/>
      <c r="C2766" s="52"/>
      <c r="D2766" s="65"/>
      <c r="E2766" s="53"/>
      <c r="F2766" s="54"/>
    </row>
    <row r="2767" spans="2:6">
      <c r="B2767" s="64"/>
      <c r="C2767" s="52"/>
      <c r="D2767" s="65"/>
      <c r="E2767" s="53"/>
      <c r="F2767" s="54"/>
    </row>
    <row r="2768" spans="2:6">
      <c r="B2768" s="64"/>
      <c r="C2768" s="52"/>
      <c r="D2768" s="65"/>
      <c r="E2768" s="53"/>
      <c r="F2768" s="54"/>
    </row>
    <row r="2769" spans="2:6">
      <c r="B2769" s="64"/>
      <c r="C2769" s="52"/>
      <c r="D2769" s="65"/>
      <c r="E2769" s="53"/>
      <c r="F2769" s="54"/>
    </row>
    <row r="2770" spans="2:6">
      <c r="B2770" s="64"/>
      <c r="C2770" s="52"/>
      <c r="D2770" s="65"/>
      <c r="E2770" s="53"/>
      <c r="F2770" s="54"/>
    </row>
    <row r="2771" spans="2:6">
      <c r="B2771" s="64"/>
      <c r="C2771" s="52"/>
      <c r="D2771" s="65"/>
      <c r="E2771" s="53"/>
      <c r="F2771" s="54"/>
    </row>
    <row r="2772" spans="2:6">
      <c r="B2772" s="64"/>
      <c r="C2772" s="52"/>
      <c r="D2772" s="65"/>
      <c r="E2772" s="53"/>
      <c r="F2772" s="54"/>
    </row>
    <row r="2773" spans="2:6">
      <c r="B2773" s="64"/>
      <c r="C2773" s="52"/>
      <c r="D2773" s="65"/>
      <c r="E2773" s="53"/>
      <c r="F2773" s="54"/>
    </row>
    <row r="2774" spans="2:6">
      <c r="B2774" s="64"/>
      <c r="C2774" s="52"/>
      <c r="D2774" s="65"/>
      <c r="E2774" s="53"/>
      <c r="F2774" s="54"/>
    </row>
    <row r="2775" spans="2:6">
      <c r="B2775" s="64"/>
      <c r="C2775" s="52"/>
      <c r="D2775" s="65"/>
      <c r="E2775" s="53"/>
      <c r="F2775" s="54"/>
    </row>
    <row r="2776" spans="2:6">
      <c r="B2776" s="64"/>
      <c r="C2776" s="52"/>
      <c r="D2776" s="65"/>
      <c r="E2776" s="53"/>
      <c r="F2776" s="54"/>
    </row>
    <row r="2777" spans="2:6">
      <c r="B2777" s="64"/>
      <c r="C2777" s="52"/>
      <c r="D2777" s="65"/>
      <c r="E2777" s="53"/>
      <c r="F2777" s="54"/>
    </row>
    <row r="2778" spans="2:6">
      <c r="B2778" s="64"/>
      <c r="C2778" s="52"/>
      <c r="D2778" s="65"/>
      <c r="E2778" s="53"/>
      <c r="F2778" s="54"/>
    </row>
    <row r="2779" spans="2:6">
      <c r="B2779" s="64"/>
      <c r="C2779" s="52"/>
      <c r="D2779" s="65"/>
      <c r="E2779" s="53"/>
      <c r="F2779" s="54"/>
    </row>
    <row r="2780" spans="2:6">
      <c r="B2780" s="64"/>
      <c r="C2780" s="52"/>
      <c r="D2780" s="65"/>
      <c r="E2780" s="53"/>
      <c r="F2780" s="54"/>
    </row>
    <row r="2781" spans="2:6">
      <c r="B2781" s="64"/>
      <c r="C2781" s="52"/>
      <c r="D2781" s="65"/>
      <c r="E2781" s="53"/>
      <c r="F2781" s="54"/>
    </row>
    <row r="2782" spans="2:6">
      <c r="B2782" s="64"/>
      <c r="C2782" s="52"/>
      <c r="D2782" s="65"/>
      <c r="E2782" s="53"/>
      <c r="F2782" s="54"/>
    </row>
    <row r="2783" spans="2:6">
      <c r="B2783" s="64"/>
      <c r="C2783" s="52"/>
      <c r="D2783" s="65"/>
      <c r="E2783" s="53"/>
      <c r="F2783" s="54"/>
    </row>
    <row r="2784" spans="2:6">
      <c r="B2784" s="64"/>
      <c r="C2784" s="52"/>
      <c r="D2784" s="65"/>
      <c r="E2784" s="53"/>
      <c r="F2784" s="54"/>
    </row>
    <row r="2785" spans="2:6">
      <c r="B2785" s="64"/>
      <c r="C2785" s="52"/>
      <c r="D2785" s="65"/>
      <c r="E2785" s="53"/>
      <c r="F2785" s="54"/>
    </row>
    <row r="2786" spans="2:6">
      <c r="B2786" s="64"/>
      <c r="C2786" s="52"/>
      <c r="D2786" s="65"/>
      <c r="E2786" s="53"/>
      <c r="F2786" s="54"/>
    </row>
    <row r="2787" spans="2:6">
      <c r="B2787" s="64"/>
      <c r="C2787" s="52"/>
      <c r="D2787" s="65"/>
      <c r="E2787" s="53"/>
      <c r="F2787" s="54"/>
    </row>
    <row r="2788" spans="2:6">
      <c r="B2788" s="64"/>
      <c r="C2788" s="52"/>
      <c r="D2788" s="65"/>
      <c r="E2788" s="53"/>
      <c r="F2788" s="54"/>
    </row>
    <row r="2789" spans="2:6">
      <c r="B2789" s="64"/>
      <c r="C2789" s="52"/>
      <c r="D2789" s="65"/>
      <c r="E2789" s="53"/>
      <c r="F2789" s="54"/>
    </row>
    <row r="2790" spans="2:6">
      <c r="B2790" s="64"/>
      <c r="C2790" s="52"/>
      <c r="D2790" s="65"/>
      <c r="E2790" s="53"/>
      <c r="F2790" s="54"/>
    </row>
    <row r="2791" spans="2:6">
      <c r="B2791" s="64"/>
      <c r="C2791" s="52"/>
      <c r="D2791" s="65"/>
      <c r="E2791" s="53"/>
      <c r="F2791" s="54"/>
    </row>
    <row r="2792" spans="2:6">
      <c r="B2792" s="64"/>
      <c r="C2792" s="52"/>
      <c r="D2792" s="65"/>
      <c r="E2792" s="53"/>
      <c r="F2792" s="54"/>
    </row>
    <row r="2793" spans="2:6">
      <c r="B2793" s="64"/>
      <c r="C2793" s="52"/>
      <c r="D2793" s="65"/>
      <c r="E2793" s="53"/>
      <c r="F2793" s="54"/>
    </row>
    <row r="2794" spans="2:6">
      <c r="B2794" s="64"/>
      <c r="C2794" s="52"/>
      <c r="D2794" s="65"/>
      <c r="E2794" s="53"/>
      <c r="F2794" s="54"/>
    </row>
    <row r="2795" spans="2:6">
      <c r="B2795" s="64"/>
      <c r="C2795" s="52"/>
      <c r="D2795" s="65"/>
      <c r="E2795" s="53"/>
      <c r="F2795" s="54"/>
    </row>
    <row r="2796" spans="2:6">
      <c r="B2796" s="64"/>
      <c r="C2796" s="52"/>
      <c r="D2796" s="65"/>
      <c r="E2796" s="53"/>
      <c r="F2796" s="54"/>
    </row>
    <row r="2797" spans="2:6">
      <c r="B2797" s="64"/>
      <c r="C2797" s="52"/>
      <c r="D2797" s="65"/>
      <c r="E2797" s="53"/>
      <c r="F2797" s="54"/>
    </row>
    <row r="2798" spans="2:6">
      <c r="B2798" s="64"/>
      <c r="C2798" s="52"/>
      <c r="D2798" s="65"/>
      <c r="E2798" s="53"/>
      <c r="F2798" s="54"/>
    </row>
    <row r="2799" spans="2:6">
      <c r="B2799" s="64"/>
      <c r="C2799" s="52"/>
      <c r="D2799" s="65"/>
      <c r="E2799" s="53"/>
      <c r="F2799" s="54"/>
    </row>
    <row r="2800" spans="2:6">
      <c r="B2800" s="64"/>
      <c r="C2800" s="52"/>
      <c r="D2800" s="65"/>
      <c r="E2800" s="53"/>
      <c r="F2800" s="54"/>
    </row>
    <row r="2801" spans="2:6">
      <c r="B2801" s="64"/>
      <c r="C2801" s="52"/>
      <c r="D2801" s="65"/>
      <c r="E2801" s="53"/>
      <c r="F2801" s="54"/>
    </row>
    <row r="2802" spans="2:6">
      <c r="B2802" s="64"/>
      <c r="C2802" s="52"/>
      <c r="D2802" s="65"/>
      <c r="E2802" s="53"/>
      <c r="F2802" s="54"/>
    </row>
    <row r="2803" spans="2:6">
      <c r="B2803" s="64"/>
      <c r="C2803" s="52"/>
      <c r="D2803" s="65"/>
      <c r="E2803" s="53"/>
      <c r="F2803" s="54"/>
    </row>
    <row r="2804" spans="2:6">
      <c r="B2804" s="64"/>
      <c r="C2804" s="52"/>
      <c r="D2804" s="65"/>
      <c r="E2804" s="53"/>
      <c r="F2804" s="54"/>
    </row>
    <row r="2805" spans="2:6">
      <c r="B2805" s="64"/>
      <c r="C2805" s="52"/>
      <c r="D2805" s="65"/>
      <c r="E2805" s="53"/>
      <c r="F2805" s="54"/>
    </row>
    <row r="2806" spans="2:6">
      <c r="B2806" s="64"/>
      <c r="C2806" s="52"/>
      <c r="D2806" s="65"/>
      <c r="E2806" s="53"/>
      <c r="F2806" s="54"/>
    </row>
    <row r="2807" spans="2:6">
      <c r="B2807" s="64"/>
      <c r="C2807" s="52"/>
      <c r="D2807" s="65"/>
      <c r="E2807" s="53"/>
      <c r="F2807" s="54"/>
    </row>
    <row r="2808" spans="2:6">
      <c r="B2808" s="64"/>
      <c r="C2808" s="52"/>
      <c r="D2808" s="65"/>
      <c r="E2808" s="53"/>
      <c r="F2808" s="54"/>
    </row>
    <row r="2809" spans="2:6">
      <c r="B2809" s="64"/>
      <c r="C2809" s="52"/>
      <c r="D2809" s="65"/>
      <c r="E2809" s="53"/>
      <c r="F2809" s="54"/>
    </row>
    <row r="2810" spans="2:6">
      <c r="B2810" s="64"/>
      <c r="C2810" s="52"/>
      <c r="D2810" s="65"/>
      <c r="E2810" s="53"/>
      <c r="F2810" s="54"/>
    </row>
    <row r="2811" spans="2:6">
      <c r="B2811" s="64"/>
      <c r="C2811" s="52"/>
      <c r="D2811" s="65"/>
      <c r="E2811" s="53"/>
      <c r="F2811" s="54"/>
    </row>
    <row r="2812" spans="2:6">
      <c r="B2812" s="64"/>
      <c r="C2812" s="52"/>
      <c r="D2812" s="65"/>
      <c r="E2812" s="53"/>
      <c r="F2812" s="54"/>
    </row>
    <row r="2813" spans="2:6">
      <c r="B2813" s="64"/>
      <c r="C2813" s="52"/>
      <c r="D2813" s="65"/>
      <c r="E2813" s="53"/>
      <c r="F2813" s="54"/>
    </row>
    <row r="2814" spans="2:6">
      <c r="B2814" s="64"/>
      <c r="C2814" s="52"/>
      <c r="D2814" s="65"/>
      <c r="E2814" s="53"/>
      <c r="F2814" s="54"/>
    </row>
    <row r="2815" spans="2:6">
      <c r="B2815" s="64"/>
      <c r="C2815" s="52"/>
      <c r="D2815" s="65"/>
      <c r="E2815" s="53"/>
      <c r="F2815" s="54"/>
    </row>
    <row r="2816" spans="2:6">
      <c r="B2816" s="64"/>
      <c r="C2816" s="52"/>
      <c r="D2816" s="65"/>
      <c r="E2816" s="53"/>
      <c r="F2816" s="54"/>
    </row>
    <row r="2817" spans="2:6">
      <c r="B2817" s="64"/>
      <c r="C2817" s="52"/>
      <c r="D2817" s="65"/>
      <c r="E2817" s="53"/>
      <c r="F2817" s="54"/>
    </row>
    <row r="2818" spans="2:6">
      <c r="B2818" s="64"/>
      <c r="C2818" s="52"/>
      <c r="D2818" s="65"/>
      <c r="E2818" s="53"/>
      <c r="F2818" s="54"/>
    </row>
    <row r="2819" spans="2:6">
      <c r="B2819" s="64"/>
      <c r="C2819" s="52"/>
      <c r="D2819" s="65"/>
      <c r="E2819" s="53"/>
      <c r="F2819" s="54"/>
    </row>
    <row r="2820" spans="2:6">
      <c r="B2820" s="64"/>
      <c r="C2820" s="52"/>
      <c r="D2820" s="65"/>
      <c r="E2820" s="53"/>
      <c r="F2820" s="54"/>
    </row>
    <row r="2821" spans="2:6">
      <c r="B2821" s="64"/>
      <c r="C2821" s="52"/>
      <c r="D2821" s="65"/>
      <c r="E2821" s="53"/>
      <c r="F2821" s="54"/>
    </row>
    <row r="2822" spans="2:6">
      <c r="B2822" s="64"/>
      <c r="C2822" s="52"/>
      <c r="D2822" s="65"/>
      <c r="E2822" s="53"/>
      <c r="F2822" s="54"/>
    </row>
    <row r="2823" spans="2:6">
      <c r="B2823" s="64"/>
      <c r="C2823" s="52"/>
      <c r="D2823" s="65"/>
      <c r="E2823" s="53"/>
      <c r="F2823" s="54"/>
    </row>
    <row r="2824" spans="2:6">
      <c r="B2824" s="64"/>
      <c r="C2824" s="52"/>
      <c r="D2824" s="65"/>
      <c r="E2824" s="53"/>
      <c r="F2824" s="54"/>
    </row>
    <row r="2825" spans="2:6">
      <c r="B2825" s="64"/>
      <c r="C2825" s="52"/>
      <c r="D2825" s="65"/>
      <c r="E2825" s="53"/>
      <c r="F2825" s="54"/>
    </row>
    <row r="2826" spans="2:6">
      <c r="B2826" s="64"/>
      <c r="C2826" s="52"/>
      <c r="D2826" s="65"/>
      <c r="E2826" s="53"/>
      <c r="F2826" s="54"/>
    </row>
    <row r="2827" spans="2:6">
      <c r="B2827" s="64"/>
      <c r="C2827" s="52"/>
      <c r="D2827" s="65"/>
      <c r="E2827" s="53"/>
      <c r="F2827" s="54"/>
    </row>
    <row r="2828" spans="2:6">
      <c r="B2828" s="64"/>
      <c r="C2828" s="52"/>
      <c r="D2828" s="65"/>
      <c r="E2828" s="53"/>
      <c r="F2828" s="54"/>
    </row>
    <row r="2829" spans="2:6">
      <c r="B2829" s="64"/>
      <c r="C2829" s="52"/>
      <c r="D2829" s="65"/>
      <c r="E2829" s="53"/>
      <c r="F2829" s="54"/>
    </row>
    <row r="2830" spans="2:6">
      <c r="B2830" s="64"/>
      <c r="C2830" s="52"/>
      <c r="D2830" s="65"/>
      <c r="E2830" s="53"/>
      <c r="F2830" s="54"/>
    </row>
    <row r="2831" spans="2:6">
      <c r="B2831" s="64"/>
      <c r="C2831" s="52"/>
      <c r="D2831" s="65"/>
      <c r="E2831" s="53"/>
      <c r="F2831" s="54"/>
    </row>
    <row r="2832" spans="2:6">
      <c r="B2832" s="64"/>
      <c r="C2832" s="52"/>
      <c r="D2832" s="65"/>
      <c r="E2832" s="53"/>
      <c r="F2832" s="54"/>
    </row>
    <row r="2833" spans="2:6">
      <c r="B2833" s="64"/>
      <c r="C2833" s="52"/>
      <c r="D2833" s="65"/>
      <c r="E2833" s="53"/>
      <c r="F2833" s="54"/>
    </row>
    <row r="2834" spans="2:6">
      <c r="B2834" s="64"/>
      <c r="C2834" s="52"/>
      <c r="D2834" s="65"/>
      <c r="E2834" s="53"/>
      <c r="F2834" s="54"/>
    </row>
    <row r="2835" spans="2:6">
      <c r="B2835" s="64"/>
      <c r="C2835" s="52"/>
      <c r="D2835" s="65"/>
      <c r="E2835" s="53"/>
      <c r="F2835" s="54"/>
    </row>
    <row r="2836" spans="2:6">
      <c r="B2836" s="64"/>
      <c r="C2836" s="52"/>
      <c r="D2836" s="65"/>
      <c r="E2836" s="53"/>
      <c r="F2836" s="54"/>
    </row>
    <row r="2837" spans="2:6">
      <c r="B2837" s="64"/>
      <c r="C2837" s="52"/>
      <c r="D2837" s="65"/>
      <c r="E2837" s="53"/>
      <c r="F2837" s="54"/>
    </row>
    <row r="2838" spans="2:6">
      <c r="B2838" s="64"/>
      <c r="C2838" s="52"/>
      <c r="D2838" s="65"/>
      <c r="E2838" s="53"/>
      <c r="F2838" s="54"/>
    </row>
    <row r="2839" spans="2:6">
      <c r="B2839" s="64"/>
      <c r="C2839" s="52"/>
      <c r="D2839" s="65"/>
      <c r="E2839" s="53"/>
      <c r="F2839" s="54"/>
    </row>
    <row r="2840" spans="2:6">
      <c r="B2840" s="64"/>
      <c r="C2840" s="52"/>
      <c r="D2840" s="65"/>
      <c r="E2840" s="53"/>
      <c r="F2840" s="54"/>
    </row>
    <row r="2841" spans="2:6">
      <c r="B2841" s="64"/>
      <c r="C2841" s="52"/>
      <c r="D2841" s="65"/>
      <c r="E2841" s="53"/>
      <c r="F2841" s="54"/>
    </row>
    <row r="2842" spans="2:6">
      <c r="B2842" s="64"/>
      <c r="C2842" s="52"/>
      <c r="D2842" s="65"/>
      <c r="E2842" s="53"/>
      <c r="F2842" s="54"/>
    </row>
    <row r="2843" spans="2:6">
      <c r="B2843" s="64"/>
      <c r="C2843" s="52"/>
      <c r="D2843" s="65"/>
      <c r="E2843" s="53"/>
      <c r="F2843" s="54"/>
    </row>
    <row r="2844" spans="2:6">
      <c r="B2844" s="64"/>
      <c r="C2844" s="52"/>
      <c r="D2844" s="65"/>
      <c r="E2844" s="53"/>
      <c r="F2844" s="54"/>
    </row>
    <row r="2845" spans="2:6">
      <c r="B2845" s="64"/>
      <c r="C2845" s="52"/>
      <c r="D2845" s="65"/>
      <c r="E2845" s="53"/>
      <c r="F2845" s="54"/>
    </row>
    <row r="2846" spans="2:6">
      <c r="B2846" s="64"/>
      <c r="C2846" s="52"/>
      <c r="D2846" s="65"/>
      <c r="E2846" s="53"/>
      <c r="F2846" s="54"/>
    </row>
    <row r="2847" spans="2:6">
      <c r="B2847" s="64"/>
      <c r="C2847" s="52"/>
      <c r="D2847" s="65"/>
      <c r="E2847" s="53"/>
      <c r="F2847" s="54"/>
    </row>
    <row r="2848" spans="2:6">
      <c r="B2848" s="64"/>
      <c r="C2848" s="52"/>
      <c r="D2848" s="65"/>
      <c r="E2848" s="53"/>
      <c r="F2848" s="54"/>
    </row>
    <row r="2849" spans="2:6">
      <c r="B2849" s="64"/>
      <c r="C2849" s="52"/>
      <c r="D2849" s="65"/>
      <c r="E2849" s="53"/>
      <c r="F2849" s="54"/>
    </row>
    <row r="2850" spans="2:6">
      <c r="B2850" s="64"/>
      <c r="C2850" s="52"/>
      <c r="D2850" s="65"/>
      <c r="E2850" s="53"/>
      <c r="F2850" s="54"/>
    </row>
    <row r="2851" spans="2:6">
      <c r="B2851" s="64"/>
      <c r="C2851" s="52"/>
      <c r="D2851" s="65"/>
      <c r="E2851" s="53"/>
      <c r="F2851" s="54"/>
    </row>
    <row r="2852" spans="2:6">
      <c r="B2852" s="64"/>
      <c r="C2852" s="52"/>
      <c r="D2852" s="65"/>
      <c r="E2852" s="53"/>
      <c r="F2852" s="54"/>
    </row>
    <row r="2853" spans="2:6">
      <c r="B2853" s="64"/>
      <c r="C2853" s="52"/>
      <c r="D2853" s="65"/>
      <c r="E2853" s="53"/>
      <c r="F2853" s="54"/>
    </row>
    <row r="2854" spans="2:6">
      <c r="B2854" s="64"/>
      <c r="C2854" s="52"/>
      <c r="D2854" s="65"/>
      <c r="E2854" s="53"/>
      <c r="F2854" s="54"/>
    </row>
    <row r="2855" spans="2:6">
      <c r="B2855" s="64"/>
      <c r="C2855" s="52"/>
      <c r="D2855" s="65"/>
      <c r="E2855" s="53"/>
      <c r="F2855" s="54"/>
    </row>
    <row r="2856" spans="2:6">
      <c r="B2856" s="64"/>
      <c r="C2856" s="52"/>
      <c r="D2856" s="65"/>
      <c r="E2856" s="53"/>
      <c r="F2856" s="54"/>
    </row>
    <row r="2857" spans="2:6">
      <c r="B2857" s="64"/>
      <c r="C2857" s="52"/>
      <c r="D2857" s="65"/>
      <c r="E2857" s="53"/>
      <c r="F2857" s="54"/>
    </row>
    <row r="2858" spans="2:6">
      <c r="B2858" s="64"/>
      <c r="C2858" s="52"/>
      <c r="D2858" s="65"/>
      <c r="E2858" s="53"/>
      <c r="F2858" s="54"/>
    </row>
    <row r="2859" spans="2:6">
      <c r="B2859" s="64"/>
      <c r="C2859" s="52"/>
      <c r="D2859" s="65"/>
      <c r="E2859" s="53"/>
      <c r="F2859" s="54"/>
    </row>
    <row r="2860" spans="2:6">
      <c r="B2860" s="64"/>
      <c r="C2860" s="52"/>
      <c r="D2860" s="65"/>
      <c r="E2860" s="53"/>
      <c r="F2860" s="54"/>
    </row>
    <row r="2861" spans="2:6">
      <c r="B2861" s="64"/>
      <c r="C2861" s="52"/>
      <c r="D2861" s="65"/>
      <c r="E2861" s="53"/>
      <c r="F2861" s="54"/>
    </row>
    <row r="2862" spans="2:6">
      <c r="B2862" s="64"/>
      <c r="C2862" s="52"/>
      <c r="D2862" s="65"/>
      <c r="E2862" s="53"/>
      <c r="F2862" s="54"/>
    </row>
    <row r="2863" spans="2:6">
      <c r="B2863" s="64"/>
      <c r="C2863" s="52"/>
      <c r="D2863" s="65"/>
      <c r="E2863" s="53"/>
      <c r="F2863" s="54"/>
    </row>
    <row r="2864" spans="2:6">
      <c r="B2864" s="64"/>
      <c r="C2864" s="52"/>
      <c r="D2864" s="65"/>
      <c r="E2864" s="53"/>
      <c r="F2864" s="54"/>
    </row>
    <row r="2865" spans="2:6">
      <c r="B2865" s="64"/>
      <c r="C2865" s="52"/>
      <c r="D2865" s="65"/>
      <c r="E2865" s="53"/>
      <c r="F2865" s="54"/>
    </row>
    <row r="2866" spans="2:6">
      <c r="B2866" s="64"/>
      <c r="C2866" s="52"/>
      <c r="D2866" s="65"/>
      <c r="E2866" s="53"/>
      <c r="F2866" s="54"/>
    </row>
    <row r="2867" spans="2:6">
      <c r="B2867" s="64"/>
      <c r="C2867" s="52"/>
      <c r="D2867" s="65"/>
      <c r="E2867" s="53"/>
      <c r="F2867" s="54"/>
    </row>
    <row r="2868" spans="2:6">
      <c r="B2868" s="64"/>
      <c r="C2868" s="52"/>
      <c r="D2868" s="65"/>
      <c r="E2868" s="53"/>
      <c r="F2868" s="54"/>
    </row>
    <row r="2869" spans="2:6">
      <c r="B2869" s="64"/>
      <c r="C2869" s="52"/>
      <c r="D2869" s="65"/>
      <c r="E2869" s="53"/>
      <c r="F2869" s="54"/>
    </row>
    <row r="2870" spans="2:6">
      <c r="B2870" s="64"/>
      <c r="C2870" s="52"/>
      <c r="D2870" s="65"/>
      <c r="E2870" s="53"/>
      <c r="F2870" s="54"/>
    </row>
    <row r="2871" spans="2:6">
      <c r="B2871" s="64"/>
      <c r="C2871" s="52"/>
      <c r="D2871" s="65"/>
      <c r="E2871" s="53"/>
      <c r="F2871" s="54"/>
    </row>
    <row r="2872" spans="2:6">
      <c r="B2872" s="64"/>
      <c r="C2872" s="52"/>
      <c r="D2872" s="65"/>
      <c r="E2872" s="53"/>
      <c r="F2872" s="54"/>
    </row>
    <row r="2873" spans="2:6">
      <c r="B2873" s="64"/>
      <c r="C2873" s="52"/>
      <c r="D2873" s="65"/>
      <c r="E2873" s="53"/>
      <c r="F2873" s="54"/>
    </row>
    <row r="2874" spans="2:6">
      <c r="B2874" s="64"/>
      <c r="C2874" s="52"/>
      <c r="D2874" s="65"/>
      <c r="E2874" s="53"/>
      <c r="F2874" s="54"/>
    </row>
    <row r="2875" spans="2:6">
      <c r="B2875" s="64"/>
      <c r="C2875" s="52"/>
      <c r="D2875" s="65"/>
      <c r="E2875" s="53"/>
      <c r="F2875" s="54"/>
    </row>
    <row r="2876" spans="2:6">
      <c r="B2876" s="64"/>
      <c r="C2876" s="52"/>
      <c r="D2876" s="65"/>
      <c r="E2876" s="53"/>
      <c r="F2876" s="54"/>
    </row>
    <row r="2877" spans="2:6">
      <c r="B2877" s="64"/>
      <c r="C2877" s="52"/>
      <c r="D2877" s="65"/>
      <c r="E2877" s="53"/>
      <c r="F2877" s="54"/>
    </row>
    <row r="2878" spans="2:6">
      <c r="B2878" s="64"/>
      <c r="C2878" s="52"/>
      <c r="D2878" s="65"/>
      <c r="E2878" s="53"/>
      <c r="F2878" s="54"/>
    </row>
    <row r="2879" spans="2:6">
      <c r="B2879" s="64"/>
      <c r="C2879" s="52"/>
      <c r="D2879" s="65"/>
      <c r="E2879" s="53"/>
      <c r="F2879" s="54"/>
    </row>
    <row r="2880" spans="2:6">
      <c r="B2880" s="64"/>
      <c r="C2880" s="52"/>
      <c r="D2880" s="65"/>
      <c r="E2880" s="53"/>
      <c r="F2880" s="54"/>
    </row>
    <row r="2881" spans="2:6">
      <c r="B2881" s="64"/>
      <c r="C2881" s="52"/>
      <c r="D2881" s="65"/>
      <c r="E2881" s="53"/>
      <c r="F2881" s="54"/>
    </row>
    <row r="2882" spans="2:6">
      <c r="B2882" s="64"/>
      <c r="C2882" s="52"/>
      <c r="D2882" s="65"/>
      <c r="E2882" s="53"/>
      <c r="F2882" s="54"/>
    </row>
    <row r="2883" spans="2:6">
      <c r="B2883" s="64"/>
      <c r="C2883" s="52"/>
      <c r="D2883" s="65"/>
      <c r="E2883" s="53"/>
      <c r="F2883" s="54"/>
    </row>
    <row r="2884" spans="2:6">
      <c r="B2884" s="64"/>
      <c r="C2884" s="52"/>
      <c r="D2884" s="65"/>
      <c r="E2884" s="53"/>
      <c r="F2884" s="54"/>
    </row>
    <row r="2885" spans="2:6">
      <c r="B2885" s="64"/>
      <c r="C2885" s="52"/>
      <c r="D2885" s="65"/>
      <c r="E2885" s="53"/>
      <c r="F2885" s="54"/>
    </row>
    <row r="2886" spans="2:6">
      <c r="B2886" s="64"/>
      <c r="C2886" s="52"/>
      <c r="D2886" s="65"/>
      <c r="E2886" s="53"/>
      <c r="F2886" s="54"/>
    </row>
    <row r="2887" spans="2:6">
      <c r="B2887" s="64"/>
      <c r="C2887" s="52"/>
      <c r="D2887" s="65"/>
      <c r="E2887" s="53"/>
      <c r="F2887" s="54"/>
    </row>
    <row r="2888" spans="2:6">
      <c r="B2888" s="64"/>
      <c r="C2888" s="52"/>
      <c r="D2888" s="65"/>
      <c r="E2888" s="53"/>
      <c r="F2888" s="54"/>
    </row>
    <row r="2889" spans="2:6">
      <c r="B2889" s="64"/>
      <c r="C2889" s="52"/>
      <c r="D2889" s="65"/>
      <c r="E2889" s="53"/>
      <c r="F2889" s="54"/>
    </row>
    <row r="2890" spans="2:6">
      <c r="B2890" s="64"/>
      <c r="C2890" s="52"/>
      <c r="D2890" s="65"/>
      <c r="E2890" s="53"/>
      <c r="F2890" s="54"/>
    </row>
    <row r="2891" spans="2:6">
      <c r="B2891" s="64"/>
      <c r="C2891" s="52"/>
      <c r="D2891" s="65"/>
      <c r="E2891" s="53"/>
      <c r="F2891" s="54"/>
    </row>
    <row r="2892" spans="2:6">
      <c r="B2892" s="64"/>
      <c r="C2892" s="52"/>
      <c r="D2892" s="65"/>
      <c r="E2892" s="53"/>
      <c r="F2892" s="54"/>
    </row>
    <row r="2893" spans="2:6">
      <c r="B2893" s="64"/>
      <c r="C2893" s="52"/>
      <c r="D2893" s="65"/>
      <c r="E2893" s="53"/>
      <c r="F2893" s="54"/>
    </row>
    <row r="2894" spans="2:6">
      <c r="B2894" s="64"/>
      <c r="C2894" s="52"/>
      <c r="D2894" s="65"/>
      <c r="E2894" s="53"/>
      <c r="F2894" s="54"/>
    </row>
    <row r="2895" spans="2:6">
      <c r="B2895" s="64"/>
      <c r="C2895" s="52"/>
      <c r="D2895" s="65"/>
      <c r="E2895" s="53"/>
      <c r="F2895" s="54"/>
    </row>
    <row r="2896" spans="2:6">
      <c r="B2896" s="64"/>
      <c r="C2896" s="52"/>
      <c r="D2896" s="65"/>
      <c r="E2896" s="53"/>
      <c r="F2896" s="54"/>
    </row>
    <row r="2897" spans="2:6">
      <c r="B2897" s="64"/>
      <c r="C2897" s="52"/>
      <c r="D2897" s="65"/>
      <c r="E2897" s="53"/>
      <c r="F2897" s="54"/>
    </row>
    <row r="2898" spans="2:6">
      <c r="B2898" s="64"/>
      <c r="C2898" s="52"/>
      <c r="D2898" s="65"/>
      <c r="E2898" s="53"/>
      <c r="F2898" s="54"/>
    </row>
    <row r="2899" spans="2:6">
      <c r="B2899" s="64"/>
      <c r="C2899" s="52"/>
      <c r="D2899" s="65"/>
      <c r="E2899" s="53"/>
      <c r="F2899" s="54"/>
    </row>
    <row r="2900" spans="2:6">
      <c r="B2900" s="64"/>
      <c r="C2900" s="52"/>
      <c r="D2900" s="65"/>
      <c r="E2900" s="53"/>
      <c r="F2900" s="54"/>
    </row>
    <row r="2901" spans="2:6">
      <c r="B2901" s="64"/>
      <c r="C2901" s="52"/>
      <c r="D2901" s="65"/>
      <c r="E2901" s="53"/>
      <c r="F2901" s="54"/>
    </row>
    <row r="2902" spans="2:6">
      <c r="B2902" s="64"/>
      <c r="C2902" s="52"/>
      <c r="D2902" s="65"/>
      <c r="E2902" s="53"/>
      <c r="F2902" s="54"/>
    </row>
    <row r="2903" spans="2:6">
      <c r="B2903" s="64"/>
      <c r="C2903" s="52"/>
      <c r="D2903" s="65"/>
      <c r="E2903" s="53"/>
      <c r="F2903" s="54"/>
    </row>
    <row r="2904" spans="2:6">
      <c r="B2904" s="64"/>
      <c r="C2904" s="52"/>
      <c r="D2904" s="65"/>
      <c r="E2904" s="53"/>
      <c r="F2904" s="54"/>
    </row>
    <row r="2905" spans="2:6">
      <c r="B2905" s="64"/>
      <c r="C2905" s="52"/>
      <c r="D2905" s="65"/>
      <c r="E2905" s="53"/>
      <c r="F2905" s="54"/>
    </row>
    <row r="2906" spans="2:6">
      <c r="B2906" s="64"/>
      <c r="C2906" s="52"/>
      <c r="D2906" s="65"/>
      <c r="E2906" s="53"/>
      <c r="F2906" s="54"/>
    </row>
    <row r="2907" spans="2:6">
      <c r="B2907" s="64"/>
      <c r="C2907" s="52"/>
      <c r="D2907" s="65"/>
      <c r="E2907" s="53"/>
      <c r="F2907" s="54"/>
    </row>
    <row r="2908" spans="2:6">
      <c r="B2908" s="64"/>
      <c r="C2908" s="52"/>
      <c r="D2908" s="65"/>
      <c r="E2908" s="53"/>
      <c r="F2908" s="54"/>
    </row>
    <row r="2909" spans="2:6">
      <c r="B2909" s="64"/>
      <c r="C2909" s="52"/>
      <c r="D2909" s="65"/>
      <c r="E2909" s="53"/>
      <c r="F2909" s="54"/>
    </row>
    <row r="2910" spans="2:6">
      <c r="B2910" s="64"/>
      <c r="C2910" s="52"/>
      <c r="D2910" s="65"/>
      <c r="E2910" s="53"/>
      <c r="F2910" s="54"/>
    </row>
    <row r="2911" spans="2:6">
      <c r="B2911" s="64"/>
      <c r="C2911" s="52"/>
      <c r="D2911" s="65"/>
      <c r="E2911" s="53"/>
      <c r="F2911" s="54"/>
    </row>
    <row r="2912" spans="2:6">
      <c r="B2912" s="64"/>
      <c r="C2912" s="52"/>
      <c r="D2912" s="65"/>
      <c r="E2912" s="53"/>
      <c r="F2912" s="54"/>
    </row>
    <row r="2913" spans="2:6">
      <c r="B2913" s="64"/>
      <c r="C2913" s="52"/>
      <c r="D2913" s="65"/>
      <c r="E2913" s="53"/>
      <c r="F2913" s="54"/>
    </row>
    <row r="2914" spans="2:6">
      <c r="B2914" s="64"/>
      <c r="C2914" s="52"/>
      <c r="D2914" s="65"/>
      <c r="E2914" s="53"/>
      <c r="F2914" s="54"/>
    </row>
    <row r="2915" spans="2:6">
      <c r="B2915" s="64"/>
      <c r="C2915" s="52"/>
      <c r="D2915" s="65"/>
      <c r="E2915" s="53"/>
      <c r="F2915" s="54"/>
    </row>
    <row r="2916" spans="2:6">
      <c r="B2916" s="64"/>
      <c r="C2916" s="52"/>
      <c r="D2916" s="65"/>
      <c r="E2916" s="53"/>
      <c r="F2916" s="54"/>
    </row>
    <row r="2917" spans="2:6">
      <c r="B2917" s="64"/>
      <c r="C2917" s="52"/>
      <c r="D2917" s="65"/>
      <c r="E2917" s="53"/>
      <c r="F2917" s="54"/>
    </row>
    <row r="2918" spans="2:6">
      <c r="B2918" s="64"/>
      <c r="C2918" s="52"/>
      <c r="D2918" s="65"/>
      <c r="E2918" s="53"/>
      <c r="F2918" s="54"/>
    </row>
    <row r="2919" spans="2:6">
      <c r="B2919" s="64"/>
      <c r="C2919" s="52"/>
      <c r="D2919" s="65"/>
      <c r="E2919" s="53"/>
      <c r="F2919" s="54"/>
    </row>
    <row r="2920" spans="2:6">
      <c r="B2920" s="64"/>
      <c r="C2920" s="52"/>
      <c r="D2920" s="65"/>
      <c r="E2920" s="53"/>
      <c r="F2920" s="54"/>
    </row>
    <row r="2921" spans="2:6">
      <c r="B2921" s="64"/>
      <c r="C2921" s="52"/>
      <c r="D2921" s="65"/>
      <c r="E2921" s="53"/>
      <c r="F2921" s="54"/>
    </row>
    <row r="2922" spans="2:6">
      <c r="B2922" s="64"/>
      <c r="C2922" s="52"/>
      <c r="D2922" s="65"/>
      <c r="E2922" s="53"/>
      <c r="F2922" s="54"/>
    </row>
    <row r="2923" spans="2:6">
      <c r="B2923" s="64"/>
      <c r="C2923" s="52"/>
      <c r="D2923" s="65"/>
      <c r="E2923" s="53"/>
      <c r="F2923" s="54"/>
    </row>
    <row r="2924" spans="2:6">
      <c r="B2924" s="64"/>
      <c r="C2924" s="52"/>
      <c r="D2924" s="65"/>
      <c r="E2924" s="53"/>
      <c r="F2924" s="54"/>
    </row>
    <row r="2925" spans="2:6">
      <c r="B2925" s="64"/>
      <c r="C2925" s="52"/>
      <c r="D2925" s="65"/>
      <c r="E2925" s="53"/>
      <c r="F2925" s="54"/>
    </row>
    <row r="2926" spans="2:6">
      <c r="B2926" s="64"/>
      <c r="C2926" s="52"/>
      <c r="D2926" s="65"/>
      <c r="E2926" s="53"/>
      <c r="F2926" s="54"/>
    </row>
    <row r="2927" spans="2:6">
      <c r="B2927" s="64"/>
      <c r="C2927" s="52"/>
      <c r="D2927" s="65"/>
      <c r="E2927" s="53"/>
      <c r="F2927" s="54"/>
    </row>
    <row r="2928" spans="2:6">
      <c r="B2928" s="64"/>
      <c r="C2928" s="52"/>
      <c r="D2928" s="65"/>
      <c r="E2928" s="53"/>
      <c r="F2928" s="54"/>
    </row>
    <row r="2929" spans="2:6">
      <c r="B2929" s="64"/>
      <c r="C2929" s="52"/>
      <c r="D2929" s="65"/>
      <c r="E2929" s="53"/>
      <c r="F2929" s="54"/>
    </row>
    <row r="2930" spans="2:6">
      <c r="B2930" s="64"/>
      <c r="C2930" s="52"/>
      <c r="D2930" s="65"/>
      <c r="E2930" s="53"/>
      <c r="F2930" s="54"/>
    </row>
    <row r="2931" spans="2:6">
      <c r="B2931" s="64"/>
      <c r="C2931" s="52"/>
      <c r="D2931" s="65"/>
      <c r="E2931" s="53"/>
      <c r="F2931" s="54"/>
    </row>
    <row r="2932" spans="2:6">
      <c r="B2932" s="64"/>
      <c r="C2932" s="52"/>
      <c r="D2932" s="65"/>
      <c r="E2932" s="53"/>
      <c r="F2932" s="54"/>
    </row>
    <row r="2933" spans="2:6">
      <c r="B2933" s="64"/>
      <c r="C2933" s="52"/>
      <c r="D2933" s="65"/>
      <c r="E2933" s="53"/>
      <c r="F2933" s="54"/>
    </row>
    <row r="2934" spans="2:6">
      <c r="B2934" s="64"/>
      <c r="C2934" s="52"/>
      <c r="D2934" s="65"/>
      <c r="E2934" s="53"/>
      <c r="F2934" s="54"/>
    </row>
    <row r="2935" spans="2:6">
      <c r="B2935" s="64"/>
      <c r="C2935" s="52"/>
      <c r="D2935" s="65"/>
      <c r="E2935" s="53"/>
      <c r="F2935" s="54"/>
    </row>
    <row r="2936" spans="2:6">
      <c r="B2936" s="64"/>
      <c r="C2936" s="52"/>
      <c r="D2936" s="65"/>
      <c r="E2936" s="53"/>
      <c r="F2936" s="54"/>
    </row>
    <row r="2937" spans="2:6">
      <c r="B2937" s="64"/>
      <c r="C2937" s="52"/>
      <c r="D2937" s="65"/>
      <c r="E2937" s="53"/>
      <c r="F2937" s="54"/>
    </row>
    <row r="2938" spans="2:6">
      <c r="B2938" s="64"/>
      <c r="C2938" s="52"/>
      <c r="D2938" s="65"/>
      <c r="E2938" s="53"/>
      <c r="F2938" s="54"/>
    </row>
    <row r="2939" spans="2:6">
      <c r="B2939" s="64"/>
      <c r="C2939" s="52"/>
      <c r="D2939" s="65"/>
      <c r="E2939" s="53"/>
      <c r="F2939" s="54"/>
    </row>
    <row r="2940" spans="2:6">
      <c r="B2940" s="64"/>
      <c r="C2940" s="52"/>
      <c r="D2940" s="65"/>
      <c r="E2940" s="53"/>
      <c r="F2940" s="54"/>
    </row>
    <row r="2941" spans="2:6">
      <c r="B2941" s="64"/>
      <c r="C2941" s="52"/>
      <c r="D2941" s="65"/>
      <c r="E2941" s="53"/>
      <c r="F2941" s="54"/>
    </row>
    <row r="2942" spans="2:6">
      <c r="B2942" s="64"/>
      <c r="C2942" s="52"/>
      <c r="D2942" s="65"/>
      <c r="E2942" s="53"/>
      <c r="F2942" s="54"/>
    </row>
    <row r="2943" spans="2:6">
      <c r="B2943" s="64"/>
      <c r="C2943" s="52"/>
      <c r="D2943" s="65"/>
      <c r="E2943" s="53"/>
      <c r="F2943" s="54"/>
    </row>
    <row r="2944" spans="2:6">
      <c r="B2944" s="64"/>
      <c r="C2944" s="52"/>
      <c r="D2944" s="65"/>
      <c r="E2944" s="53"/>
      <c r="F2944" s="54"/>
    </row>
    <row r="2945" spans="2:6">
      <c r="B2945" s="64"/>
      <c r="C2945" s="52"/>
      <c r="D2945" s="65"/>
      <c r="E2945" s="53"/>
      <c r="F2945" s="54"/>
    </row>
    <row r="2946" spans="2:6">
      <c r="B2946" s="64"/>
      <c r="C2946" s="52"/>
      <c r="D2946" s="65"/>
      <c r="E2946" s="53"/>
      <c r="F2946" s="54"/>
    </row>
    <row r="2947" spans="2:6">
      <c r="B2947" s="64"/>
      <c r="C2947" s="52"/>
      <c r="D2947" s="65"/>
      <c r="E2947" s="53"/>
      <c r="F2947" s="54"/>
    </row>
    <row r="2948" spans="2:6">
      <c r="B2948" s="64"/>
      <c r="C2948" s="52"/>
      <c r="D2948" s="65"/>
      <c r="E2948" s="53"/>
      <c r="F2948" s="54"/>
    </row>
    <row r="2949" spans="2:6">
      <c r="B2949" s="64"/>
      <c r="C2949" s="52"/>
      <c r="D2949" s="65"/>
      <c r="E2949" s="53"/>
      <c r="F2949" s="54"/>
    </row>
    <row r="2950" spans="2:6">
      <c r="B2950" s="64"/>
      <c r="C2950" s="52"/>
      <c r="D2950" s="65"/>
      <c r="E2950" s="53"/>
      <c r="F2950" s="54"/>
    </row>
    <row r="2951" spans="2:6">
      <c r="B2951" s="64"/>
      <c r="C2951" s="52"/>
      <c r="D2951" s="65"/>
      <c r="E2951" s="53"/>
      <c r="F2951" s="54"/>
    </row>
    <row r="2952" spans="2:6">
      <c r="B2952" s="64"/>
      <c r="C2952" s="52"/>
      <c r="D2952" s="65"/>
      <c r="E2952" s="53"/>
      <c r="F2952" s="54"/>
    </row>
    <row r="2953" spans="2:6">
      <c r="B2953" s="64"/>
      <c r="C2953" s="52"/>
      <c r="D2953" s="65"/>
      <c r="E2953" s="53"/>
      <c r="F2953" s="54"/>
    </row>
    <row r="2954" spans="2:6">
      <c r="B2954" s="64"/>
      <c r="C2954" s="52"/>
      <c r="D2954" s="65"/>
      <c r="E2954" s="53"/>
      <c r="F2954" s="54"/>
    </row>
    <row r="2955" spans="2:6">
      <c r="B2955" s="64"/>
      <c r="C2955" s="52"/>
      <c r="D2955" s="65"/>
      <c r="E2955" s="53"/>
      <c r="F2955" s="54"/>
    </row>
    <row r="2956" spans="2:6">
      <c r="B2956" s="64"/>
      <c r="C2956" s="52"/>
      <c r="D2956" s="65"/>
      <c r="E2956" s="53"/>
      <c r="F2956" s="54"/>
    </row>
    <row r="2957" spans="2:6">
      <c r="B2957" s="64"/>
      <c r="C2957" s="52"/>
      <c r="D2957" s="65"/>
      <c r="E2957" s="53"/>
      <c r="F2957" s="54"/>
    </row>
    <row r="2958" spans="2:6">
      <c r="B2958" s="64"/>
      <c r="C2958" s="52"/>
      <c r="D2958" s="65"/>
      <c r="E2958" s="53"/>
      <c r="F2958" s="54"/>
    </row>
    <row r="2959" spans="2:6">
      <c r="B2959" s="64"/>
      <c r="C2959" s="52"/>
      <c r="D2959" s="65"/>
      <c r="E2959" s="53"/>
      <c r="F2959" s="54"/>
    </row>
    <row r="2960" spans="2:6">
      <c r="B2960" s="64"/>
      <c r="C2960" s="52"/>
      <c r="D2960" s="65"/>
      <c r="E2960" s="53"/>
      <c r="F2960" s="54"/>
    </row>
    <row r="2961" spans="2:6">
      <c r="B2961" s="64"/>
      <c r="C2961" s="52"/>
      <c r="D2961" s="65"/>
      <c r="E2961" s="53"/>
      <c r="F2961" s="54"/>
    </row>
    <row r="2962" spans="2:6">
      <c r="B2962" s="64"/>
      <c r="C2962" s="52"/>
      <c r="D2962" s="65"/>
      <c r="E2962" s="53"/>
      <c r="F2962" s="54"/>
    </row>
    <row r="2963" spans="2:6">
      <c r="B2963" s="64"/>
      <c r="C2963" s="52"/>
      <c r="D2963" s="65"/>
      <c r="E2963" s="53"/>
      <c r="F2963" s="54"/>
    </row>
    <row r="2964" spans="2:6">
      <c r="B2964" s="64"/>
      <c r="C2964" s="52"/>
      <c r="D2964" s="65"/>
      <c r="E2964" s="53"/>
      <c r="F2964" s="54"/>
    </row>
    <row r="2965" spans="2:6">
      <c r="B2965" s="64"/>
      <c r="C2965" s="52"/>
      <c r="D2965" s="65"/>
      <c r="E2965" s="53"/>
      <c r="F2965" s="54"/>
    </row>
    <row r="2966" spans="2:6">
      <c r="B2966" s="64"/>
      <c r="C2966" s="52"/>
      <c r="D2966" s="65"/>
      <c r="E2966" s="53"/>
      <c r="F2966" s="54"/>
    </row>
    <row r="2967" spans="2:6">
      <c r="B2967" s="64"/>
      <c r="C2967" s="52"/>
      <c r="D2967" s="65"/>
      <c r="E2967" s="53"/>
      <c r="F2967" s="54"/>
    </row>
    <row r="2968" spans="2:6">
      <c r="B2968" s="64"/>
      <c r="C2968" s="52"/>
      <c r="D2968" s="65"/>
      <c r="E2968" s="53"/>
      <c r="F2968" s="54"/>
    </row>
    <row r="2969" spans="2:6">
      <c r="B2969" s="64"/>
      <c r="C2969" s="52"/>
      <c r="D2969" s="65"/>
      <c r="E2969" s="53"/>
      <c r="F2969" s="54"/>
    </row>
    <row r="2970" spans="2:6">
      <c r="B2970" s="64"/>
      <c r="C2970" s="52"/>
      <c r="D2970" s="65"/>
      <c r="E2970" s="53"/>
      <c r="F2970" s="54"/>
    </row>
    <row r="2971" spans="2:6">
      <c r="B2971" s="64"/>
      <c r="C2971" s="52"/>
      <c r="D2971" s="65"/>
      <c r="E2971" s="53"/>
      <c r="F2971" s="54"/>
    </row>
    <row r="2972" spans="2:6">
      <c r="B2972" s="64"/>
      <c r="C2972" s="52"/>
      <c r="D2972" s="65"/>
      <c r="E2972" s="53"/>
      <c r="F2972" s="54"/>
    </row>
    <row r="2973" spans="2:6">
      <c r="B2973" s="64"/>
      <c r="C2973" s="52"/>
      <c r="D2973" s="65"/>
      <c r="E2973" s="53"/>
      <c r="F2973" s="54"/>
    </row>
    <row r="2974" spans="2:6">
      <c r="B2974" s="64"/>
      <c r="C2974" s="52"/>
      <c r="D2974" s="65"/>
      <c r="E2974" s="53"/>
      <c r="F2974" s="54"/>
    </row>
    <row r="2975" spans="2:6">
      <c r="B2975" s="64"/>
      <c r="C2975" s="52"/>
      <c r="D2975" s="65"/>
      <c r="E2975" s="53"/>
      <c r="F2975" s="54"/>
    </row>
    <row r="2976" spans="2:6">
      <c r="B2976" s="64"/>
      <c r="C2976" s="52"/>
      <c r="D2976" s="65"/>
      <c r="E2976" s="53"/>
      <c r="F2976" s="54"/>
    </row>
    <row r="2977" spans="2:6">
      <c r="B2977" s="64"/>
      <c r="C2977" s="52"/>
      <c r="D2977" s="65"/>
      <c r="E2977" s="53"/>
      <c r="F2977" s="54"/>
    </row>
    <row r="2978" spans="2:6">
      <c r="B2978" s="64"/>
      <c r="C2978" s="52"/>
      <c r="D2978" s="65"/>
      <c r="E2978" s="53"/>
      <c r="F2978" s="54"/>
    </row>
    <row r="2979" spans="2:6">
      <c r="B2979" s="64"/>
      <c r="C2979" s="52"/>
      <c r="D2979" s="65"/>
      <c r="E2979" s="53"/>
      <c r="F2979" s="54"/>
    </row>
    <row r="2980" spans="2:6">
      <c r="B2980" s="64"/>
      <c r="C2980" s="52"/>
      <c r="D2980" s="65"/>
      <c r="E2980" s="53"/>
      <c r="F2980" s="54"/>
    </row>
    <row r="2981" spans="2:6">
      <c r="B2981" s="64"/>
      <c r="C2981" s="52"/>
      <c r="D2981" s="65"/>
      <c r="E2981" s="53"/>
      <c r="F2981" s="54"/>
    </row>
    <row r="2982" spans="2:6">
      <c r="B2982" s="64"/>
      <c r="C2982" s="52"/>
      <c r="D2982" s="65"/>
      <c r="E2982" s="53"/>
      <c r="F2982" s="54"/>
    </row>
    <row r="2983" spans="2:6">
      <c r="B2983" s="64"/>
      <c r="C2983" s="52"/>
      <c r="D2983" s="65"/>
      <c r="E2983" s="53"/>
      <c r="F2983" s="54"/>
    </row>
    <row r="2984" spans="2:6">
      <c r="B2984" s="64"/>
      <c r="C2984" s="52"/>
      <c r="D2984" s="65"/>
      <c r="E2984" s="53"/>
      <c r="F2984" s="54"/>
    </row>
    <row r="2985" spans="2:6">
      <c r="B2985" s="64"/>
      <c r="C2985" s="52"/>
      <c r="D2985" s="65"/>
      <c r="E2985" s="53"/>
      <c r="F2985" s="54"/>
    </row>
    <row r="2986" spans="2:6">
      <c r="B2986" s="64"/>
      <c r="C2986" s="52"/>
      <c r="D2986" s="65"/>
      <c r="E2986" s="53"/>
      <c r="F2986" s="54"/>
    </row>
    <row r="2987" spans="2:6">
      <c r="B2987" s="64"/>
      <c r="C2987" s="52"/>
      <c r="D2987" s="65"/>
      <c r="E2987" s="53"/>
      <c r="F2987" s="54"/>
    </row>
    <row r="2988" spans="2:6">
      <c r="B2988" s="64"/>
      <c r="C2988" s="52"/>
      <c r="D2988" s="65"/>
      <c r="E2988" s="53"/>
      <c r="F2988" s="54"/>
    </row>
    <row r="2989" spans="2:6">
      <c r="B2989" s="64"/>
      <c r="C2989" s="52"/>
      <c r="D2989" s="65"/>
      <c r="E2989" s="53"/>
      <c r="F2989" s="54"/>
    </row>
    <row r="2990" spans="2:6">
      <c r="B2990" s="64"/>
      <c r="C2990" s="52"/>
      <c r="D2990" s="65"/>
      <c r="E2990" s="53"/>
      <c r="F2990" s="54"/>
    </row>
    <row r="2991" spans="2:6">
      <c r="B2991" s="64"/>
      <c r="C2991" s="52"/>
      <c r="D2991" s="65"/>
      <c r="E2991" s="53"/>
      <c r="F2991" s="54"/>
    </row>
    <row r="2992" spans="2:6">
      <c r="B2992" s="64"/>
      <c r="C2992" s="52"/>
      <c r="D2992" s="65"/>
      <c r="E2992" s="53"/>
      <c r="F2992" s="54"/>
    </row>
    <row r="2993" spans="2:6">
      <c r="B2993" s="64"/>
      <c r="C2993" s="52"/>
      <c r="D2993" s="65"/>
      <c r="E2993" s="53"/>
      <c r="F2993" s="54"/>
    </row>
    <row r="2994" spans="2:6">
      <c r="B2994" s="64"/>
      <c r="C2994" s="52"/>
      <c r="D2994" s="65"/>
      <c r="E2994" s="53"/>
      <c r="F2994" s="54"/>
    </row>
    <row r="2995" spans="2:6">
      <c r="B2995" s="64"/>
      <c r="C2995" s="52"/>
      <c r="D2995" s="65"/>
      <c r="E2995" s="53"/>
      <c r="F2995" s="54"/>
    </row>
    <row r="2996" spans="2:6">
      <c r="B2996" s="64"/>
      <c r="C2996" s="52"/>
      <c r="D2996" s="65"/>
      <c r="E2996" s="53"/>
      <c r="F2996" s="54"/>
    </row>
    <row r="2997" spans="2:6">
      <c r="B2997" s="64"/>
      <c r="C2997" s="52"/>
      <c r="D2997" s="65"/>
      <c r="E2997" s="53"/>
      <c r="F2997" s="54"/>
    </row>
    <row r="2998" spans="2:6">
      <c r="B2998" s="64"/>
      <c r="C2998" s="52"/>
      <c r="D2998" s="65"/>
      <c r="E2998" s="53"/>
      <c r="F2998" s="54"/>
    </row>
    <row r="2999" spans="2:6">
      <c r="B2999" s="64"/>
      <c r="C2999" s="52"/>
      <c r="D2999" s="65"/>
      <c r="E2999" s="53"/>
      <c r="F2999" s="54"/>
    </row>
    <row r="3000" spans="2:6">
      <c r="B3000" s="64"/>
      <c r="C3000" s="52"/>
      <c r="D3000" s="65"/>
      <c r="E3000" s="53"/>
      <c r="F3000" s="54"/>
    </row>
    <row r="3001" spans="2:6">
      <c r="B3001" s="64"/>
      <c r="C3001" s="52"/>
      <c r="D3001" s="65"/>
      <c r="E3001" s="53"/>
      <c r="F3001" s="54"/>
    </row>
    <row r="3002" spans="2:6">
      <c r="B3002" s="64"/>
      <c r="C3002" s="52"/>
      <c r="D3002" s="65"/>
      <c r="E3002" s="53"/>
      <c r="F3002" s="54"/>
    </row>
    <row r="3003" spans="2:6">
      <c r="B3003" s="64"/>
      <c r="C3003" s="52"/>
      <c r="D3003" s="65"/>
      <c r="E3003" s="53"/>
      <c r="F3003" s="54"/>
    </row>
    <row r="3004" spans="2:6">
      <c r="B3004" s="64"/>
      <c r="C3004" s="52"/>
      <c r="D3004" s="65"/>
      <c r="E3004" s="53"/>
      <c r="F3004" s="54"/>
    </row>
    <row r="3005" spans="2:6">
      <c r="B3005" s="64"/>
      <c r="C3005" s="52"/>
      <c r="D3005" s="65"/>
      <c r="E3005" s="53"/>
      <c r="F3005" s="54"/>
    </row>
    <row r="3006" spans="2:6">
      <c r="B3006" s="64"/>
      <c r="C3006" s="52"/>
      <c r="D3006" s="65"/>
      <c r="E3006" s="53"/>
      <c r="F3006" s="54"/>
    </row>
    <row r="3007" spans="2:6">
      <c r="B3007" s="64"/>
      <c r="C3007" s="52"/>
      <c r="D3007" s="65"/>
      <c r="E3007" s="53"/>
      <c r="F3007" s="54"/>
    </row>
    <row r="3008" spans="2:6">
      <c r="B3008" s="64"/>
      <c r="C3008" s="52"/>
      <c r="D3008" s="65"/>
      <c r="E3008" s="53"/>
      <c r="F3008" s="54"/>
    </row>
    <row r="3009" spans="2:6">
      <c r="B3009" s="64"/>
      <c r="C3009" s="52"/>
      <c r="D3009" s="65"/>
      <c r="E3009" s="53"/>
      <c r="F3009" s="54"/>
    </row>
    <row r="3010" spans="2:6">
      <c r="B3010" s="64"/>
      <c r="C3010" s="52"/>
      <c r="D3010" s="65"/>
      <c r="E3010" s="53"/>
      <c r="F3010" s="54"/>
    </row>
    <row r="3011" spans="2:6">
      <c r="B3011" s="64"/>
      <c r="C3011" s="52"/>
      <c r="D3011" s="65"/>
      <c r="E3011" s="53"/>
      <c r="F3011" s="54"/>
    </row>
    <row r="3012" spans="2:6">
      <c r="B3012" s="64"/>
      <c r="C3012" s="52"/>
      <c r="D3012" s="65"/>
      <c r="E3012" s="53"/>
      <c r="F3012" s="54"/>
    </row>
    <row r="3013" spans="2:6">
      <c r="B3013" s="64"/>
      <c r="C3013" s="52"/>
      <c r="D3013" s="65"/>
      <c r="E3013" s="53"/>
      <c r="F3013" s="54"/>
    </row>
    <row r="3014" spans="2:6">
      <c r="B3014" s="64"/>
      <c r="C3014" s="52"/>
      <c r="D3014" s="65"/>
      <c r="E3014" s="53"/>
      <c r="F3014" s="54"/>
    </row>
    <row r="3015" spans="2:6">
      <c r="B3015" s="64"/>
      <c r="C3015" s="52"/>
      <c r="D3015" s="65"/>
      <c r="E3015" s="53"/>
      <c r="F3015" s="54"/>
    </row>
    <row r="3016" spans="2:6">
      <c r="B3016" s="64"/>
      <c r="C3016" s="52"/>
      <c r="D3016" s="65"/>
      <c r="E3016" s="53"/>
      <c r="F3016" s="54"/>
    </row>
    <row r="3017" spans="2:6">
      <c r="B3017" s="64"/>
      <c r="C3017" s="52"/>
      <c r="D3017" s="65"/>
      <c r="E3017" s="53"/>
      <c r="F3017" s="54"/>
    </row>
    <row r="3018" spans="2:6">
      <c r="B3018" s="64"/>
      <c r="C3018" s="52"/>
      <c r="D3018" s="65"/>
      <c r="E3018" s="53"/>
      <c r="F3018" s="54"/>
    </row>
    <row r="3019" spans="2:6">
      <c r="B3019" s="64"/>
      <c r="C3019" s="52"/>
      <c r="D3019" s="65"/>
      <c r="E3019" s="53"/>
      <c r="F3019" s="54"/>
    </row>
    <row r="3020" spans="2:6">
      <c r="B3020" s="64"/>
      <c r="C3020" s="52"/>
      <c r="D3020" s="65"/>
      <c r="E3020" s="53"/>
      <c r="F3020" s="54"/>
    </row>
    <row r="3021" spans="2:6">
      <c r="B3021" s="64"/>
      <c r="C3021" s="52"/>
      <c r="D3021" s="65"/>
      <c r="E3021" s="53"/>
      <c r="F3021" s="54"/>
    </row>
    <row r="3022" spans="2:6">
      <c r="B3022" s="64"/>
      <c r="C3022" s="52"/>
      <c r="D3022" s="65"/>
      <c r="E3022" s="53"/>
      <c r="F3022" s="54"/>
    </row>
    <row r="3023" spans="2:6">
      <c r="B3023" s="64"/>
      <c r="C3023" s="52"/>
      <c r="D3023" s="65"/>
      <c r="E3023" s="53"/>
      <c r="F3023" s="54"/>
    </row>
    <row r="3024" spans="2:6">
      <c r="B3024" s="64"/>
      <c r="C3024" s="52"/>
      <c r="D3024" s="65"/>
      <c r="E3024" s="53"/>
      <c r="F3024" s="54"/>
    </row>
    <row r="3025" spans="2:6">
      <c r="B3025" s="64"/>
      <c r="C3025" s="52"/>
      <c r="D3025" s="65"/>
      <c r="E3025" s="53"/>
      <c r="F3025" s="54"/>
    </row>
    <row r="3026" spans="2:6">
      <c r="B3026" s="64"/>
      <c r="C3026" s="52"/>
      <c r="D3026" s="65"/>
      <c r="E3026" s="53"/>
      <c r="F3026" s="54"/>
    </row>
    <row r="3027" spans="2:6">
      <c r="B3027" s="64"/>
      <c r="C3027" s="52"/>
      <c r="D3027" s="65"/>
      <c r="E3027" s="53"/>
      <c r="F3027" s="54"/>
    </row>
    <row r="3028" spans="2:6">
      <c r="B3028" s="64"/>
      <c r="C3028" s="52"/>
      <c r="D3028" s="65"/>
      <c r="E3028" s="53"/>
      <c r="F3028" s="54"/>
    </row>
    <row r="3029" spans="2:6">
      <c r="B3029" s="64"/>
      <c r="C3029" s="52"/>
      <c r="D3029" s="65"/>
      <c r="E3029" s="53"/>
      <c r="F3029" s="54"/>
    </row>
    <row r="3030" spans="2:6">
      <c r="B3030" s="64"/>
      <c r="C3030" s="52"/>
      <c r="D3030" s="65"/>
      <c r="E3030" s="53"/>
      <c r="F3030" s="54"/>
    </row>
    <row r="3031" spans="2:6">
      <c r="B3031" s="64"/>
      <c r="C3031" s="52"/>
      <c r="D3031" s="65"/>
      <c r="E3031" s="53"/>
      <c r="F3031" s="54"/>
    </row>
    <row r="3032" spans="2:6">
      <c r="B3032" s="64"/>
      <c r="C3032" s="52"/>
      <c r="D3032" s="65"/>
      <c r="E3032" s="53"/>
      <c r="F3032" s="54"/>
    </row>
    <row r="3033" spans="2:6">
      <c r="B3033" s="64"/>
      <c r="C3033" s="52"/>
      <c r="D3033" s="65"/>
      <c r="E3033" s="53"/>
      <c r="F3033" s="54"/>
    </row>
    <row r="3034" spans="2:6">
      <c r="B3034" s="64"/>
      <c r="C3034" s="52"/>
      <c r="D3034" s="65"/>
      <c r="E3034" s="53"/>
      <c r="F3034" s="54"/>
    </row>
    <row r="3035" spans="2:6">
      <c r="B3035" s="64"/>
      <c r="C3035" s="52"/>
      <c r="D3035" s="65"/>
      <c r="E3035" s="53"/>
      <c r="F3035" s="54"/>
    </row>
    <row r="3036" spans="2:6">
      <c r="B3036" s="64"/>
      <c r="C3036" s="52"/>
      <c r="D3036" s="65"/>
      <c r="E3036" s="53"/>
      <c r="F3036" s="54"/>
    </row>
    <row r="3037" spans="2:6">
      <c r="B3037" s="64"/>
      <c r="C3037" s="52"/>
      <c r="D3037" s="65"/>
      <c r="E3037" s="53"/>
      <c r="F3037" s="54"/>
    </row>
    <row r="3038" spans="2:6">
      <c r="B3038" s="64"/>
      <c r="C3038" s="52"/>
      <c r="D3038" s="65"/>
      <c r="E3038" s="53"/>
      <c r="F3038" s="54"/>
    </row>
    <row r="3039" spans="2:6">
      <c r="B3039" s="64"/>
      <c r="C3039" s="52"/>
      <c r="D3039" s="65"/>
      <c r="E3039" s="53"/>
      <c r="F3039" s="54"/>
    </row>
    <row r="3040" spans="2:6">
      <c r="B3040" s="64"/>
      <c r="C3040" s="52"/>
      <c r="D3040" s="65"/>
      <c r="E3040" s="53"/>
      <c r="F3040" s="54"/>
    </row>
    <row r="3041" spans="2:6">
      <c r="B3041" s="64"/>
      <c r="C3041" s="52"/>
      <c r="D3041" s="65"/>
      <c r="E3041" s="53"/>
      <c r="F3041" s="54"/>
    </row>
    <row r="3042" spans="2:6">
      <c r="B3042" s="64"/>
      <c r="C3042" s="52"/>
      <c r="D3042" s="65"/>
      <c r="E3042" s="53"/>
      <c r="F3042" s="54"/>
    </row>
    <row r="3043" spans="2:6">
      <c r="B3043" s="64"/>
      <c r="C3043" s="52"/>
      <c r="D3043" s="65"/>
      <c r="E3043" s="53"/>
      <c r="F3043" s="54"/>
    </row>
    <row r="3044" spans="2:6">
      <c r="B3044" s="64"/>
      <c r="C3044" s="52"/>
      <c r="D3044" s="65"/>
      <c r="E3044" s="53"/>
      <c r="F3044" s="54"/>
    </row>
    <row r="3045" spans="2:6">
      <c r="B3045" s="64"/>
      <c r="C3045" s="52"/>
      <c r="D3045" s="65"/>
      <c r="E3045" s="53"/>
      <c r="F3045" s="54"/>
    </row>
    <row r="3046" spans="2:6">
      <c r="B3046" s="64"/>
      <c r="C3046" s="52"/>
      <c r="D3046" s="65"/>
      <c r="E3046" s="53"/>
      <c r="F3046" s="54"/>
    </row>
    <row r="3047" spans="2:6">
      <c r="B3047" s="64"/>
      <c r="C3047" s="52"/>
      <c r="D3047" s="65"/>
      <c r="E3047" s="53"/>
      <c r="F3047" s="54"/>
    </row>
    <row r="3048" spans="2:6">
      <c r="B3048" s="64"/>
      <c r="C3048" s="52"/>
      <c r="D3048" s="65"/>
      <c r="E3048" s="53"/>
      <c r="F3048" s="54"/>
    </row>
    <row r="3049" spans="2:6">
      <c r="B3049" s="64"/>
      <c r="C3049" s="52"/>
      <c r="D3049" s="65"/>
      <c r="E3049" s="53"/>
      <c r="F3049" s="54"/>
    </row>
    <row r="3050" spans="2:6">
      <c r="B3050" s="64"/>
      <c r="C3050" s="52"/>
      <c r="D3050" s="65"/>
      <c r="E3050" s="53"/>
      <c r="F3050" s="54"/>
    </row>
    <row r="3051" spans="2:6">
      <c r="B3051" s="64"/>
      <c r="C3051" s="52"/>
      <c r="D3051" s="65"/>
      <c r="E3051" s="53"/>
      <c r="F3051" s="54"/>
    </row>
    <row r="3052" spans="2:6">
      <c r="B3052" s="64"/>
      <c r="C3052" s="52"/>
      <c r="D3052" s="65"/>
      <c r="E3052" s="53"/>
      <c r="F3052" s="54"/>
    </row>
    <row r="3053" spans="2:6">
      <c r="B3053" s="64"/>
      <c r="C3053" s="52"/>
      <c r="D3053" s="65"/>
      <c r="E3053" s="53"/>
      <c r="F3053" s="54"/>
    </row>
    <row r="3054" spans="2:6">
      <c r="B3054" s="64"/>
      <c r="C3054" s="52"/>
      <c r="D3054" s="65"/>
      <c r="E3054" s="53"/>
      <c r="F3054" s="54"/>
    </row>
    <row r="3055" spans="2:6">
      <c r="B3055" s="64"/>
      <c r="C3055" s="52"/>
      <c r="D3055" s="65"/>
      <c r="E3055" s="53"/>
      <c r="F3055" s="54"/>
    </row>
    <row r="3056" spans="2:6">
      <c r="B3056" s="64"/>
      <c r="C3056" s="52"/>
      <c r="D3056" s="65"/>
      <c r="E3056" s="53"/>
      <c r="F3056" s="54"/>
    </row>
    <row r="3057" spans="2:6">
      <c r="B3057" s="64"/>
      <c r="C3057" s="52"/>
      <c r="D3057" s="65"/>
      <c r="E3057" s="53"/>
      <c r="F3057" s="54"/>
    </row>
    <row r="3058" spans="2:6">
      <c r="B3058" s="64"/>
      <c r="C3058" s="52"/>
      <c r="D3058" s="65"/>
      <c r="E3058" s="53"/>
      <c r="F3058" s="54"/>
    </row>
    <row r="3059" spans="2:6">
      <c r="B3059" s="64"/>
      <c r="C3059" s="52"/>
      <c r="D3059" s="65"/>
      <c r="E3059" s="53"/>
      <c r="F3059" s="54"/>
    </row>
    <row r="3060" spans="2:6">
      <c r="B3060" s="64"/>
      <c r="C3060" s="52"/>
      <c r="D3060" s="65"/>
      <c r="E3060" s="53"/>
      <c r="F3060" s="54"/>
    </row>
    <row r="3061" spans="2:6">
      <c r="B3061" s="64"/>
      <c r="C3061" s="52"/>
      <c r="D3061" s="65"/>
      <c r="E3061" s="53"/>
      <c r="F3061" s="54"/>
    </row>
    <row r="3062" spans="2:6">
      <c r="B3062" s="64"/>
      <c r="C3062" s="52"/>
      <c r="D3062" s="65"/>
      <c r="E3062" s="53"/>
      <c r="F3062" s="54"/>
    </row>
    <row r="3063" spans="2:6">
      <c r="B3063" s="64"/>
      <c r="C3063" s="52"/>
      <c r="D3063" s="65"/>
      <c r="E3063" s="53"/>
      <c r="F3063" s="54"/>
    </row>
    <row r="3064" spans="2:6">
      <c r="B3064" s="64"/>
      <c r="C3064" s="52"/>
      <c r="D3064" s="65"/>
      <c r="E3064" s="53"/>
      <c r="F3064" s="54"/>
    </row>
    <row r="3065" spans="2:6">
      <c r="B3065" s="64"/>
      <c r="C3065" s="52"/>
      <c r="D3065" s="65"/>
      <c r="E3065" s="53"/>
      <c r="F3065" s="54"/>
    </row>
    <row r="3066" spans="2:6">
      <c r="B3066" s="64"/>
      <c r="C3066" s="52"/>
      <c r="D3066" s="65"/>
      <c r="E3066" s="53"/>
      <c r="F3066" s="54"/>
    </row>
    <row r="3067" spans="2:6">
      <c r="B3067" s="64"/>
      <c r="C3067" s="52"/>
      <c r="D3067" s="65"/>
      <c r="E3067" s="53"/>
      <c r="F3067" s="54"/>
    </row>
    <row r="3068" spans="2:6">
      <c r="B3068" s="64"/>
      <c r="C3068" s="52"/>
      <c r="D3068" s="65"/>
      <c r="E3068" s="53"/>
      <c r="F3068" s="54"/>
    </row>
    <row r="3069" spans="2:6">
      <c r="B3069" s="64"/>
      <c r="C3069" s="52"/>
      <c r="D3069" s="65"/>
      <c r="E3069" s="53"/>
      <c r="F3069" s="54"/>
    </row>
    <row r="3070" spans="2:6">
      <c r="B3070" s="64"/>
      <c r="C3070" s="52"/>
      <c r="D3070" s="65"/>
      <c r="E3070" s="53"/>
      <c r="F3070" s="54"/>
    </row>
    <row r="3071" spans="2:6">
      <c r="B3071" s="64"/>
      <c r="C3071" s="52"/>
      <c r="D3071" s="65"/>
      <c r="E3071" s="53"/>
      <c r="F3071" s="54"/>
    </row>
    <row r="3072" spans="2:6">
      <c r="B3072" s="64"/>
      <c r="C3072" s="52"/>
      <c r="D3072" s="65"/>
      <c r="E3072" s="53"/>
      <c r="F3072" s="54"/>
    </row>
    <row r="3073" spans="2:6">
      <c r="B3073" s="64"/>
      <c r="C3073" s="52"/>
      <c r="D3073" s="65"/>
      <c r="E3073" s="53"/>
      <c r="F3073" s="54"/>
    </row>
    <row r="3074" spans="2:6">
      <c r="B3074" s="64"/>
      <c r="C3074" s="52"/>
      <c r="D3074" s="65"/>
      <c r="E3074" s="53"/>
      <c r="F3074" s="54"/>
    </row>
    <row r="3075" spans="2:6">
      <c r="B3075" s="64"/>
      <c r="C3075" s="52"/>
      <c r="D3075" s="65"/>
      <c r="E3075" s="53"/>
      <c r="F3075" s="54"/>
    </row>
    <row r="3076" spans="2:6">
      <c r="B3076" s="64"/>
      <c r="C3076" s="52"/>
      <c r="D3076" s="65"/>
      <c r="E3076" s="53"/>
      <c r="F3076" s="54"/>
    </row>
    <row r="3077" spans="2:6">
      <c r="B3077" s="64"/>
      <c r="C3077" s="52"/>
      <c r="D3077" s="65"/>
      <c r="E3077" s="53"/>
      <c r="F3077" s="54"/>
    </row>
    <row r="3078" spans="2:6">
      <c r="B3078" s="64"/>
      <c r="C3078" s="52"/>
      <c r="D3078" s="65"/>
      <c r="E3078" s="53"/>
      <c r="F3078" s="54"/>
    </row>
    <row r="3079" spans="2:6">
      <c r="B3079" s="64"/>
      <c r="C3079" s="52"/>
      <c r="D3079" s="65"/>
      <c r="E3079" s="53"/>
      <c r="F3079" s="54"/>
    </row>
    <row r="3080" spans="2:6">
      <c r="B3080" s="64"/>
      <c r="C3080" s="52"/>
      <c r="D3080" s="65"/>
      <c r="E3080" s="53"/>
      <c r="F3080" s="54"/>
    </row>
    <row r="3081" spans="2:6">
      <c r="B3081" s="64"/>
      <c r="C3081" s="52"/>
      <c r="D3081" s="65"/>
      <c r="E3081" s="53"/>
      <c r="F3081" s="54"/>
    </row>
    <row r="3082" spans="2:6">
      <c r="B3082" s="64"/>
      <c r="C3082" s="52"/>
      <c r="D3082" s="65"/>
      <c r="E3082" s="53"/>
      <c r="F3082" s="54"/>
    </row>
    <row r="3083" spans="2:6">
      <c r="B3083" s="64"/>
      <c r="C3083" s="52"/>
      <c r="D3083" s="65"/>
      <c r="E3083" s="53"/>
      <c r="F3083" s="54"/>
    </row>
    <row r="3084" spans="2:6">
      <c r="B3084" s="64"/>
      <c r="C3084" s="52"/>
      <c r="D3084" s="65"/>
      <c r="E3084" s="53"/>
      <c r="F3084" s="54"/>
    </row>
    <row r="3085" spans="2:6">
      <c r="B3085" s="64"/>
      <c r="C3085" s="52"/>
      <c r="D3085" s="65"/>
      <c r="E3085" s="53"/>
      <c r="F3085" s="54"/>
    </row>
    <row r="3086" spans="2:6">
      <c r="B3086" s="64"/>
      <c r="C3086" s="52"/>
      <c r="D3086" s="65"/>
      <c r="E3086" s="53"/>
      <c r="F3086" s="54"/>
    </row>
    <row r="3087" spans="2:6">
      <c r="B3087" s="64"/>
      <c r="C3087" s="52"/>
      <c r="D3087" s="65"/>
      <c r="E3087" s="53"/>
      <c r="F3087" s="54"/>
    </row>
    <row r="3088" spans="2:6">
      <c r="B3088" s="64"/>
      <c r="C3088" s="52"/>
      <c r="D3088" s="65"/>
      <c r="E3088" s="53"/>
      <c r="F3088" s="54"/>
    </row>
    <row r="3089" spans="2:6">
      <c r="B3089" s="64"/>
      <c r="C3089" s="52"/>
      <c r="D3089" s="65"/>
      <c r="E3089" s="53"/>
      <c r="F3089" s="54"/>
    </row>
    <row r="3090" spans="2:6">
      <c r="B3090" s="64"/>
      <c r="C3090" s="52"/>
      <c r="D3090" s="65"/>
      <c r="E3090" s="53"/>
      <c r="F3090" s="54"/>
    </row>
    <row r="3091" spans="2:6">
      <c r="B3091" s="64"/>
      <c r="C3091" s="52"/>
      <c r="D3091" s="65"/>
      <c r="E3091" s="53"/>
      <c r="F3091" s="54"/>
    </row>
    <row r="3092" spans="2:6">
      <c r="B3092" s="64"/>
      <c r="C3092" s="52"/>
      <c r="D3092" s="65"/>
      <c r="E3092" s="53"/>
      <c r="F3092" s="54"/>
    </row>
    <row r="3093" spans="2:6">
      <c r="B3093" s="64"/>
      <c r="C3093" s="52"/>
      <c r="D3093" s="65"/>
      <c r="E3093" s="53"/>
      <c r="F3093" s="54"/>
    </row>
    <row r="3094" spans="2:6">
      <c r="B3094" s="64"/>
      <c r="C3094" s="52"/>
      <c r="D3094" s="65"/>
      <c r="E3094" s="53"/>
      <c r="F3094" s="54"/>
    </row>
    <row r="3095" spans="2:6">
      <c r="B3095" s="64"/>
      <c r="C3095" s="52"/>
      <c r="D3095" s="65"/>
      <c r="E3095" s="53"/>
      <c r="F3095" s="54"/>
    </row>
    <row r="3096" spans="2:6">
      <c r="B3096" s="64"/>
      <c r="C3096" s="52"/>
      <c r="D3096" s="65"/>
      <c r="E3096" s="53"/>
      <c r="F3096" s="54"/>
    </row>
    <row r="3097" spans="2:6">
      <c r="B3097" s="64"/>
      <c r="C3097" s="52"/>
      <c r="D3097" s="65"/>
      <c r="E3097" s="53"/>
      <c r="F3097" s="54"/>
    </row>
    <row r="3098" spans="2:6">
      <c r="B3098" s="64"/>
      <c r="C3098" s="52"/>
      <c r="D3098" s="65"/>
      <c r="E3098" s="53"/>
      <c r="F3098" s="54"/>
    </row>
    <row r="3099" spans="2:6">
      <c r="B3099" s="64"/>
      <c r="C3099" s="52"/>
      <c r="D3099" s="65"/>
      <c r="E3099" s="53"/>
      <c r="F3099" s="54"/>
    </row>
    <row r="3100" spans="2:6">
      <c r="B3100" s="64"/>
      <c r="C3100" s="52"/>
      <c r="D3100" s="65"/>
      <c r="E3100" s="53"/>
      <c r="F3100" s="54"/>
    </row>
    <row r="3101" spans="2:6">
      <c r="B3101" s="64"/>
      <c r="C3101" s="52"/>
      <c r="D3101" s="65"/>
      <c r="E3101" s="53"/>
      <c r="F3101" s="54"/>
    </row>
    <row r="3102" spans="2:6">
      <c r="B3102" s="64"/>
      <c r="C3102" s="52"/>
      <c r="D3102" s="65"/>
      <c r="E3102" s="53"/>
      <c r="F3102" s="54"/>
    </row>
    <row r="3103" spans="2:6">
      <c r="B3103" s="64"/>
      <c r="C3103" s="52"/>
      <c r="D3103" s="65"/>
      <c r="E3103" s="53"/>
      <c r="F3103" s="54"/>
    </row>
    <row r="3104" spans="2:6">
      <c r="B3104" s="64"/>
      <c r="C3104" s="52"/>
      <c r="D3104" s="65"/>
      <c r="E3104" s="53"/>
      <c r="F3104" s="54"/>
    </row>
    <row r="3105" spans="2:6">
      <c r="B3105" s="64"/>
      <c r="C3105" s="52"/>
      <c r="D3105" s="65"/>
      <c r="E3105" s="53"/>
      <c r="F3105" s="54"/>
    </row>
    <row r="3106" spans="2:6">
      <c r="B3106" s="64"/>
      <c r="C3106" s="52"/>
      <c r="D3106" s="65"/>
      <c r="E3106" s="53"/>
      <c r="F3106" s="54"/>
    </row>
    <row r="3107" spans="2:6">
      <c r="B3107" s="64"/>
      <c r="C3107" s="52"/>
      <c r="D3107" s="65"/>
      <c r="E3107" s="53"/>
      <c r="F3107" s="54"/>
    </row>
    <row r="3108" spans="2:6">
      <c r="B3108" s="64"/>
      <c r="C3108" s="52"/>
      <c r="D3108" s="65"/>
      <c r="E3108" s="53"/>
      <c r="F3108" s="54"/>
    </row>
    <row r="3109" spans="2:6">
      <c r="B3109" s="64"/>
      <c r="C3109" s="52"/>
      <c r="D3109" s="65"/>
      <c r="E3109" s="53"/>
      <c r="F3109" s="54"/>
    </row>
    <row r="3110" spans="2:6">
      <c r="B3110" s="64"/>
      <c r="C3110" s="52"/>
      <c r="D3110" s="65"/>
      <c r="E3110" s="53"/>
      <c r="F3110" s="54"/>
    </row>
    <row r="3111" spans="2:6">
      <c r="B3111" s="64"/>
      <c r="C3111" s="52"/>
      <c r="D3111" s="65"/>
      <c r="E3111" s="53"/>
      <c r="F3111" s="54"/>
    </row>
    <row r="3112" spans="2:6">
      <c r="B3112" s="64"/>
      <c r="C3112" s="52"/>
      <c r="D3112" s="65"/>
      <c r="E3112" s="53"/>
      <c r="F3112" s="54"/>
    </row>
    <row r="3113" spans="2:6">
      <c r="B3113" s="64"/>
      <c r="C3113" s="52"/>
      <c r="D3113" s="65"/>
      <c r="E3113" s="53"/>
      <c r="F3113" s="54"/>
    </row>
    <row r="3114" spans="2:6">
      <c r="B3114" s="64"/>
      <c r="C3114" s="52"/>
      <c r="D3114" s="65"/>
      <c r="E3114" s="53"/>
      <c r="F3114" s="54"/>
    </row>
    <row r="3115" spans="2:6">
      <c r="B3115" s="64"/>
      <c r="C3115" s="52"/>
      <c r="D3115" s="65"/>
      <c r="E3115" s="53"/>
      <c r="F3115" s="54"/>
    </row>
    <row r="3116" spans="2:6">
      <c r="B3116" s="64"/>
      <c r="C3116" s="52"/>
      <c r="D3116" s="65"/>
      <c r="E3116" s="53"/>
      <c r="F3116" s="54"/>
    </row>
    <row r="3117" spans="2:6">
      <c r="B3117" s="64"/>
      <c r="C3117" s="52"/>
      <c r="D3117" s="65"/>
      <c r="E3117" s="53"/>
      <c r="F3117" s="54"/>
    </row>
    <row r="3118" spans="2:6">
      <c r="B3118" s="64"/>
      <c r="C3118" s="52"/>
      <c r="D3118" s="65"/>
      <c r="E3118" s="53"/>
      <c r="F3118" s="54"/>
    </row>
    <row r="3119" spans="2:6">
      <c r="B3119" s="64"/>
      <c r="C3119" s="52"/>
      <c r="D3119" s="65"/>
      <c r="E3119" s="53"/>
      <c r="F3119" s="54"/>
    </row>
    <row r="3120" spans="2:6">
      <c r="B3120" s="64"/>
      <c r="C3120" s="52"/>
      <c r="D3120" s="65"/>
      <c r="E3120" s="53"/>
      <c r="F3120" s="54"/>
    </row>
    <row r="3121" spans="2:6">
      <c r="B3121" s="64"/>
      <c r="C3121" s="52"/>
      <c r="D3121" s="65"/>
      <c r="E3121" s="53"/>
      <c r="F3121" s="54"/>
    </row>
    <row r="3122" spans="2:6">
      <c r="B3122" s="64"/>
      <c r="C3122" s="52"/>
      <c r="D3122" s="65"/>
      <c r="E3122" s="53"/>
      <c r="F3122" s="54"/>
    </row>
    <row r="3123" spans="2:6">
      <c r="B3123" s="64"/>
      <c r="C3123" s="52"/>
      <c r="D3123" s="65"/>
      <c r="E3123" s="53"/>
      <c r="F3123" s="54"/>
    </row>
    <row r="3124" spans="2:6">
      <c r="B3124" s="64"/>
      <c r="C3124" s="52"/>
      <c r="D3124" s="65"/>
      <c r="E3124" s="53"/>
      <c r="F3124" s="54"/>
    </row>
    <row r="3125" spans="2:6">
      <c r="B3125" s="64"/>
      <c r="C3125" s="52"/>
      <c r="D3125" s="65"/>
      <c r="E3125" s="53"/>
      <c r="F3125" s="54"/>
    </row>
    <row r="3126" spans="2:6">
      <c r="B3126" s="64"/>
      <c r="C3126" s="52"/>
      <c r="D3126" s="65"/>
      <c r="E3126" s="53"/>
      <c r="F3126" s="54"/>
    </row>
  </sheetData>
  <autoFilter ref="H4:K4" xr:uid="{67EA1BDD-F25E-446C-8877-D867FD513D42}">
    <sortState xmlns:xlrd2="http://schemas.microsoft.com/office/spreadsheetml/2017/richdata2" ref="H5:K45">
      <sortCondition ref="J4"/>
    </sortState>
  </autoFilter>
  <mergeCells count="1">
    <mergeCell ref="M4:O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91D6F-FAF2-4571-BFB9-628F61792CCC}">
  <dimension ref="A1:Q3126"/>
  <sheetViews>
    <sheetView showGridLines="0" zoomScale="115" zoomScaleNormal="115" workbookViewId="0"/>
  </sheetViews>
  <sheetFormatPr defaultColWidth="9.140625" defaultRowHeight="12.75"/>
  <cols>
    <col min="1" max="1" width="17.28515625" style="42" customWidth="1"/>
    <col min="2" max="2" width="21.5703125" style="51" customWidth="1"/>
    <col min="3" max="3" width="17.28515625" style="51" customWidth="1"/>
    <col min="4" max="4" width="17.28515625" style="88" customWidth="1"/>
    <col min="5" max="5" width="17.28515625" style="71" customWidth="1"/>
    <col min="6" max="6" width="19.7109375" style="51" customWidth="1"/>
    <col min="7" max="7" width="6.28515625" style="50" hidden="1" customWidth="1"/>
    <col min="8" max="8" width="10.42578125" style="50" hidden="1" customWidth="1"/>
    <col min="9" max="9" width="7.85546875" style="50" hidden="1" customWidth="1"/>
    <col min="10" max="10" width="17.140625" style="50" hidden="1" customWidth="1"/>
    <col min="11" max="11" width="11.5703125" style="50" hidden="1" customWidth="1"/>
    <col min="12" max="12" width="6.42578125" style="48" customWidth="1"/>
    <col min="13" max="13" width="22.42578125" style="50" customWidth="1"/>
    <col min="14" max="14" width="23.85546875" style="50" customWidth="1"/>
    <col min="15" max="15" width="17.85546875" style="50" customWidth="1"/>
    <col min="16" max="16" width="9.140625" style="50"/>
    <col min="17" max="17" width="9.5703125" style="50" bestFit="1" customWidth="1"/>
    <col min="18" max="16384" width="9.140625" style="50"/>
  </cols>
  <sheetData>
    <row r="1" spans="1:17" s="32" customFormat="1" ht="52.5" customHeight="1">
      <c r="A1" s="39" t="s">
        <v>27</v>
      </c>
      <c r="B1" s="38"/>
      <c r="C1" s="34"/>
      <c r="D1" s="38"/>
      <c r="E1" s="37"/>
      <c r="F1" s="36"/>
      <c r="G1" s="41"/>
      <c r="H1" s="41"/>
      <c r="I1" s="41"/>
      <c r="J1" s="41"/>
      <c r="K1" s="41"/>
      <c r="L1" s="33"/>
      <c r="M1" s="35"/>
      <c r="N1" s="35"/>
      <c r="O1" s="35"/>
    </row>
    <row r="2" spans="1:17">
      <c r="B2" s="43"/>
      <c r="C2" s="43"/>
      <c r="D2" s="44"/>
      <c r="E2" s="45"/>
      <c r="F2" s="46"/>
      <c r="G2" s="47"/>
      <c r="H2" s="47"/>
      <c r="I2" s="47"/>
      <c r="J2" s="47"/>
      <c r="K2" s="47"/>
      <c r="M2" s="49"/>
      <c r="N2" s="49"/>
      <c r="O2" s="49"/>
    </row>
    <row r="3" spans="1:17">
      <c r="C3" s="52"/>
      <c r="D3" s="51"/>
      <c r="E3" s="53"/>
      <c r="F3" s="54"/>
      <c r="G3" s="49"/>
      <c r="H3" s="49"/>
      <c r="I3" s="49"/>
      <c r="J3" s="49"/>
      <c r="K3" s="49"/>
      <c r="L3" s="55"/>
      <c r="M3" s="49"/>
      <c r="N3" s="49"/>
      <c r="O3" s="49"/>
    </row>
    <row r="4" spans="1:17">
      <c r="A4" s="56" t="s">
        <v>26</v>
      </c>
      <c r="B4" s="57" t="s">
        <v>25</v>
      </c>
      <c r="C4" s="57" t="s">
        <v>23</v>
      </c>
      <c r="D4" s="57" t="s">
        <v>22</v>
      </c>
      <c r="E4" s="58" t="s">
        <v>24</v>
      </c>
      <c r="F4" s="59" t="s">
        <v>20</v>
      </c>
      <c r="G4" s="60"/>
      <c r="H4" s="61" t="s">
        <v>23</v>
      </c>
      <c r="I4" s="61" t="s">
        <v>22</v>
      </c>
      <c r="J4" s="61" t="s">
        <v>32</v>
      </c>
      <c r="K4" s="61" t="s">
        <v>20</v>
      </c>
      <c r="L4" s="62"/>
      <c r="M4" s="98" t="s">
        <v>21</v>
      </c>
      <c r="N4" s="99"/>
      <c r="O4" s="100"/>
    </row>
    <row r="5" spans="1:17">
      <c r="A5" s="63">
        <v>44945</v>
      </c>
      <c r="B5" s="64">
        <f t="shared" ref="B5:B68" si="0">IF(H5=0," ",J5)</f>
        <v>44945.378472222219</v>
      </c>
      <c r="C5" s="52">
        <f t="shared" ref="C5:C68" si="1">IF(H5=0,"",H5)</f>
        <v>116</v>
      </c>
      <c r="D5" s="65">
        <f t="shared" ref="D5:D68" si="2">IF(H5=0,"",I5)</f>
        <v>41.51</v>
      </c>
      <c r="E5" s="53">
        <f t="shared" ref="E5:E68" si="3">IF(H5=0,"",C5*D5)</f>
        <v>4815.16</v>
      </c>
      <c r="F5" s="54" t="str">
        <f>SUBSTITUTE(SUBSTITUTE(K5,"XAMS","Euronext Amsterdam"),"CEUX","Cboe DXE")</f>
        <v>Euronext Amsterdam</v>
      </c>
      <c r="G5" s="49"/>
      <c r="H5" s="66">
        <v>116</v>
      </c>
      <c r="I5" s="66">
        <v>41.51</v>
      </c>
      <c r="J5" s="67">
        <v>44945.378472222219</v>
      </c>
      <c r="K5" s="66" t="s">
        <v>33</v>
      </c>
      <c r="L5" s="55"/>
      <c r="M5" s="68" t="s">
        <v>20</v>
      </c>
      <c r="N5" s="69" t="s">
        <v>19</v>
      </c>
      <c r="O5" s="70" t="s">
        <v>18</v>
      </c>
      <c r="Q5" s="71"/>
    </row>
    <row r="6" spans="1:17">
      <c r="A6" s="63">
        <v>44945</v>
      </c>
      <c r="B6" s="64">
        <f t="shared" si="0"/>
        <v>44945.378472222219</v>
      </c>
      <c r="C6" s="52">
        <f t="shared" si="1"/>
        <v>21</v>
      </c>
      <c r="D6" s="65">
        <f t="shared" si="2"/>
        <v>41.51</v>
      </c>
      <c r="E6" s="53">
        <f t="shared" si="3"/>
        <v>871.70999999999992</v>
      </c>
      <c r="F6" s="54" t="str">
        <f t="shared" ref="F6:F69" si="4">SUBSTITUTE(SUBSTITUTE(K6,"XAMS","Euronext Amsterdam"),"CEUX","Cboe DXE")</f>
        <v>Euronext Amsterdam</v>
      </c>
      <c r="G6" s="49"/>
      <c r="H6" s="72">
        <v>21</v>
      </c>
      <c r="I6" s="72">
        <v>41.51</v>
      </c>
      <c r="J6" s="73">
        <v>44945.378472222219</v>
      </c>
      <c r="K6" s="72" t="s">
        <v>33</v>
      </c>
      <c r="L6" s="55"/>
      <c r="M6" s="74" t="s">
        <v>17</v>
      </c>
      <c r="N6" s="75">
        <f>SUMIF(F:F,$M$6,C:C)</f>
        <v>5750</v>
      </c>
      <c r="O6" s="76">
        <f>SUM($M$6,E:E)</f>
        <v>241252.94999999998</v>
      </c>
      <c r="Q6" s="71"/>
    </row>
    <row r="7" spans="1:17">
      <c r="A7" s="63">
        <v>44945</v>
      </c>
      <c r="B7" s="64">
        <f t="shared" si="0"/>
        <v>44945.379861111112</v>
      </c>
      <c r="C7" s="52">
        <f t="shared" si="1"/>
        <v>141</v>
      </c>
      <c r="D7" s="65">
        <f t="shared" si="2"/>
        <v>41.57</v>
      </c>
      <c r="E7" s="53">
        <f t="shared" si="3"/>
        <v>5861.37</v>
      </c>
      <c r="F7" s="54" t="str">
        <f t="shared" si="4"/>
        <v>Euronext Amsterdam</v>
      </c>
      <c r="G7" s="49"/>
      <c r="H7" s="66">
        <v>141</v>
      </c>
      <c r="I7" s="66">
        <v>41.57</v>
      </c>
      <c r="J7" s="67">
        <v>44945.379861111112</v>
      </c>
      <c r="K7" s="66" t="s">
        <v>33</v>
      </c>
      <c r="L7" s="55"/>
      <c r="M7" s="74" t="s">
        <v>29</v>
      </c>
      <c r="N7" s="75">
        <f>SUMIF(F:F,$M$7,C:C)</f>
        <v>0</v>
      </c>
      <c r="O7" s="76">
        <f>SUMIF(F:F,$M$7,E:E)</f>
        <v>0</v>
      </c>
      <c r="Q7" s="71"/>
    </row>
    <row r="8" spans="1:17">
      <c r="A8" s="63">
        <v>44945</v>
      </c>
      <c r="B8" s="64">
        <f t="shared" si="0"/>
        <v>44945.379861111112</v>
      </c>
      <c r="C8" s="52">
        <f t="shared" si="1"/>
        <v>140</v>
      </c>
      <c r="D8" s="65">
        <f t="shared" si="2"/>
        <v>41.6</v>
      </c>
      <c r="E8" s="53">
        <f t="shared" si="3"/>
        <v>5824</v>
      </c>
      <c r="F8" s="54" t="str">
        <f t="shared" si="4"/>
        <v>Euronext Amsterdam</v>
      </c>
      <c r="G8" s="49"/>
      <c r="H8" s="72">
        <v>140</v>
      </c>
      <c r="I8" s="72">
        <v>41.6</v>
      </c>
      <c r="J8" s="73">
        <v>44945.379861111112</v>
      </c>
      <c r="K8" s="72" t="s">
        <v>33</v>
      </c>
      <c r="L8" s="55"/>
      <c r="M8" s="77" t="s">
        <v>16</v>
      </c>
      <c r="N8" s="78">
        <f>ROUND((O8/SUM(N6:N7)),4)</f>
        <v>41.957000000000001</v>
      </c>
      <c r="O8" s="79">
        <f>SUM(O6:O7)</f>
        <v>241252.94999999998</v>
      </c>
      <c r="Q8" s="71"/>
    </row>
    <row r="9" spans="1:17">
      <c r="A9" s="63">
        <v>44945</v>
      </c>
      <c r="B9" s="64">
        <f t="shared" si="0"/>
        <v>44945.381944444445</v>
      </c>
      <c r="C9" s="52">
        <f t="shared" si="1"/>
        <v>144</v>
      </c>
      <c r="D9" s="65">
        <f t="shared" si="2"/>
        <v>41.68</v>
      </c>
      <c r="E9" s="53">
        <f t="shared" si="3"/>
        <v>6001.92</v>
      </c>
      <c r="F9" s="54" t="str">
        <f t="shared" si="4"/>
        <v>Euronext Amsterdam</v>
      </c>
      <c r="G9" s="49"/>
      <c r="H9" s="72">
        <v>144</v>
      </c>
      <c r="I9" s="72">
        <v>41.68</v>
      </c>
      <c r="J9" s="73">
        <v>44945.381944444445</v>
      </c>
      <c r="K9" s="72" t="s">
        <v>33</v>
      </c>
      <c r="L9" s="55"/>
      <c r="O9" s="49"/>
    </row>
    <row r="10" spans="1:17">
      <c r="A10" s="63">
        <v>44945</v>
      </c>
      <c r="B10" s="64">
        <f t="shared" si="0"/>
        <v>44945.386805555558</v>
      </c>
      <c r="C10" s="52">
        <f t="shared" si="1"/>
        <v>177</v>
      </c>
      <c r="D10" s="65">
        <f t="shared" si="2"/>
        <v>41.67</v>
      </c>
      <c r="E10" s="53">
        <f t="shared" si="3"/>
        <v>7375.59</v>
      </c>
      <c r="F10" s="54" t="str">
        <f t="shared" si="4"/>
        <v>Euronext Amsterdam</v>
      </c>
      <c r="G10" s="49"/>
      <c r="H10" s="72">
        <v>177</v>
      </c>
      <c r="I10" s="72">
        <v>41.67</v>
      </c>
      <c r="J10" s="73">
        <v>44945.386805555558</v>
      </c>
      <c r="K10" s="72" t="s">
        <v>33</v>
      </c>
      <c r="L10" s="55"/>
      <c r="O10" s="80"/>
    </row>
    <row r="11" spans="1:17">
      <c r="A11" s="63">
        <v>44945</v>
      </c>
      <c r="B11" s="64">
        <f t="shared" si="0"/>
        <v>44945.388888888891</v>
      </c>
      <c r="C11" s="52">
        <f t="shared" si="1"/>
        <v>141</v>
      </c>
      <c r="D11" s="65">
        <f t="shared" si="2"/>
        <v>41.7</v>
      </c>
      <c r="E11" s="53">
        <f t="shared" si="3"/>
        <v>5879.7000000000007</v>
      </c>
      <c r="F11" s="54" t="str">
        <f t="shared" si="4"/>
        <v>Euronext Amsterdam</v>
      </c>
      <c r="G11" s="49"/>
      <c r="H11" s="66">
        <v>141</v>
      </c>
      <c r="I11" s="66">
        <v>41.7</v>
      </c>
      <c r="J11" s="67">
        <v>44945.388888888891</v>
      </c>
      <c r="K11" s="72" t="s">
        <v>33</v>
      </c>
      <c r="L11" s="55"/>
      <c r="M11" s="81" t="s">
        <v>15</v>
      </c>
      <c r="N11" s="82" t="s">
        <v>14</v>
      </c>
      <c r="O11" s="80"/>
    </row>
    <row r="12" spans="1:17">
      <c r="A12" s="63">
        <v>44945</v>
      </c>
      <c r="B12" s="64">
        <f t="shared" si="0"/>
        <v>44945.388888888891</v>
      </c>
      <c r="C12" s="52">
        <f t="shared" si="1"/>
        <v>138</v>
      </c>
      <c r="D12" s="65">
        <f t="shared" si="2"/>
        <v>41.7</v>
      </c>
      <c r="E12" s="53">
        <f t="shared" si="3"/>
        <v>5754.6</v>
      </c>
      <c r="F12" s="54" t="str">
        <f t="shared" si="4"/>
        <v>Euronext Amsterdam</v>
      </c>
      <c r="G12" s="49"/>
      <c r="H12" s="72">
        <v>138</v>
      </c>
      <c r="I12" s="72">
        <v>41.7</v>
      </c>
      <c r="J12" s="73">
        <v>44945.388888888891</v>
      </c>
      <c r="K12" s="72" t="s">
        <v>33</v>
      </c>
      <c r="L12" s="55"/>
      <c r="M12" s="83" t="s">
        <v>13</v>
      </c>
      <c r="N12" s="84" t="s">
        <v>12</v>
      </c>
      <c r="O12" s="49"/>
    </row>
    <row r="13" spans="1:17">
      <c r="A13" s="63">
        <v>44945</v>
      </c>
      <c r="B13" s="64">
        <f t="shared" si="0"/>
        <v>44945.53402777778</v>
      </c>
      <c r="C13" s="52">
        <f t="shared" si="1"/>
        <v>150</v>
      </c>
      <c r="D13" s="65">
        <f t="shared" si="2"/>
        <v>42.02</v>
      </c>
      <c r="E13" s="53">
        <f t="shared" si="3"/>
        <v>6303.0000000000009</v>
      </c>
      <c r="F13" s="54" t="str">
        <f t="shared" si="4"/>
        <v>Euronext Amsterdam</v>
      </c>
      <c r="G13" s="49"/>
      <c r="H13" s="72">
        <v>150</v>
      </c>
      <c r="I13" s="72">
        <v>42.02</v>
      </c>
      <c r="J13" s="73">
        <v>44945.53402777778</v>
      </c>
      <c r="K13" s="72" t="s">
        <v>33</v>
      </c>
      <c r="L13" s="55"/>
      <c r="M13" s="83" t="s">
        <v>11</v>
      </c>
      <c r="N13" s="84" t="s">
        <v>30</v>
      </c>
      <c r="O13" s="85"/>
    </row>
    <row r="14" spans="1:17" ht="14.25" customHeight="1">
      <c r="A14" s="63">
        <v>44945</v>
      </c>
      <c r="B14" s="64">
        <f t="shared" si="0"/>
        <v>44945.536805555559</v>
      </c>
      <c r="C14" s="52">
        <f t="shared" si="1"/>
        <v>147</v>
      </c>
      <c r="D14" s="65">
        <f t="shared" si="2"/>
        <v>42</v>
      </c>
      <c r="E14" s="53">
        <f t="shared" si="3"/>
        <v>6174</v>
      </c>
      <c r="F14" s="54" t="str">
        <f t="shared" si="4"/>
        <v>Euronext Amsterdam</v>
      </c>
      <c r="G14" s="49"/>
      <c r="H14" s="72">
        <v>147</v>
      </c>
      <c r="I14" s="72">
        <v>42</v>
      </c>
      <c r="J14" s="73">
        <v>44945.536805555559</v>
      </c>
      <c r="K14" s="72" t="s">
        <v>33</v>
      </c>
      <c r="L14" s="55"/>
      <c r="M14" s="86" t="s">
        <v>10</v>
      </c>
      <c r="N14" s="87" t="s">
        <v>9</v>
      </c>
      <c r="O14" s="85"/>
    </row>
    <row r="15" spans="1:17">
      <c r="A15" s="63">
        <v>44945</v>
      </c>
      <c r="B15" s="64">
        <f t="shared" si="0"/>
        <v>44945.536805555559</v>
      </c>
      <c r="C15" s="52">
        <f t="shared" si="1"/>
        <v>5</v>
      </c>
      <c r="D15" s="65">
        <f t="shared" si="2"/>
        <v>42</v>
      </c>
      <c r="E15" s="53">
        <f t="shared" si="3"/>
        <v>210</v>
      </c>
      <c r="F15" s="54" t="str">
        <f t="shared" si="4"/>
        <v>Euronext Amsterdam</v>
      </c>
      <c r="G15" s="49"/>
      <c r="H15" s="66">
        <v>5</v>
      </c>
      <c r="I15" s="66">
        <v>42</v>
      </c>
      <c r="J15" s="67">
        <v>44945.536805555559</v>
      </c>
      <c r="K15" s="66" t="s">
        <v>33</v>
      </c>
      <c r="L15" s="55"/>
      <c r="O15" s="49"/>
    </row>
    <row r="16" spans="1:17">
      <c r="A16" s="63">
        <v>44945</v>
      </c>
      <c r="B16" s="64">
        <f t="shared" si="0"/>
        <v>44945.544444444444</v>
      </c>
      <c r="C16" s="52">
        <f t="shared" si="1"/>
        <v>147</v>
      </c>
      <c r="D16" s="65">
        <f t="shared" si="2"/>
        <v>41.99</v>
      </c>
      <c r="E16" s="53">
        <f t="shared" si="3"/>
        <v>6172.5300000000007</v>
      </c>
      <c r="F16" s="54" t="str">
        <f t="shared" si="4"/>
        <v>Euronext Amsterdam</v>
      </c>
      <c r="G16" s="49"/>
      <c r="H16" s="66">
        <v>147</v>
      </c>
      <c r="I16" s="66">
        <v>41.99</v>
      </c>
      <c r="J16" s="67">
        <v>44945.544444444444</v>
      </c>
      <c r="K16" s="66" t="s">
        <v>33</v>
      </c>
      <c r="L16" s="55"/>
      <c r="M16" s="49"/>
      <c r="N16" s="49"/>
      <c r="O16" s="49"/>
    </row>
    <row r="17" spans="1:15">
      <c r="A17" s="63">
        <v>44945</v>
      </c>
      <c r="B17" s="64">
        <f t="shared" si="0"/>
        <v>44945.556250000001</v>
      </c>
      <c r="C17" s="52">
        <f t="shared" si="1"/>
        <v>155</v>
      </c>
      <c r="D17" s="65">
        <f t="shared" si="2"/>
        <v>42</v>
      </c>
      <c r="E17" s="53">
        <f t="shared" si="3"/>
        <v>6510</v>
      </c>
      <c r="F17" s="54" t="str">
        <f t="shared" si="4"/>
        <v>Euronext Amsterdam</v>
      </c>
      <c r="G17" s="49"/>
      <c r="H17" s="66">
        <v>155</v>
      </c>
      <c r="I17" s="66">
        <v>42</v>
      </c>
      <c r="J17" s="67">
        <v>44945.556250000001</v>
      </c>
      <c r="K17" s="66" t="s">
        <v>33</v>
      </c>
      <c r="L17" s="55"/>
      <c r="M17" s="49"/>
      <c r="N17" s="49"/>
      <c r="O17" s="49"/>
    </row>
    <row r="18" spans="1:15">
      <c r="A18" s="63">
        <v>44945</v>
      </c>
      <c r="B18" s="64">
        <f t="shared" si="0"/>
        <v>44945.561111111114</v>
      </c>
      <c r="C18" s="52">
        <f t="shared" si="1"/>
        <v>85</v>
      </c>
      <c r="D18" s="65">
        <f t="shared" si="2"/>
        <v>41.99</v>
      </c>
      <c r="E18" s="53">
        <f t="shared" si="3"/>
        <v>3569.15</v>
      </c>
      <c r="F18" s="54" t="str">
        <f t="shared" si="4"/>
        <v>Euronext Amsterdam</v>
      </c>
      <c r="G18" s="49"/>
      <c r="H18" s="72">
        <v>85</v>
      </c>
      <c r="I18" s="72">
        <v>41.99</v>
      </c>
      <c r="J18" s="73">
        <v>44945.561111111114</v>
      </c>
      <c r="K18" s="72" t="s">
        <v>33</v>
      </c>
      <c r="L18" s="55"/>
      <c r="M18" s="49"/>
      <c r="N18" s="49"/>
      <c r="O18" s="49"/>
    </row>
    <row r="19" spans="1:15">
      <c r="A19" s="63">
        <v>44945</v>
      </c>
      <c r="B19" s="64">
        <f t="shared" si="0"/>
        <v>44945.561111111114</v>
      </c>
      <c r="C19" s="52">
        <f t="shared" si="1"/>
        <v>19</v>
      </c>
      <c r="D19" s="65">
        <f t="shared" si="2"/>
        <v>41.99</v>
      </c>
      <c r="E19" s="53">
        <f t="shared" si="3"/>
        <v>797.81000000000006</v>
      </c>
      <c r="F19" s="54" t="str">
        <f t="shared" si="4"/>
        <v>Euronext Amsterdam</v>
      </c>
      <c r="G19" s="49"/>
      <c r="H19" s="66">
        <v>19</v>
      </c>
      <c r="I19" s="66">
        <v>41.99</v>
      </c>
      <c r="J19" s="67">
        <v>44945.561111111114</v>
      </c>
      <c r="K19" s="66" t="s">
        <v>33</v>
      </c>
      <c r="L19" s="55"/>
      <c r="M19" s="49"/>
      <c r="N19" s="49"/>
      <c r="O19" s="49"/>
    </row>
    <row r="20" spans="1:15">
      <c r="A20" s="63">
        <v>44945</v>
      </c>
      <c r="B20" s="64">
        <f t="shared" si="0"/>
        <v>44945.561111111114</v>
      </c>
      <c r="C20" s="52">
        <f t="shared" si="1"/>
        <v>41</v>
      </c>
      <c r="D20" s="65">
        <f t="shared" si="2"/>
        <v>41.99</v>
      </c>
      <c r="E20" s="53">
        <f t="shared" si="3"/>
        <v>1721.5900000000001</v>
      </c>
      <c r="F20" s="54" t="str">
        <f t="shared" si="4"/>
        <v>Euronext Amsterdam</v>
      </c>
      <c r="G20" s="49"/>
      <c r="H20" s="66">
        <v>41</v>
      </c>
      <c r="I20" s="66">
        <v>41.99</v>
      </c>
      <c r="J20" s="67">
        <v>44945.561111111114</v>
      </c>
      <c r="K20" s="66" t="s">
        <v>33</v>
      </c>
      <c r="L20" s="55"/>
      <c r="M20" s="49"/>
      <c r="N20" s="49"/>
      <c r="O20" s="49"/>
    </row>
    <row r="21" spans="1:15">
      <c r="A21" s="63">
        <v>44945</v>
      </c>
      <c r="B21" s="64">
        <f t="shared" si="0"/>
        <v>44945.563194444447</v>
      </c>
      <c r="C21" s="52">
        <f t="shared" si="1"/>
        <v>149</v>
      </c>
      <c r="D21" s="65">
        <f t="shared" si="2"/>
        <v>42.01</v>
      </c>
      <c r="E21" s="53">
        <f t="shared" si="3"/>
        <v>6259.49</v>
      </c>
      <c r="F21" s="54" t="str">
        <f t="shared" si="4"/>
        <v>Euronext Amsterdam</v>
      </c>
      <c r="G21" s="49"/>
      <c r="H21" s="66">
        <v>149</v>
      </c>
      <c r="I21" s="66">
        <v>42.01</v>
      </c>
      <c r="J21" s="67">
        <v>44945.563194444447</v>
      </c>
      <c r="K21" s="66" t="s">
        <v>33</v>
      </c>
      <c r="L21" s="55"/>
      <c r="M21" s="49"/>
      <c r="N21" s="49"/>
      <c r="O21" s="49"/>
    </row>
    <row r="22" spans="1:15">
      <c r="A22" s="63">
        <v>44945</v>
      </c>
      <c r="B22" s="64">
        <f t="shared" si="0"/>
        <v>44945.568055555559</v>
      </c>
      <c r="C22" s="52">
        <f t="shared" si="1"/>
        <v>154</v>
      </c>
      <c r="D22" s="65">
        <f t="shared" si="2"/>
        <v>42</v>
      </c>
      <c r="E22" s="53">
        <f t="shared" si="3"/>
        <v>6468</v>
      </c>
      <c r="F22" s="54" t="str">
        <f t="shared" si="4"/>
        <v>Euronext Amsterdam</v>
      </c>
      <c r="G22" s="49"/>
      <c r="H22" s="66">
        <v>154</v>
      </c>
      <c r="I22" s="66">
        <v>42</v>
      </c>
      <c r="J22" s="67">
        <v>44945.568055555559</v>
      </c>
      <c r="K22" s="66" t="s">
        <v>33</v>
      </c>
      <c r="L22" s="55"/>
      <c r="M22" s="49"/>
      <c r="N22" s="49"/>
      <c r="O22" s="49"/>
    </row>
    <row r="23" spans="1:15">
      <c r="A23" s="63">
        <v>44945</v>
      </c>
      <c r="B23" s="64">
        <f t="shared" si="0"/>
        <v>44945.57916666667</v>
      </c>
      <c r="C23" s="52">
        <f t="shared" si="1"/>
        <v>137</v>
      </c>
      <c r="D23" s="65">
        <f t="shared" si="2"/>
        <v>41.98</v>
      </c>
      <c r="E23" s="53">
        <f t="shared" si="3"/>
        <v>5751.2599999999993</v>
      </c>
      <c r="F23" s="54" t="str">
        <f t="shared" si="4"/>
        <v>Euronext Amsterdam</v>
      </c>
      <c r="G23" s="49"/>
      <c r="H23" s="72">
        <v>137</v>
      </c>
      <c r="I23" s="72">
        <v>41.98</v>
      </c>
      <c r="J23" s="73">
        <v>44945.57916666667</v>
      </c>
      <c r="K23" s="72" t="s">
        <v>33</v>
      </c>
      <c r="L23" s="55"/>
      <c r="M23" s="49"/>
      <c r="N23" s="49"/>
      <c r="O23" s="49"/>
    </row>
    <row r="24" spans="1:15">
      <c r="A24" s="63">
        <v>44945</v>
      </c>
      <c r="B24" s="64">
        <f t="shared" si="0"/>
        <v>44945.57916666667</v>
      </c>
      <c r="C24" s="52">
        <f t="shared" si="1"/>
        <v>153</v>
      </c>
      <c r="D24" s="65">
        <f t="shared" si="2"/>
        <v>42</v>
      </c>
      <c r="E24" s="53">
        <f t="shared" si="3"/>
        <v>6426</v>
      </c>
      <c r="F24" s="54" t="str">
        <f t="shared" si="4"/>
        <v>Euronext Amsterdam</v>
      </c>
      <c r="G24" s="49"/>
      <c r="H24" s="72">
        <v>153</v>
      </c>
      <c r="I24" s="72">
        <v>42</v>
      </c>
      <c r="J24" s="73">
        <v>44945.57916666667</v>
      </c>
      <c r="K24" s="72" t="s">
        <v>33</v>
      </c>
      <c r="L24" s="55"/>
      <c r="M24" s="49"/>
      <c r="N24" s="49"/>
      <c r="O24" s="49"/>
    </row>
    <row r="25" spans="1:15">
      <c r="A25" s="63">
        <v>44945</v>
      </c>
      <c r="B25" s="64">
        <f t="shared" si="0"/>
        <v>44945.587500000001</v>
      </c>
      <c r="C25" s="52">
        <f t="shared" si="1"/>
        <v>281</v>
      </c>
      <c r="D25" s="65">
        <f t="shared" si="2"/>
        <v>41.99</v>
      </c>
      <c r="E25" s="53">
        <f t="shared" si="3"/>
        <v>11799.19</v>
      </c>
      <c r="F25" s="54" t="str">
        <f t="shared" si="4"/>
        <v>Euronext Amsterdam</v>
      </c>
      <c r="G25" s="49"/>
      <c r="H25" s="72">
        <v>281</v>
      </c>
      <c r="I25" s="72">
        <v>41.99</v>
      </c>
      <c r="J25" s="73">
        <v>44945.587500000001</v>
      </c>
      <c r="K25" s="72" t="s">
        <v>33</v>
      </c>
      <c r="L25" s="55"/>
      <c r="M25" s="49"/>
      <c r="N25" s="49"/>
      <c r="O25" s="49"/>
    </row>
    <row r="26" spans="1:15">
      <c r="A26" s="63">
        <v>44945</v>
      </c>
      <c r="B26" s="64">
        <f t="shared" si="0"/>
        <v>44945.591666666667</v>
      </c>
      <c r="C26" s="52">
        <f t="shared" si="1"/>
        <v>161</v>
      </c>
      <c r="D26" s="65">
        <f t="shared" si="2"/>
        <v>41.98</v>
      </c>
      <c r="E26" s="53">
        <f t="shared" si="3"/>
        <v>6758.78</v>
      </c>
      <c r="F26" s="54" t="str">
        <f t="shared" si="4"/>
        <v>Euronext Amsterdam</v>
      </c>
      <c r="G26" s="49"/>
      <c r="H26" s="66">
        <v>161</v>
      </c>
      <c r="I26" s="66">
        <v>41.98</v>
      </c>
      <c r="J26" s="67">
        <v>44945.591666666667</v>
      </c>
      <c r="K26" s="66" t="s">
        <v>33</v>
      </c>
      <c r="L26" s="55"/>
      <c r="M26" s="49"/>
      <c r="N26" s="49"/>
      <c r="O26" s="49"/>
    </row>
    <row r="27" spans="1:15">
      <c r="A27" s="63">
        <v>44945</v>
      </c>
      <c r="B27" s="64">
        <f t="shared" si="0"/>
        <v>44945.599305555559</v>
      </c>
      <c r="C27" s="52">
        <f t="shared" si="1"/>
        <v>26</v>
      </c>
      <c r="D27" s="65">
        <f t="shared" si="2"/>
        <v>41.9</v>
      </c>
      <c r="E27" s="53">
        <f t="shared" si="3"/>
        <v>1089.3999999999999</v>
      </c>
      <c r="F27" s="54" t="str">
        <f t="shared" si="4"/>
        <v>Euronext Amsterdam</v>
      </c>
      <c r="G27" s="49"/>
      <c r="H27" s="66">
        <v>26</v>
      </c>
      <c r="I27" s="66">
        <v>41.9</v>
      </c>
      <c r="J27" s="67">
        <v>44945.599305555559</v>
      </c>
      <c r="K27" s="66" t="s">
        <v>33</v>
      </c>
      <c r="L27" s="55"/>
      <c r="M27" s="49"/>
      <c r="N27" s="49"/>
      <c r="O27" s="49"/>
    </row>
    <row r="28" spans="1:15">
      <c r="A28" s="63">
        <v>44945</v>
      </c>
      <c r="B28" s="64">
        <f t="shared" si="0"/>
        <v>44945.602083333331</v>
      </c>
      <c r="C28" s="52">
        <f t="shared" si="1"/>
        <v>143</v>
      </c>
      <c r="D28" s="65">
        <f t="shared" si="2"/>
        <v>41.92</v>
      </c>
      <c r="E28" s="53">
        <f t="shared" si="3"/>
        <v>5994.56</v>
      </c>
      <c r="F28" s="54" t="str">
        <f t="shared" si="4"/>
        <v>Euronext Amsterdam</v>
      </c>
      <c r="G28" s="49"/>
      <c r="H28" s="72">
        <v>143</v>
      </c>
      <c r="I28" s="72">
        <v>41.92</v>
      </c>
      <c r="J28" s="73">
        <v>44945.602083333331</v>
      </c>
      <c r="K28" s="72" t="s">
        <v>33</v>
      </c>
      <c r="L28" s="55"/>
      <c r="M28" s="49"/>
      <c r="N28" s="49"/>
      <c r="O28" s="49"/>
    </row>
    <row r="29" spans="1:15">
      <c r="A29" s="63">
        <v>44945</v>
      </c>
      <c r="B29" s="64">
        <f t="shared" si="0"/>
        <v>44945.604166666664</v>
      </c>
      <c r="C29" s="52">
        <f t="shared" si="1"/>
        <v>146</v>
      </c>
      <c r="D29" s="65">
        <f t="shared" si="2"/>
        <v>41.9</v>
      </c>
      <c r="E29" s="53">
        <f t="shared" si="3"/>
        <v>6117.4</v>
      </c>
      <c r="F29" s="54" t="str">
        <f t="shared" si="4"/>
        <v>Euronext Amsterdam</v>
      </c>
      <c r="G29" s="49"/>
      <c r="H29" s="72">
        <v>146</v>
      </c>
      <c r="I29" s="72">
        <v>41.9</v>
      </c>
      <c r="J29" s="73">
        <v>44945.604166666664</v>
      </c>
      <c r="K29" s="72" t="s">
        <v>33</v>
      </c>
      <c r="L29" s="55"/>
      <c r="M29" s="49"/>
      <c r="N29" s="49"/>
      <c r="O29" s="49"/>
    </row>
    <row r="30" spans="1:15">
      <c r="A30" s="63">
        <v>44945</v>
      </c>
      <c r="B30" s="64">
        <f t="shared" si="0"/>
        <v>44945.609027777777</v>
      </c>
      <c r="C30" s="52">
        <f t="shared" si="1"/>
        <v>141</v>
      </c>
      <c r="D30" s="65">
        <f t="shared" si="2"/>
        <v>41.92</v>
      </c>
      <c r="E30" s="53">
        <f t="shared" si="3"/>
        <v>5910.72</v>
      </c>
      <c r="F30" s="54" t="str">
        <f t="shared" si="4"/>
        <v>Euronext Amsterdam</v>
      </c>
      <c r="H30" s="72">
        <v>141</v>
      </c>
      <c r="I30" s="72">
        <v>41.92</v>
      </c>
      <c r="J30" s="73">
        <v>44945.609027777777</v>
      </c>
      <c r="K30" s="72" t="s">
        <v>33</v>
      </c>
    </row>
    <row r="31" spans="1:15">
      <c r="A31" s="63">
        <v>44945</v>
      </c>
      <c r="B31" s="64">
        <f t="shared" si="0"/>
        <v>44945.612500000003</v>
      </c>
      <c r="C31" s="52">
        <f t="shared" si="1"/>
        <v>150</v>
      </c>
      <c r="D31" s="65">
        <f t="shared" si="2"/>
        <v>41.96</v>
      </c>
      <c r="E31" s="53">
        <f t="shared" si="3"/>
        <v>6294</v>
      </c>
      <c r="F31" s="54" t="str">
        <f t="shared" si="4"/>
        <v>Euronext Amsterdam</v>
      </c>
      <c r="H31" s="66">
        <v>150</v>
      </c>
      <c r="I31" s="66">
        <v>41.96</v>
      </c>
      <c r="J31" s="67">
        <v>44945.612500000003</v>
      </c>
      <c r="K31" s="66" t="s">
        <v>33</v>
      </c>
    </row>
    <row r="32" spans="1:15">
      <c r="A32" s="63">
        <v>44945</v>
      </c>
      <c r="B32" s="64">
        <f t="shared" si="0"/>
        <v>44945.621527777781</v>
      </c>
      <c r="C32" s="52">
        <f t="shared" si="1"/>
        <v>140</v>
      </c>
      <c r="D32" s="65">
        <f t="shared" si="2"/>
        <v>42</v>
      </c>
      <c r="E32" s="53">
        <f t="shared" si="3"/>
        <v>5880</v>
      </c>
      <c r="F32" s="54" t="str">
        <f t="shared" si="4"/>
        <v>Euronext Amsterdam</v>
      </c>
      <c r="H32" s="72">
        <v>140</v>
      </c>
      <c r="I32" s="72">
        <v>42</v>
      </c>
      <c r="J32" s="73">
        <v>44945.621527777781</v>
      </c>
      <c r="K32" s="72" t="s">
        <v>33</v>
      </c>
    </row>
    <row r="33" spans="1:17" s="48" customFormat="1">
      <c r="A33" s="63">
        <v>44945</v>
      </c>
      <c r="B33" s="64">
        <f t="shared" si="0"/>
        <v>44945.622916666667</v>
      </c>
      <c r="C33" s="52">
        <f t="shared" si="1"/>
        <v>55</v>
      </c>
      <c r="D33" s="65">
        <f t="shared" si="2"/>
        <v>41.98</v>
      </c>
      <c r="E33" s="53">
        <f t="shared" si="3"/>
        <v>2308.8999999999996</v>
      </c>
      <c r="F33" s="54" t="str">
        <f t="shared" si="4"/>
        <v>Euronext Amsterdam</v>
      </c>
      <c r="G33" s="50"/>
      <c r="H33" s="72">
        <v>55</v>
      </c>
      <c r="I33" s="72">
        <v>41.98</v>
      </c>
      <c r="J33" s="73">
        <v>44945.622916666667</v>
      </c>
      <c r="K33" s="72" t="s">
        <v>33</v>
      </c>
      <c r="M33" s="50"/>
      <c r="N33" s="50"/>
      <c r="O33" s="50"/>
      <c r="P33" s="50"/>
      <c r="Q33" s="50"/>
    </row>
    <row r="34" spans="1:17" s="48" customFormat="1">
      <c r="A34" s="63">
        <v>44945</v>
      </c>
      <c r="B34" s="64">
        <f t="shared" si="0"/>
        <v>44945.622916666667</v>
      </c>
      <c r="C34" s="52">
        <f t="shared" si="1"/>
        <v>106</v>
      </c>
      <c r="D34" s="65">
        <f t="shared" si="2"/>
        <v>41.98</v>
      </c>
      <c r="E34" s="53">
        <f t="shared" si="3"/>
        <v>4449.88</v>
      </c>
      <c r="F34" s="54" t="str">
        <f t="shared" si="4"/>
        <v>Euronext Amsterdam</v>
      </c>
      <c r="G34" s="50"/>
      <c r="H34" s="72">
        <v>106</v>
      </c>
      <c r="I34" s="72">
        <v>41.98</v>
      </c>
      <c r="J34" s="73">
        <v>44945.622916666667</v>
      </c>
      <c r="K34" s="72" t="s">
        <v>33</v>
      </c>
      <c r="M34" s="50"/>
      <c r="N34" s="50"/>
      <c r="O34" s="50"/>
      <c r="P34" s="50"/>
      <c r="Q34" s="50"/>
    </row>
    <row r="35" spans="1:17" s="48" customFormat="1">
      <c r="A35" s="63">
        <v>44945</v>
      </c>
      <c r="B35" s="64">
        <f t="shared" si="0"/>
        <v>44945.630555555559</v>
      </c>
      <c r="C35" s="52">
        <f t="shared" si="1"/>
        <v>157</v>
      </c>
      <c r="D35" s="65">
        <f t="shared" si="2"/>
        <v>42</v>
      </c>
      <c r="E35" s="53">
        <f t="shared" si="3"/>
        <v>6594</v>
      </c>
      <c r="F35" s="54" t="str">
        <f t="shared" si="4"/>
        <v>Euronext Amsterdam</v>
      </c>
      <c r="G35" s="50"/>
      <c r="H35" s="72">
        <v>157</v>
      </c>
      <c r="I35" s="72">
        <v>42</v>
      </c>
      <c r="J35" s="73">
        <v>44945.630555555559</v>
      </c>
      <c r="K35" s="72" t="s">
        <v>33</v>
      </c>
      <c r="M35" s="50"/>
      <c r="N35" s="50"/>
      <c r="O35" s="50"/>
      <c r="P35" s="50"/>
      <c r="Q35" s="50"/>
    </row>
    <row r="36" spans="1:17" s="48" customFormat="1">
      <c r="A36" s="63">
        <v>44945</v>
      </c>
      <c r="B36" s="64">
        <f t="shared" si="0"/>
        <v>44945.632638888892</v>
      </c>
      <c r="C36" s="52">
        <f t="shared" si="1"/>
        <v>137</v>
      </c>
      <c r="D36" s="65">
        <f t="shared" si="2"/>
        <v>42.06</v>
      </c>
      <c r="E36" s="53">
        <f t="shared" si="3"/>
        <v>5762.22</v>
      </c>
      <c r="F36" s="54" t="str">
        <f t="shared" si="4"/>
        <v>Euronext Amsterdam</v>
      </c>
      <c r="G36" s="50"/>
      <c r="H36" s="72">
        <v>137</v>
      </c>
      <c r="I36" s="72">
        <v>42.06</v>
      </c>
      <c r="J36" s="73">
        <v>44945.632638888892</v>
      </c>
      <c r="K36" s="72" t="s">
        <v>33</v>
      </c>
      <c r="M36" s="50"/>
      <c r="N36" s="50"/>
      <c r="O36" s="50"/>
      <c r="P36" s="50"/>
      <c r="Q36" s="50"/>
    </row>
    <row r="37" spans="1:17" s="48" customFormat="1">
      <c r="A37" s="63">
        <v>44945</v>
      </c>
      <c r="B37" s="64">
        <f t="shared" si="0"/>
        <v>44945.63958333333</v>
      </c>
      <c r="C37" s="52">
        <f t="shared" si="1"/>
        <v>144</v>
      </c>
      <c r="D37" s="65">
        <f t="shared" si="2"/>
        <v>42.03</v>
      </c>
      <c r="E37" s="53">
        <f t="shared" si="3"/>
        <v>6052.32</v>
      </c>
      <c r="F37" s="54" t="str">
        <f t="shared" si="4"/>
        <v>Euronext Amsterdam</v>
      </c>
      <c r="G37" s="50"/>
      <c r="H37" s="72">
        <v>144</v>
      </c>
      <c r="I37" s="72">
        <v>42.03</v>
      </c>
      <c r="J37" s="73">
        <v>44945.63958333333</v>
      </c>
      <c r="K37" s="72" t="s">
        <v>33</v>
      </c>
      <c r="M37" s="50"/>
      <c r="N37" s="50"/>
      <c r="O37" s="50"/>
      <c r="P37" s="50"/>
      <c r="Q37" s="50"/>
    </row>
    <row r="38" spans="1:17" s="48" customFormat="1">
      <c r="A38" s="63">
        <v>44945</v>
      </c>
      <c r="B38" s="64">
        <f t="shared" si="0"/>
        <v>44945.646527777775</v>
      </c>
      <c r="C38" s="52">
        <f t="shared" si="1"/>
        <v>150</v>
      </c>
      <c r="D38" s="65">
        <f t="shared" si="2"/>
        <v>42.03</v>
      </c>
      <c r="E38" s="53">
        <f t="shared" si="3"/>
        <v>6304.5</v>
      </c>
      <c r="F38" s="54" t="str">
        <f t="shared" si="4"/>
        <v>Euronext Amsterdam</v>
      </c>
      <c r="G38" s="50"/>
      <c r="H38" s="72">
        <v>150</v>
      </c>
      <c r="I38" s="72">
        <v>42.03</v>
      </c>
      <c r="J38" s="73">
        <v>44945.646527777775</v>
      </c>
      <c r="K38" s="72" t="s">
        <v>33</v>
      </c>
      <c r="M38" s="50"/>
      <c r="N38" s="50"/>
      <c r="O38" s="50"/>
      <c r="P38" s="50"/>
      <c r="Q38" s="50"/>
    </row>
    <row r="39" spans="1:17" s="48" customFormat="1">
      <c r="A39" s="63">
        <v>44945</v>
      </c>
      <c r="B39" s="64">
        <f t="shared" si="0"/>
        <v>44945.646527777775</v>
      </c>
      <c r="C39" s="52">
        <f t="shared" si="1"/>
        <v>150</v>
      </c>
      <c r="D39" s="65">
        <f t="shared" si="2"/>
        <v>42.03</v>
      </c>
      <c r="E39" s="53">
        <f t="shared" si="3"/>
        <v>6304.5</v>
      </c>
      <c r="F39" s="54" t="str">
        <f t="shared" si="4"/>
        <v>Euronext Amsterdam</v>
      </c>
      <c r="G39" s="50"/>
      <c r="H39" s="72">
        <v>150</v>
      </c>
      <c r="I39" s="72">
        <v>42.03</v>
      </c>
      <c r="J39" s="73">
        <v>44945.646527777775</v>
      </c>
      <c r="K39" s="72" t="s">
        <v>33</v>
      </c>
      <c r="M39" s="50"/>
      <c r="N39" s="50"/>
      <c r="O39" s="50"/>
      <c r="P39" s="50"/>
      <c r="Q39" s="50"/>
    </row>
    <row r="40" spans="1:17" s="48" customFormat="1">
      <c r="A40" s="63">
        <v>44945</v>
      </c>
      <c r="B40" s="64">
        <f t="shared" si="0"/>
        <v>44945.648611111108</v>
      </c>
      <c r="C40" s="52">
        <f t="shared" si="1"/>
        <v>162</v>
      </c>
      <c r="D40" s="65">
        <f t="shared" si="2"/>
        <v>42.05</v>
      </c>
      <c r="E40" s="53">
        <f t="shared" si="3"/>
        <v>6812.0999999999995</v>
      </c>
      <c r="F40" s="54" t="str">
        <f t="shared" si="4"/>
        <v>Euronext Amsterdam</v>
      </c>
      <c r="G40" s="50"/>
      <c r="H40" s="72">
        <v>162</v>
      </c>
      <c r="I40" s="72">
        <v>42.05</v>
      </c>
      <c r="J40" s="73">
        <v>44945.648611111108</v>
      </c>
      <c r="K40" s="72" t="s">
        <v>33</v>
      </c>
      <c r="M40" s="50"/>
      <c r="N40" s="50"/>
      <c r="O40" s="50"/>
      <c r="P40" s="50"/>
      <c r="Q40" s="50"/>
    </row>
    <row r="41" spans="1:17" s="48" customFormat="1">
      <c r="A41" s="63">
        <v>44945</v>
      </c>
      <c r="B41" s="64">
        <f t="shared" si="0"/>
        <v>44945.659722222219</v>
      </c>
      <c r="C41" s="52">
        <f t="shared" si="1"/>
        <v>391</v>
      </c>
      <c r="D41" s="65">
        <f t="shared" si="2"/>
        <v>42.1</v>
      </c>
      <c r="E41" s="53">
        <f t="shared" si="3"/>
        <v>16461.100000000002</v>
      </c>
      <c r="F41" s="54" t="str">
        <f t="shared" si="4"/>
        <v>Euronext Amsterdam</v>
      </c>
      <c r="G41" s="50"/>
      <c r="H41" s="66">
        <v>391</v>
      </c>
      <c r="I41" s="66">
        <v>42.1</v>
      </c>
      <c r="J41" s="67">
        <v>44945.659722222219</v>
      </c>
      <c r="K41" s="72" t="s">
        <v>33</v>
      </c>
      <c r="M41" s="50"/>
      <c r="N41" s="50"/>
      <c r="O41" s="50"/>
      <c r="P41" s="50"/>
      <c r="Q41" s="50"/>
    </row>
    <row r="42" spans="1:17" s="48" customFormat="1">
      <c r="A42" s="63">
        <v>44945</v>
      </c>
      <c r="B42" s="64">
        <f t="shared" si="0"/>
        <v>44945.666666666664</v>
      </c>
      <c r="C42" s="52">
        <f t="shared" si="1"/>
        <v>250</v>
      </c>
      <c r="D42" s="65">
        <f t="shared" si="2"/>
        <v>42.16</v>
      </c>
      <c r="E42" s="53">
        <f t="shared" si="3"/>
        <v>10540</v>
      </c>
      <c r="F42" s="54" t="str">
        <f t="shared" si="4"/>
        <v>Euronext Amsterdam</v>
      </c>
      <c r="G42" s="50"/>
      <c r="H42" s="72">
        <v>250</v>
      </c>
      <c r="I42" s="72">
        <v>42.16</v>
      </c>
      <c r="J42" s="73">
        <v>44945.666666666664</v>
      </c>
      <c r="K42" s="72" t="s">
        <v>33</v>
      </c>
      <c r="M42" s="50"/>
      <c r="N42" s="50"/>
      <c r="O42" s="50"/>
      <c r="P42" s="50"/>
      <c r="Q42" s="50"/>
    </row>
    <row r="43" spans="1:17" s="48" customFormat="1">
      <c r="A43" s="63">
        <v>44945</v>
      </c>
      <c r="B43" s="64">
        <f t="shared" si="0"/>
        <v>44945.666666666664</v>
      </c>
      <c r="C43" s="52">
        <f t="shared" si="1"/>
        <v>111</v>
      </c>
      <c r="D43" s="65">
        <f t="shared" si="2"/>
        <v>42.16</v>
      </c>
      <c r="E43" s="53">
        <f t="shared" si="3"/>
        <v>4679.7599999999993</v>
      </c>
      <c r="F43" s="54" t="str">
        <f t="shared" si="4"/>
        <v>Euronext Amsterdam</v>
      </c>
      <c r="G43" s="50"/>
      <c r="H43" s="72">
        <v>111</v>
      </c>
      <c r="I43" s="72">
        <v>42.16</v>
      </c>
      <c r="J43" s="73">
        <v>44945.666666666664</v>
      </c>
      <c r="K43" s="72" t="s">
        <v>33</v>
      </c>
      <c r="M43" s="50"/>
      <c r="N43" s="50"/>
      <c r="O43" s="50"/>
      <c r="P43" s="50"/>
      <c r="Q43" s="50"/>
    </row>
    <row r="44" spans="1:17" s="48" customFormat="1">
      <c r="A44" s="63">
        <v>44945</v>
      </c>
      <c r="B44" s="64">
        <f t="shared" si="0"/>
        <v>44945.666666666664</v>
      </c>
      <c r="C44" s="52">
        <f t="shared" si="1"/>
        <v>139</v>
      </c>
      <c r="D44" s="65">
        <f t="shared" si="2"/>
        <v>42.16</v>
      </c>
      <c r="E44" s="53">
        <f t="shared" si="3"/>
        <v>5860.24</v>
      </c>
      <c r="F44" s="54" t="str">
        <f t="shared" si="4"/>
        <v>Euronext Amsterdam</v>
      </c>
      <c r="G44" s="50"/>
      <c r="H44" s="66">
        <v>139</v>
      </c>
      <c r="I44" s="66">
        <v>42.16</v>
      </c>
      <c r="J44" s="67">
        <v>44945.666666666664</v>
      </c>
      <c r="K44" s="72" t="s">
        <v>33</v>
      </c>
      <c r="M44" s="50"/>
      <c r="N44" s="50"/>
      <c r="O44" s="50"/>
      <c r="P44" s="50"/>
      <c r="Q44" s="50"/>
    </row>
    <row r="45" spans="1:17" s="48" customFormat="1">
      <c r="A45" s="63">
        <v>44945</v>
      </c>
      <c r="B45" s="64">
        <f t="shared" si="0"/>
        <v>44945.697916666664</v>
      </c>
      <c r="C45" s="52">
        <f t="shared" si="1"/>
        <v>250</v>
      </c>
      <c r="D45" s="65">
        <f t="shared" si="2"/>
        <v>42.13</v>
      </c>
      <c r="E45" s="53">
        <f t="shared" si="3"/>
        <v>10532.5</v>
      </c>
      <c r="F45" s="54" t="str">
        <f t="shared" si="4"/>
        <v>Euronext Amsterdam</v>
      </c>
      <c r="G45" s="50"/>
      <c r="H45" s="72">
        <v>250</v>
      </c>
      <c r="I45" s="72">
        <v>42.13</v>
      </c>
      <c r="J45" s="73">
        <v>44945.697916666664</v>
      </c>
      <c r="K45" s="72" t="s">
        <v>33</v>
      </c>
      <c r="M45" s="50"/>
      <c r="N45" s="50"/>
      <c r="O45" s="50"/>
      <c r="P45" s="50"/>
      <c r="Q45" s="50"/>
    </row>
    <row r="46" spans="1:17" s="48" customFormat="1">
      <c r="A46" s="63"/>
      <c r="B46" s="64" t="str">
        <f t="shared" si="0"/>
        <v xml:space="preserve"> </v>
      </c>
      <c r="C46" s="52" t="str">
        <f t="shared" si="1"/>
        <v/>
      </c>
      <c r="D46" s="65" t="str">
        <f t="shared" si="2"/>
        <v/>
      </c>
      <c r="E46" s="53" t="str">
        <f t="shared" si="3"/>
        <v/>
      </c>
      <c r="F46" s="54" t="str">
        <f t="shared" si="4"/>
        <v/>
      </c>
      <c r="G46" s="50"/>
      <c r="H46" s="66"/>
      <c r="I46" s="66"/>
      <c r="J46" s="67"/>
      <c r="K46" s="66"/>
      <c r="M46" s="50"/>
      <c r="N46" s="50"/>
      <c r="O46" s="50"/>
      <c r="P46" s="50"/>
      <c r="Q46" s="50"/>
    </row>
    <row r="47" spans="1:17" s="48" customFormat="1">
      <c r="A47" s="63"/>
      <c r="B47" s="64" t="str">
        <f t="shared" si="0"/>
        <v xml:space="preserve"> </v>
      </c>
      <c r="C47" s="52" t="str">
        <f t="shared" si="1"/>
        <v/>
      </c>
      <c r="D47" s="65" t="str">
        <f t="shared" si="2"/>
        <v/>
      </c>
      <c r="E47" s="53" t="str">
        <f t="shared" si="3"/>
        <v/>
      </c>
      <c r="F47" s="54" t="str">
        <f t="shared" si="4"/>
        <v/>
      </c>
      <c r="G47" s="50"/>
      <c r="H47" s="72"/>
      <c r="I47" s="72"/>
      <c r="J47" s="73"/>
      <c r="K47" s="72"/>
      <c r="M47" s="50"/>
      <c r="N47" s="50"/>
      <c r="O47" s="50"/>
      <c r="P47" s="50"/>
      <c r="Q47" s="50"/>
    </row>
    <row r="48" spans="1:17" s="48" customFormat="1">
      <c r="A48" s="63"/>
      <c r="B48" s="64" t="str">
        <f t="shared" si="0"/>
        <v xml:space="preserve"> </v>
      </c>
      <c r="C48" s="52" t="str">
        <f t="shared" si="1"/>
        <v/>
      </c>
      <c r="D48" s="65" t="str">
        <f t="shared" si="2"/>
        <v/>
      </c>
      <c r="E48" s="53" t="str">
        <f t="shared" si="3"/>
        <v/>
      </c>
      <c r="F48" s="54" t="str">
        <f t="shared" si="4"/>
        <v/>
      </c>
      <c r="G48" s="50"/>
      <c r="H48" s="72"/>
      <c r="I48" s="72"/>
      <c r="J48" s="73"/>
      <c r="K48" s="72"/>
      <c r="M48" s="50"/>
      <c r="N48" s="50"/>
      <c r="O48" s="50"/>
      <c r="P48" s="50"/>
      <c r="Q48" s="50"/>
    </row>
    <row r="49" spans="1:11" s="48" customFormat="1">
      <c r="A49" s="63"/>
      <c r="B49" s="64" t="str">
        <f t="shared" si="0"/>
        <v xml:space="preserve"> </v>
      </c>
      <c r="C49" s="52" t="str">
        <f t="shared" si="1"/>
        <v/>
      </c>
      <c r="D49" s="65" t="str">
        <f t="shared" si="2"/>
        <v/>
      </c>
      <c r="E49" s="53" t="str">
        <f t="shared" si="3"/>
        <v/>
      </c>
      <c r="F49" s="54" t="str">
        <f t="shared" si="4"/>
        <v/>
      </c>
      <c r="G49" s="50"/>
      <c r="H49" s="72"/>
      <c r="I49" s="72"/>
      <c r="J49" s="73"/>
      <c r="K49" s="72"/>
    </row>
    <row r="50" spans="1:11" s="48" customFormat="1">
      <c r="A50" s="63"/>
      <c r="B50" s="64" t="str">
        <f t="shared" si="0"/>
        <v xml:space="preserve"> </v>
      </c>
      <c r="C50" s="52" t="str">
        <f t="shared" si="1"/>
        <v/>
      </c>
      <c r="D50" s="65" t="str">
        <f t="shared" si="2"/>
        <v/>
      </c>
      <c r="E50" s="53" t="str">
        <f t="shared" si="3"/>
        <v/>
      </c>
      <c r="F50" s="54" t="str">
        <f t="shared" si="4"/>
        <v/>
      </c>
      <c r="G50" s="50"/>
      <c r="H50" s="72"/>
      <c r="I50" s="72"/>
      <c r="J50" s="73"/>
      <c r="K50" s="72"/>
    </row>
    <row r="51" spans="1:11" s="48" customFormat="1">
      <c r="A51" s="63"/>
      <c r="B51" s="64" t="str">
        <f t="shared" si="0"/>
        <v xml:space="preserve"> </v>
      </c>
      <c r="C51" s="52" t="str">
        <f t="shared" si="1"/>
        <v/>
      </c>
      <c r="D51" s="65" t="str">
        <f t="shared" si="2"/>
        <v/>
      </c>
      <c r="E51" s="53" t="str">
        <f t="shared" si="3"/>
        <v/>
      </c>
      <c r="F51" s="54" t="str">
        <f t="shared" si="4"/>
        <v/>
      </c>
      <c r="G51" s="50"/>
      <c r="H51" s="72"/>
      <c r="I51" s="72"/>
      <c r="J51" s="73"/>
      <c r="K51" s="72"/>
    </row>
    <row r="52" spans="1:11" s="48" customFormat="1">
      <c r="A52" s="63"/>
      <c r="B52" s="64" t="str">
        <f t="shared" si="0"/>
        <v xml:space="preserve"> </v>
      </c>
      <c r="C52" s="52" t="str">
        <f t="shared" si="1"/>
        <v/>
      </c>
      <c r="D52" s="65" t="str">
        <f t="shared" si="2"/>
        <v/>
      </c>
      <c r="E52" s="53" t="str">
        <f t="shared" si="3"/>
        <v/>
      </c>
      <c r="F52" s="54" t="str">
        <f t="shared" si="4"/>
        <v/>
      </c>
      <c r="G52" s="50"/>
      <c r="H52" s="72"/>
      <c r="I52" s="72"/>
      <c r="J52" s="73"/>
      <c r="K52" s="72"/>
    </row>
    <row r="53" spans="1:11" s="48" customFormat="1">
      <c r="A53" s="63"/>
      <c r="B53" s="64" t="str">
        <f t="shared" si="0"/>
        <v xml:space="preserve"> </v>
      </c>
      <c r="C53" s="52" t="str">
        <f t="shared" si="1"/>
        <v/>
      </c>
      <c r="D53" s="65" t="str">
        <f t="shared" si="2"/>
        <v/>
      </c>
      <c r="E53" s="53" t="str">
        <f t="shared" si="3"/>
        <v/>
      </c>
      <c r="F53" s="54" t="str">
        <f t="shared" si="4"/>
        <v/>
      </c>
      <c r="G53" s="50"/>
      <c r="H53" s="72"/>
      <c r="I53" s="72"/>
      <c r="J53" s="73"/>
      <c r="K53" s="72"/>
    </row>
    <row r="54" spans="1:11" s="48" customFormat="1">
      <c r="A54" s="63"/>
      <c r="B54" s="64" t="str">
        <f t="shared" si="0"/>
        <v xml:space="preserve"> </v>
      </c>
      <c r="C54" s="52" t="str">
        <f t="shared" si="1"/>
        <v/>
      </c>
      <c r="D54" s="65" t="str">
        <f t="shared" si="2"/>
        <v/>
      </c>
      <c r="E54" s="53" t="str">
        <f t="shared" si="3"/>
        <v/>
      </c>
      <c r="F54" s="54" t="str">
        <f t="shared" si="4"/>
        <v/>
      </c>
      <c r="G54" s="50"/>
      <c r="H54" s="72"/>
      <c r="I54" s="72"/>
      <c r="J54" s="73"/>
      <c r="K54" s="72"/>
    </row>
    <row r="55" spans="1:11" s="48" customFormat="1">
      <c r="A55" s="63"/>
      <c r="B55" s="64" t="str">
        <f t="shared" si="0"/>
        <v xml:space="preserve"> </v>
      </c>
      <c r="C55" s="52" t="str">
        <f t="shared" si="1"/>
        <v/>
      </c>
      <c r="D55" s="65" t="str">
        <f t="shared" si="2"/>
        <v/>
      </c>
      <c r="E55" s="53" t="str">
        <f t="shared" si="3"/>
        <v/>
      </c>
      <c r="F55" s="54" t="str">
        <f t="shared" si="4"/>
        <v/>
      </c>
      <c r="G55" s="50"/>
      <c r="H55" s="72"/>
      <c r="I55" s="72"/>
      <c r="J55" s="73"/>
      <c r="K55" s="72"/>
    </row>
    <row r="56" spans="1:11" s="48" customFormat="1">
      <c r="A56" s="63"/>
      <c r="B56" s="64" t="str">
        <f t="shared" si="0"/>
        <v xml:space="preserve"> </v>
      </c>
      <c r="C56" s="52" t="str">
        <f t="shared" si="1"/>
        <v/>
      </c>
      <c r="D56" s="65" t="str">
        <f t="shared" si="2"/>
        <v/>
      </c>
      <c r="E56" s="53" t="str">
        <f t="shared" si="3"/>
        <v/>
      </c>
      <c r="F56" s="54" t="str">
        <f t="shared" si="4"/>
        <v/>
      </c>
      <c r="G56" s="50"/>
      <c r="H56" s="72"/>
      <c r="I56" s="72"/>
      <c r="J56" s="73"/>
      <c r="K56" s="72"/>
    </row>
    <row r="57" spans="1:11" s="48" customFormat="1">
      <c r="A57" s="63"/>
      <c r="B57" s="64" t="str">
        <f t="shared" si="0"/>
        <v xml:space="preserve"> </v>
      </c>
      <c r="C57" s="52" t="str">
        <f t="shared" si="1"/>
        <v/>
      </c>
      <c r="D57" s="65" t="str">
        <f t="shared" si="2"/>
        <v/>
      </c>
      <c r="E57" s="53" t="str">
        <f t="shared" si="3"/>
        <v/>
      </c>
      <c r="F57" s="54" t="str">
        <f t="shared" si="4"/>
        <v/>
      </c>
      <c r="G57" s="50"/>
      <c r="H57" s="72"/>
      <c r="I57" s="72"/>
      <c r="J57" s="73"/>
      <c r="K57" s="72"/>
    </row>
    <row r="58" spans="1:11" s="48" customFormat="1">
      <c r="A58" s="63"/>
      <c r="B58" s="64" t="str">
        <f t="shared" si="0"/>
        <v xml:space="preserve"> </v>
      </c>
      <c r="C58" s="52" t="str">
        <f t="shared" si="1"/>
        <v/>
      </c>
      <c r="D58" s="65" t="str">
        <f t="shared" si="2"/>
        <v/>
      </c>
      <c r="E58" s="53" t="str">
        <f t="shared" si="3"/>
        <v/>
      </c>
      <c r="F58" s="54" t="str">
        <f t="shared" si="4"/>
        <v/>
      </c>
      <c r="G58" s="50"/>
      <c r="H58" s="72"/>
      <c r="I58" s="72"/>
      <c r="J58" s="73"/>
      <c r="K58" s="72"/>
    </row>
    <row r="59" spans="1:11" s="48" customFormat="1">
      <c r="A59" s="63"/>
      <c r="B59" s="64" t="str">
        <f t="shared" si="0"/>
        <v xml:space="preserve"> </v>
      </c>
      <c r="C59" s="52" t="str">
        <f t="shared" si="1"/>
        <v/>
      </c>
      <c r="D59" s="65" t="str">
        <f t="shared" si="2"/>
        <v/>
      </c>
      <c r="E59" s="53" t="str">
        <f t="shared" si="3"/>
        <v/>
      </c>
      <c r="F59" s="54" t="str">
        <f t="shared" si="4"/>
        <v/>
      </c>
      <c r="G59" s="50"/>
      <c r="H59" s="72"/>
      <c r="I59" s="72"/>
      <c r="J59" s="73"/>
      <c r="K59" s="72"/>
    </row>
    <row r="60" spans="1:11" s="48" customFormat="1">
      <c r="A60" s="63"/>
      <c r="B60" s="64" t="str">
        <f t="shared" si="0"/>
        <v xml:space="preserve"> </v>
      </c>
      <c r="C60" s="52" t="str">
        <f t="shared" si="1"/>
        <v/>
      </c>
      <c r="D60" s="65" t="str">
        <f t="shared" si="2"/>
        <v/>
      </c>
      <c r="E60" s="53" t="str">
        <f t="shared" si="3"/>
        <v/>
      </c>
      <c r="F60" s="54" t="str">
        <f t="shared" si="4"/>
        <v/>
      </c>
      <c r="G60" s="50"/>
      <c r="H60" s="72"/>
      <c r="I60" s="72"/>
      <c r="J60" s="73"/>
      <c r="K60" s="72"/>
    </row>
    <row r="61" spans="1:11" s="48" customFormat="1">
      <c r="A61" s="63"/>
      <c r="B61" s="64" t="str">
        <f t="shared" si="0"/>
        <v xml:space="preserve"> </v>
      </c>
      <c r="C61" s="52" t="str">
        <f t="shared" si="1"/>
        <v/>
      </c>
      <c r="D61" s="65" t="str">
        <f t="shared" si="2"/>
        <v/>
      </c>
      <c r="E61" s="53" t="str">
        <f t="shared" si="3"/>
        <v/>
      </c>
      <c r="F61" s="54" t="str">
        <f t="shared" si="4"/>
        <v/>
      </c>
      <c r="G61" s="50"/>
      <c r="H61" s="72"/>
      <c r="I61" s="72"/>
      <c r="J61" s="73"/>
      <c r="K61" s="72"/>
    </row>
    <row r="62" spans="1:11" s="48" customFormat="1">
      <c r="A62" s="63"/>
      <c r="B62" s="64" t="str">
        <f t="shared" si="0"/>
        <v xml:space="preserve"> </v>
      </c>
      <c r="C62" s="52" t="str">
        <f t="shared" si="1"/>
        <v/>
      </c>
      <c r="D62" s="65" t="str">
        <f t="shared" si="2"/>
        <v/>
      </c>
      <c r="E62" s="53" t="str">
        <f t="shared" si="3"/>
        <v/>
      </c>
      <c r="F62" s="54" t="str">
        <f t="shared" si="4"/>
        <v/>
      </c>
      <c r="G62" s="50"/>
      <c r="H62" s="72"/>
      <c r="I62" s="72"/>
      <c r="J62" s="73"/>
      <c r="K62" s="72"/>
    </row>
    <row r="63" spans="1:11" s="48" customFormat="1">
      <c r="A63" s="63"/>
      <c r="B63" s="64" t="str">
        <f t="shared" si="0"/>
        <v xml:space="preserve"> </v>
      </c>
      <c r="C63" s="52" t="str">
        <f t="shared" si="1"/>
        <v/>
      </c>
      <c r="D63" s="65" t="str">
        <f t="shared" si="2"/>
        <v/>
      </c>
      <c r="E63" s="53" t="str">
        <f t="shared" si="3"/>
        <v/>
      </c>
      <c r="F63" s="54" t="str">
        <f t="shared" si="4"/>
        <v/>
      </c>
      <c r="G63" s="50"/>
      <c r="H63" s="72"/>
      <c r="I63" s="72"/>
      <c r="J63" s="73"/>
      <c r="K63" s="72"/>
    </row>
    <row r="64" spans="1:11" s="48" customFormat="1">
      <c r="A64" s="63"/>
      <c r="B64" s="64" t="str">
        <f t="shared" si="0"/>
        <v xml:space="preserve"> </v>
      </c>
      <c r="C64" s="52" t="str">
        <f t="shared" si="1"/>
        <v/>
      </c>
      <c r="D64" s="65" t="str">
        <f t="shared" si="2"/>
        <v/>
      </c>
      <c r="E64" s="53" t="str">
        <f t="shared" si="3"/>
        <v/>
      </c>
      <c r="F64" s="54" t="str">
        <f t="shared" si="4"/>
        <v/>
      </c>
      <c r="G64" s="50"/>
      <c r="H64" s="72"/>
      <c r="I64" s="72"/>
      <c r="J64" s="73"/>
      <c r="K64" s="72"/>
    </row>
    <row r="65" spans="1:11" s="48" customFormat="1">
      <c r="A65" s="63"/>
      <c r="B65" s="64" t="str">
        <f t="shared" si="0"/>
        <v xml:space="preserve"> </v>
      </c>
      <c r="C65" s="52" t="str">
        <f t="shared" si="1"/>
        <v/>
      </c>
      <c r="D65" s="65" t="str">
        <f t="shared" si="2"/>
        <v/>
      </c>
      <c r="E65" s="53" t="str">
        <f t="shared" si="3"/>
        <v/>
      </c>
      <c r="F65" s="54" t="str">
        <f t="shared" si="4"/>
        <v/>
      </c>
      <c r="G65" s="50"/>
      <c r="H65" s="72"/>
      <c r="I65" s="72"/>
      <c r="J65" s="73"/>
      <c r="K65" s="72"/>
    </row>
    <row r="66" spans="1:11" s="48" customFormat="1">
      <c r="A66" s="63"/>
      <c r="B66" s="64" t="str">
        <f t="shared" si="0"/>
        <v xml:space="preserve"> </v>
      </c>
      <c r="C66" s="52" t="str">
        <f t="shared" si="1"/>
        <v/>
      </c>
      <c r="D66" s="65" t="str">
        <f t="shared" si="2"/>
        <v/>
      </c>
      <c r="E66" s="53" t="str">
        <f t="shared" si="3"/>
        <v/>
      </c>
      <c r="F66" s="54" t="str">
        <f t="shared" si="4"/>
        <v/>
      </c>
      <c r="G66" s="50"/>
      <c r="H66" s="72"/>
      <c r="I66" s="72"/>
      <c r="J66" s="73"/>
      <c r="K66" s="72"/>
    </row>
    <row r="67" spans="1:11" s="48" customFormat="1">
      <c r="A67" s="63"/>
      <c r="B67" s="64" t="str">
        <f t="shared" si="0"/>
        <v xml:space="preserve"> </v>
      </c>
      <c r="C67" s="52" t="str">
        <f t="shared" si="1"/>
        <v/>
      </c>
      <c r="D67" s="65" t="str">
        <f t="shared" si="2"/>
        <v/>
      </c>
      <c r="E67" s="53" t="str">
        <f t="shared" si="3"/>
        <v/>
      </c>
      <c r="F67" s="54" t="str">
        <f t="shared" si="4"/>
        <v/>
      </c>
      <c r="G67" s="50"/>
      <c r="H67" s="72"/>
      <c r="I67" s="72"/>
      <c r="J67" s="73"/>
      <c r="K67" s="72"/>
    </row>
    <row r="68" spans="1:11" s="48" customFormat="1">
      <c r="A68" s="63"/>
      <c r="B68" s="64" t="str">
        <f t="shared" si="0"/>
        <v xml:space="preserve"> </v>
      </c>
      <c r="C68" s="52" t="str">
        <f t="shared" si="1"/>
        <v/>
      </c>
      <c r="D68" s="65" t="str">
        <f t="shared" si="2"/>
        <v/>
      </c>
      <c r="E68" s="53" t="str">
        <f t="shared" si="3"/>
        <v/>
      </c>
      <c r="F68" s="54" t="str">
        <f t="shared" si="4"/>
        <v/>
      </c>
      <c r="G68" s="50"/>
      <c r="H68" s="72"/>
      <c r="I68" s="72"/>
      <c r="J68" s="73"/>
      <c r="K68" s="72"/>
    </row>
    <row r="69" spans="1:11" s="48" customFormat="1">
      <c r="A69" s="63"/>
      <c r="B69" s="64" t="str">
        <f t="shared" ref="B69:B73" si="5">IF(H69=0," ",J69)</f>
        <v xml:space="preserve"> </v>
      </c>
      <c r="C69" s="52" t="str">
        <f t="shared" ref="C69:C73" si="6">IF(H69=0,"",H69)</f>
        <v/>
      </c>
      <c r="D69" s="65" t="str">
        <f t="shared" ref="D69:D73" si="7">IF(H69=0,"",I69)</f>
        <v/>
      </c>
      <c r="E69" s="53" t="str">
        <f t="shared" ref="E69:E73" si="8">IF(H69=0,"",C69*D69)</f>
        <v/>
      </c>
      <c r="F69" s="54" t="str">
        <f t="shared" si="4"/>
        <v/>
      </c>
      <c r="G69" s="50"/>
      <c r="H69" s="72"/>
      <c r="I69" s="72"/>
      <c r="J69" s="73"/>
      <c r="K69" s="72"/>
    </row>
    <row r="70" spans="1:11" s="48" customFormat="1">
      <c r="A70" s="63"/>
      <c r="B70" s="64" t="str">
        <f t="shared" si="5"/>
        <v xml:space="preserve"> </v>
      </c>
      <c r="C70" s="52" t="str">
        <f t="shared" si="6"/>
        <v/>
      </c>
      <c r="D70" s="65" t="str">
        <f t="shared" si="7"/>
        <v/>
      </c>
      <c r="E70" s="53" t="str">
        <f t="shared" si="8"/>
        <v/>
      </c>
      <c r="F70" s="54" t="str">
        <f t="shared" ref="F70:F73" si="9">SUBSTITUTE(SUBSTITUTE(K70,"XAMS","Euronext Amsterdam"),"CEUX","Cboe DXE")</f>
        <v/>
      </c>
      <c r="G70" s="50"/>
      <c r="H70" s="72"/>
      <c r="I70" s="72"/>
      <c r="J70" s="73"/>
      <c r="K70" s="72"/>
    </row>
    <row r="71" spans="1:11" s="48" customFormat="1">
      <c r="A71" s="63"/>
      <c r="B71" s="64" t="str">
        <f t="shared" si="5"/>
        <v xml:space="preserve"> </v>
      </c>
      <c r="C71" s="52" t="str">
        <f t="shared" si="6"/>
        <v/>
      </c>
      <c r="D71" s="65" t="str">
        <f t="shared" si="7"/>
        <v/>
      </c>
      <c r="E71" s="53" t="str">
        <f t="shared" si="8"/>
        <v/>
      </c>
      <c r="F71" s="54" t="str">
        <f t="shared" si="9"/>
        <v/>
      </c>
      <c r="G71" s="50"/>
      <c r="H71" s="72"/>
      <c r="I71" s="72"/>
      <c r="J71" s="73"/>
      <c r="K71" s="72"/>
    </row>
    <row r="72" spans="1:11" s="48" customFormat="1">
      <c r="A72" s="63"/>
      <c r="B72" s="64" t="str">
        <f t="shared" si="5"/>
        <v xml:space="preserve"> </v>
      </c>
      <c r="C72" s="52" t="str">
        <f t="shared" si="6"/>
        <v/>
      </c>
      <c r="D72" s="65" t="str">
        <f t="shared" si="7"/>
        <v/>
      </c>
      <c r="E72" s="53" t="str">
        <f t="shared" si="8"/>
        <v/>
      </c>
      <c r="F72" s="54" t="str">
        <f t="shared" si="9"/>
        <v/>
      </c>
      <c r="G72" s="50"/>
      <c r="H72" s="72"/>
      <c r="I72" s="72"/>
      <c r="J72" s="73"/>
      <c r="K72" s="72"/>
    </row>
    <row r="73" spans="1:11" s="48" customFormat="1">
      <c r="A73" s="63"/>
      <c r="B73" s="64" t="str">
        <f t="shared" si="5"/>
        <v xml:space="preserve"> </v>
      </c>
      <c r="C73" s="52" t="str">
        <f t="shared" si="6"/>
        <v/>
      </c>
      <c r="D73" s="65" t="str">
        <f t="shared" si="7"/>
        <v/>
      </c>
      <c r="E73" s="53" t="str">
        <f t="shared" si="8"/>
        <v/>
      </c>
      <c r="F73" s="54" t="str">
        <f t="shared" si="9"/>
        <v/>
      </c>
      <c r="G73" s="50"/>
      <c r="H73" s="72"/>
      <c r="I73" s="72"/>
      <c r="J73" s="73"/>
      <c r="K73" s="72"/>
    </row>
    <row r="74" spans="1:11">
      <c r="A74" s="63"/>
      <c r="B74" s="64"/>
      <c r="C74" s="52"/>
      <c r="D74" s="65"/>
      <c r="E74" s="53"/>
      <c r="F74" s="54"/>
    </row>
    <row r="75" spans="1:11">
      <c r="A75" s="63"/>
      <c r="B75" s="64"/>
      <c r="C75" s="52"/>
      <c r="D75" s="65"/>
      <c r="E75" s="53"/>
      <c r="F75" s="54"/>
    </row>
    <row r="76" spans="1:11">
      <c r="A76" s="63"/>
      <c r="B76" s="64"/>
      <c r="C76" s="52"/>
      <c r="D76" s="65"/>
      <c r="E76" s="53"/>
      <c r="F76" s="54"/>
    </row>
    <row r="77" spans="1:11">
      <c r="A77" s="63"/>
      <c r="B77" s="64"/>
      <c r="C77" s="52"/>
      <c r="D77" s="65"/>
      <c r="E77" s="53"/>
      <c r="F77" s="54"/>
    </row>
    <row r="78" spans="1:11">
      <c r="A78" s="63"/>
      <c r="B78" s="64"/>
      <c r="C78" s="52"/>
      <c r="D78" s="65"/>
      <c r="E78" s="53"/>
      <c r="F78" s="54"/>
    </row>
    <row r="79" spans="1:11">
      <c r="A79" s="63"/>
      <c r="B79" s="64"/>
      <c r="C79" s="52"/>
      <c r="D79" s="65"/>
      <c r="E79" s="53"/>
      <c r="F79" s="54"/>
    </row>
    <row r="80" spans="1:11">
      <c r="A80" s="63"/>
      <c r="B80" s="64"/>
      <c r="C80" s="52"/>
      <c r="D80" s="65"/>
      <c r="E80" s="53"/>
      <c r="F80" s="54"/>
    </row>
    <row r="81" spans="1:6">
      <c r="A81" s="63"/>
      <c r="B81" s="64"/>
      <c r="C81" s="52"/>
      <c r="D81" s="65"/>
      <c r="E81" s="53"/>
      <c r="F81" s="54"/>
    </row>
    <row r="82" spans="1:6">
      <c r="A82" s="63"/>
      <c r="B82" s="64"/>
      <c r="C82" s="52"/>
      <c r="D82" s="65"/>
      <c r="E82" s="53"/>
      <c r="F82" s="54"/>
    </row>
    <row r="83" spans="1:6">
      <c r="A83" s="63"/>
      <c r="B83" s="64"/>
      <c r="C83" s="52"/>
      <c r="D83" s="65"/>
      <c r="E83" s="53"/>
      <c r="F83" s="54"/>
    </row>
    <row r="84" spans="1:6">
      <c r="A84" s="63"/>
      <c r="B84" s="64"/>
      <c r="C84" s="52"/>
      <c r="D84" s="65"/>
      <c r="E84" s="53"/>
      <c r="F84" s="54"/>
    </row>
    <row r="85" spans="1:6">
      <c r="A85" s="63"/>
      <c r="B85" s="64"/>
      <c r="C85" s="52"/>
      <c r="D85" s="65"/>
      <c r="E85" s="53"/>
      <c r="F85" s="54"/>
    </row>
    <row r="86" spans="1:6">
      <c r="A86" s="63"/>
      <c r="B86" s="64"/>
      <c r="C86" s="52"/>
      <c r="D86" s="65"/>
      <c r="E86" s="53"/>
      <c r="F86" s="54"/>
    </row>
    <row r="87" spans="1:6">
      <c r="A87" s="63"/>
      <c r="B87" s="64"/>
      <c r="C87" s="52"/>
      <c r="D87" s="65"/>
      <c r="E87" s="53"/>
      <c r="F87" s="54"/>
    </row>
    <row r="88" spans="1:6">
      <c r="A88" s="63"/>
      <c r="B88" s="64"/>
      <c r="C88" s="52"/>
      <c r="D88" s="65"/>
      <c r="E88" s="53"/>
      <c r="F88" s="54"/>
    </row>
    <row r="89" spans="1:6">
      <c r="A89" s="63"/>
      <c r="B89" s="64"/>
      <c r="C89" s="52"/>
      <c r="D89" s="65"/>
      <c r="E89" s="53"/>
      <c r="F89" s="54"/>
    </row>
    <row r="90" spans="1:6">
      <c r="A90" s="63"/>
      <c r="B90" s="64"/>
      <c r="C90" s="52"/>
      <c r="D90" s="65"/>
      <c r="E90" s="53"/>
      <c r="F90" s="54"/>
    </row>
    <row r="91" spans="1:6">
      <c r="A91" s="63"/>
      <c r="B91" s="64"/>
      <c r="C91" s="52"/>
      <c r="D91" s="65"/>
      <c r="E91" s="53"/>
      <c r="F91" s="54"/>
    </row>
    <row r="92" spans="1:6">
      <c r="A92" s="63"/>
      <c r="B92" s="64"/>
      <c r="C92" s="52"/>
      <c r="D92" s="65"/>
      <c r="E92" s="53"/>
      <c r="F92" s="54"/>
    </row>
    <row r="93" spans="1:6">
      <c r="A93" s="63"/>
      <c r="B93" s="64"/>
      <c r="C93" s="52"/>
      <c r="D93" s="65"/>
      <c r="E93" s="53"/>
      <c r="F93" s="54"/>
    </row>
    <row r="94" spans="1:6">
      <c r="A94" s="63"/>
      <c r="B94" s="64"/>
      <c r="C94" s="52"/>
      <c r="D94" s="65"/>
      <c r="E94" s="53"/>
      <c r="F94" s="54"/>
    </row>
    <row r="95" spans="1:6">
      <c r="A95" s="63"/>
      <c r="B95" s="64"/>
      <c r="C95" s="52"/>
      <c r="D95" s="65"/>
      <c r="E95" s="53"/>
      <c r="F95" s="54"/>
    </row>
    <row r="96" spans="1:6">
      <c r="A96" s="63"/>
      <c r="B96" s="64"/>
      <c r="C96" s="52"/>
      <c r="D96" s="65"/>
      <c r="E96" s="53"/>
      <c r="F96" s="54"/>
    </row>
    <row r="97" spans="1:6">
      <c r="A97" s="63"/>
      <c r="B97" s="64"/>
      <c r="C97" s="52"/>
      <c r="D97" s="65"/>
      <c r="E97" s="53"/>
      <c r="F97" s="54"/>
    </row>
    <row r="98" spans="1:6">
      <c r="A98" s="63"/>
      <c r="B98" s="64"/>
      <c r="C98" s="52"/>
      <c r="D98" s="65"/>
      <c r="E98" s="53"/>
      <c r="F98" s="54"/>
    </row>
    <row r="99" spans="1:6">
      <c r="A99" s="63"/>
      <c r="B99" s="64"/>
      <c r="C99" s="52"/>
      <c r="D99" s="65"/>
      <c r="E99" s="53"/>
      <c r="F99" s="54"/>
    </row>
    <row r="100" spans="1:6">
      <c r="A100" s="63"/>
      <c r="B100" s="64"/>
      <c r="C100" s="52"/>
      <c r="D100" s="65"/>
      <c r="E100" s="53"/>
      <c r="F100" s="54"/>
    </row>
    <row r="101" spans="1:6">
      <c r="A101" s="63"/>
      <c r="B101" s="64"/>
      <c r="C101" s="52"/>
      <c r="D101" s="65"/>
      <c r="E101" s="53"/>
      <c r="F101" s="54"/>
    </row>
    <row r="102" spans="1:6">
      <c r="A102" s="63"/>
      <c r="B102" s="64"/>
      <c r="C102" s="52"/>
      <c r="D102" s="65"/>
      <c r="E102" s="53"/>
      <c r="F102" s="54"/>
    </row>
    <row r="103" spans="1:6">
      <c r="A103" s="63"/>
      <c r="B103" s="64"/>
      <c r="C103" s="52"/>
      <c r="D103" s="65"/>
      <c r="E103" s="53"/>
      <c r="F103" s="54"/>
    </row>
    <row r="104" spans="1:6">
      <c r="A104" s="63"/>
      <c r="B104" s="64"/>
      <c r="C104" s="52"/>
      <c r="D104" s="65"/>
      <c r="E104" s="53"/>
      <c r="F104" s="54"/>
    </row>
    <row r="105" spans="1:6">
      <c r="A105" s="63"/>
      <c r="B105" s="64"/>
      <c r="C105" s="52"/>
      <c r="D105" s="65"/>
      <c r="E105" s="53"/>
      <c r="F105" s="54"/>
    </row>
    <row r="106" spans="1:6">
      <c r="A106" s="63"/>
      <c r="B106" s="64"/>
      <c r="C106" s="52"/>
      <c r="D106" s="65"/>
      <c r="E106" s="53"/>
      <c r="F106" s="54"/>
    </row>
    <row r="107" spans="1:6">
      <c r="A107" s="63"/>
      <c r="B107" s="64"/>
      <c r="C107" s="52"/>
      <c r="D107" s="65"/>
      <c r="E107" s="53"/>
      <c r="F107" s="54"/>
    </row>
    <row r="108" spans="1:6">
      <c r="A108" s="63"/>
      <c r="B108" s="64"/>
      <c r="C108" s="52"/>
      <c r="D108" s="65"/>
      <c r="E108" s="53"/>
      <c r="F108" s="54"/>
    </row>
    <row r="109" spans="1:6">
      <c r="A109" s="63"/>
      <c r="B109" s="64"/>
      <c r="C109" s="52"/>
      <c r="D109" s="65"/>
      <c r="E109" s="53"/>
      <c r="F109" s="54"/>
    </row>
    <row r="110" spans="1:6">
      <c r="A110" s="63"/>
      <c r="B110" s="64"/>
      <c r="C110" s="52"/>
      <c r="D110" s="65"/>
      <c r="E110" s="53"/>
      <c r="F110" s="54"/>
    </row>
    <row r="111" spans="1:6">
      <c r="A111" s="63"/>
      <c r="B111" s="64"/>
      <c r="C111" s="52"/>
      <c r="D111" s="65"/>
      <c r="E111" s="53"/>
      <c r="F111" s="54"/>
    </row>
    <row r="112" spans="1:6">
      <c r="A112" s="63"/>
      <c r="B112" s="64"/>
      <c r="C112" s="52"/>
      <c r="D112" s="65"/>
      <c r="E112" s="53"/>
      <c r="F112" s="54"/>
    </row>
    <row r="113" spans="1:6">
      <c r="A113" s="63"/>
      <c r="B113" s="64"/>
      <c r="C113" s="52"/>
      <c r="D113" s="65"/>
      <c r="E113" s="53"/>
      <c r="F113" s="54"/>
    </row>
    <row r="114" spans="1:6">
      <c r="A114" s="63"/>
      <c r="B114" s="64"/>
      <c r="C114" s="52"/>
      <c r="D114" s="65"/>
      <c r="E114" s="53"/>
      <c r="F114" s="54"/>
    </row>
    <row r="115" spans="1:6">
      <c r="A115" s="63"/>
      <c r="B115" s="64"/>
      <c r="C115" s="52"/>
      <c r="D115" s="65"/>
      <c r="E115" s="53"/>
      <c r="F115" s="54"/>
    </row>
    <row r="116" spans="1:6">
      <c r="A116" s="63"/>
      <c r="B116" s="64"/>
      <c r="C116" s="52"/>
      <c r="D116" s="65"/>
      <c r="E116" s="53"/>
      <c r="F116" s="54"/>
    </row>
    <row r="117" spans="1:6">
      <c r="A117" s="63"/>
      <c r="B117" s="64"/>
      <c r="C117" s="52"/>
      <c r="D117" s="65"/>
      <c r="E117" s="53"/>
      <c r="F117" s="54"/>
    </row>
    <row r="118" spans="1:6">
      <c r="A118" s="63"/>
      <c r="B118" s="64"/>
      <c r="C118" s="52"/>
      <c r="D118" s="65"/>
      <c r="E118" s="53"/>
      <c r="F118" s="54"/>
    </row>
    <row r="119" spans="1:6">
      <c r="A119" s="63"/>
      <c r="B119" s="64"/>
      <c r="C119" s="52"/>
      <c r="D119" s="65"/>
      <c r="E119" s="53"/>
      <c r="F119" s="54"/>
    </row>
    <row r="120" spans="1:6">
      <c r="A120" s="63"/>
      <c r="B120" s="64"/>
      <c r="C120" s="52"/>
      <c r="D120" s="65"/>
      <c r="E120" s="53"/>
      <c r="F120" s="54"/>
    </row>
    <row r="121" spans="1:6">
      <c r="A121" s="63"/>
      <c r="B121" s="64"/>
      <c r="C121" s="52"/>
      <c r="D121" s="65"/>
      <c r="E121" s="53"/>
      <c r="F121" s="54"/>
    </row>
    <row r="122" spans="1:6">
      <c r="A122" s="63"/>
      <c r="B122" s="64"/>
      <c r="C122" s="52"/>
      <c r="D122" s="65"/>
      <c r="E122" s="53"/>
      <c r="F122" s="54"/>
    </row>
    <row r="123" spans="1:6">
      <c r="A123" s="63"/>
      <c r="B123" s="64"/>
      <c r="C123" s="52"/>
      <c r="D123" s="65"/>
      <c r="E123" s="53"/>
      <c r="F123" s="54"/>
    </row>
    <row r="124" spans="1:6">
      <c r="A124" s="63"/>
      <c r="B124" s="64"/>
      <c r="C124" s="52"/>
      <c r="D124" s="65"/>
      <c r="E124" s="53"/>
      <c r="F124" s="54"/>
    </row>
    <row r="125" spans="1:6">
      <c r="A125" s="63"/>
      <c r="B125" s="64"/>
      <c r="C125" s="52"/>
      <c r="D125" s="65"/>
      <c r="E125" s="53"/>
      <c r="F125" s="54"/>
    </row>
    <row r="126" spans="1:6">
      <c r="A126" s="63"/>
      <c r="B126" s="64"/>
      <c r="C126" s="52"/>
      <c r="D126" s="65"/>
      <c r="E126" s="53"/>
      <c r="F126" s="54"/>
    </row>
    <row r="127" spans="1:6">
      <c r="A127" s="63"/>
      <c r="B127" s="64"/>
      <c r="C127" s="52"/>
      <c r="D127" s="65"/>
      <c r="E127" s="53"/>
      <c r="F127" s="54"/>
    </row>
    <row r="128" spans="1:6">
      <c r="A128" s="63"/>
      <c r="B128" s="64"/>
      <c r="C128" s="52"/>
      <c r="D128" s="65"/>
      <c r="E128" s="53"/>
      <c r="F128" s="54"/>
    </row>
    <row r="129" spans="1:6">
      <c r="A129" s="63"/>
      <c r="B129" s="64"/>
      <c r="C129" s="52"/>
      <c r="D129" s="65"/>
      <c r="E129" s="53"/>
      <c r="F129" s="54"/>
    </row>
    <row r="130" spans="1:6">
      <c r="A130" s="63"/>
      <c r="B130" s="64"/>
      <c r="C130" s="52"/>
      <c r="D130" s="65"/>
      <c r="E130" s="53"/>
      <c r="F130" s="54"/>
    </row>
    <row r="131" spans="1:6">
      <c r="A131" s="63"/>
      <c r="B131" s="64"/>
      <c r="C131" s="52"/>
      <c r="D131" s="65"/>
      <c r="E131" s="53"/>
      <c r="F131" s="54"/>
    </row>
    <row r="132" spans="1:6">
      <c r="A132" s="63"/>
      <c r="B132" s="64"/>
      <c r="C132" s="52"/>
      <c r="D132" s="65"/>
      <c r="E132" s="53"/>
      <c r="F132" s="54"/>
    </row>
    <row r="133" spans="1:6">
      <c r="A133" s="63"/>
      <c r="B133" s="64"/>
      <c r="C133" s="52"/>
      <c r="D133" s="65"/>
      <c r="E133" s="53"/>
      <c r="F133" s="54"/>
    </row>
    <row r="134" spans="1:6">
      <c r="A134" s="63"/>
      <c r="B134" s="64"/>
      <c r="C134" s="52"/>
      <c r="D134" s="65"/>
      <c r="E134" s="53"/>
      <c r="F134" s="54"/>
    </row>
    <row r="135" spans="1:6">
      <c r="A135" s="63"/>
      <c r="B135" s="64"/>
      <c r="C135" s="52"/>
      <c r="D135" s="65"/>
      <c r="E135" s="53"/>
      <c r="F135" s="54"/>
    </row>
    <row r="136" spans="1:6">
      <c r="A136" s="63"/>
      <c r="B136" s="64"/>
      <c r="C136" s="52"/>
      <c r="D136" s="65"/>
      <c r="E136" s="53"/>
      <c r="F136" s="54"/>
    </row>
    <row r="137" spans="1:6">
      <c r="A137" s="63"/>
      <c r="B137" s="64"/>
      <c r="C137" s="52"/>
      <c r="D137" s="65"/>
      <c r="E137" s="53"/>
      <c r="F137" s="54"/>
    </row>
    <row r="138" spans="1:6">
      <c r="A138" s="63"/>
      <c r="B138" s="64"/>
      <c r="C138" s="52"/>
      <c r="D138" s="65"/>
      <c r="E138" s="53"/>
      <c r="F138" s="54"/>
    </row>
    <row r="139" spans="1:6">
      <c r="A139" s="63"/>
      <c r="B139" s="64"/>
      <c r="C139" s="52"/>
      <c r="D139" s="65"/>
      <c r="E139" s="53"/>
      <c r="F139" s="54"/>
    </row>
    <row r="140" spans="1:6">
      <c r="A140" s="63"/>
      <c r="B140" s="64"/>
      <c r="C140" s="52"/>
      <c r="D140" s="65"/>
      <c r="E140" s="53"/>
      <c r="F140" s="54"/>
    </row>
    <row r="141" spans="1:6">
      <c r="A141" s="63"/>
      <c r="B141" s="64"/>
      <c r="C141" s="52"/>
      <c r="D141" s="65"/>
      <c r="E141" s="53"/>
      <c r="F141" s="54"/>
    </row>
    <row r="142" spans="1:6">
      <c r="A142" s="63"/>
      <c r="B142" s="64"/>
      <c r="C142" s="52"/>
      <c r="D142" s="65"/>
      <c r="E142" s="53"/>
      <c r="F142" s="54"/>
    </row>
    <row r="143" spans="1:6">
      <c r="A143" s="63"/>
      <c r="B143" s="64"/>
      <c r="C143" s="52"/>
      <c r="D143" s="65"/>
      <c r="E143" s="53"/>
      <c r="F143" s="54"/>
    </row>
    <row r="144" spans="1:6">
      <c r="A144" s="63"/>
      <c r="B144" s="64"/>
      <c r="C144" s="52"/>
      <c r="D144" s="65"/>
      <c r="E144" s="53"/>
      <c r="F144" s="54"/>
    </row>
    <row r="145" spans="1:6">
      <c r="A145" s="63"/>
      <c r="B145" s="64"/>
      <c r="C145" s="52"/>
      <c r="D145" s="65"/>
      <c r="E145" s="53"/>
      <c r="F145" s="54"/>
    </row>
    <row r="146" spans="1:6">
      <c r="A146" s="63"/>
      <c r="B146" s="64"/>
      <c r="C146" s="52"/>
      <c r="D146" s="65"/>
      <c r="E146" s="53"/>
      <c r="F146" s="54"/>
    </row>
    <row r="147" spans="1:6">
      <c r="A147" s="63"/>
      <c r="B147" s="64"/>
      <c r="C147" s="52"/>
      <c r="D147" s="65"/>
      <c r="E147" s="53"/>
      <c r="F147" s="54"/>
    </row>
    <row r="148" spans="1:6">
      <c r="A148" s="63"/>
      <c r="B148" s="64"/>
      <c r="C148" s="52"/>
      <c r="D148" s="65"/>
      <c r="E148" s="53"/>
      <c r="F148" s="54"/>
    </row>
    <row r="149" spans="1:6">
      <c r="A149" s="63"/>
      <c r="B149" s="64"/>
      <c r="C149" s="52"/>
      <c r="D149" s="65"/>
      <c r="E149" s="53"/>
      <c r="F149" s="54"/>
    </row>
    <row r="150" spans="1:6">
      <c r="A150" s="63"/>
      <c r="B150" s="64"/>
      <c r="C150" s="52"/>
      <c r="D150" s="65"/>
      <c r="E150" s="53"/>
      <c r="F150" s="54"/>
    </row>
    <row r="151" spans="1:6">
      <c r="A151" s="63"/>
      <c r="B151" s="64"/>
      <c r="C151" s="52"/>
      <c r="D151" s="65"/>
      <c r="E151" s="53"/>
      <c r="F151" s="54"/>
    </row>
    <row r="152" spans="1:6">
      <c r="A152" s="63"/>
      <c r="B152" s="64"/>
      <c r="C152" s="52"/>
      <c r="D152" s="65"/>
      <c r="E152" s="53"/>
      <c r="F152" s="54"/>
    </row>
    <row r="153" spans="1:6">
      <c r="A153" s="63"/>
      <c r="B153" s="64"/>
      <c r="C153" s="52"/>
      <c r="D153" s="65"/>
      <c r="E153" s="53"/>
      <c r="F153" s="54"/>
    </row>
    <row r="154" spans="1:6">
      <c r="A154" s="63"/>
      <c r="B154" s="64"/>
      <c r="C154" s="52"/>
      <c r="D154" s="65"/>
      <c r="E154" s="53"/>
      <c r="F154" s="54"/>
    </row>
    <row r="155" spans="1:6">
      <c r="A155" s="63"/>
      <c r="B155" s="64"/>
      <c r="C155" s="52"/>
      <c r="D155" s="65"/>
      <c r="E155" s="53"/>
      <c r="F155" s="54"/>
    </row>
    <row r="156" spans="1:6">
      <c r="A156" s="63"/>
      <c r="B156" s="64"/>
      <c r="C156" s="52"/>
      <c r="D156" s="65"/>
      <c r="E156" s="53"/>
      <c r="F156" s="54"/>
    </row>
    <row r="157" spans="1:6">
      <c r="A157" s="63"/>
      <c r="B157" s="64"/>
      <c r="C157" s="52"/>
      <c r="D157" s="65"/>
      <c r="E157" s="53"/>
      <c r="F157" s="54"/>
    </row>
    <row r="158" spans="1:6">
      <c r="A158" s="63"/>
      <c r="B158" s="64"/>
      <c r="C158" s="52"/>
      <c r="D158" s="65"/>
      <c r="E158" s="53"/>
      <c r="F158" s="54"/>
    </row>
    <row r="159" spans="1:6">
      <c r="A159" s="63"/>
      <c r="B159" s="64"/>
      <c r="C159" s="52"/>
      <c r="D159" s="65"/>
      <c r="E159" s="53"/>
      <c r="F159" s="54"/>
    </row>
    <row r="160" spans="1:6">
      <c r="A160" s="63"/>
      <c r="B160" s="64"/>
      <c r="C160" s="52"/>
      <c r="D160" s="65"/>
      <c r="E160" s="53"/>
      <c r="F160" s="54"/>
    </row>
    <row r="161" spans="1:6">
      <c r="A161" s="63"/>
      <c r="B161" s="64"/>
      <c r="C161" s="52"/>
      <c r="D161" s="65"/>
      <c r="E161" s="53"/>
      <c r="F161" s="54"/>
    </row>
    <row r="162" spans="1:6">
      <c r="A162" s="63"/>
      <c r="B162" s="64"/>
      <c r="C162" s="52"/>
      <c r="D162" s="65"/>
      <c r="E162" s="53"/>
      <c r="F162" s="54"/>
    </row>
    <row r="163" spans="1:6">
      <c r="A163" s="63"/>
      <c r="B163" s="64"/>
      <c r="C163" s="52"/>
      <c r="D163" s="65"/>
      <c r="E163" s="53"/>
      <c r="F163" s="54"/>
    </row>
    <row r="164" spans="1:6">
      <c r="A164" s="63"/>
      <c r="B164" s="64"/>
      <c r="C164" s="52"/>
      <c r="D164" s="65"/>
      <c r="E164" s="53"/>
      <c r="F164" s="54"/>
    </row>
    <row r="165" spans="1:6">
      <c r="A165" s="63"/>
      <c r="B165" s="64"/>
      <c r="C165" s="52"/>
      <c r="D165" s="65"/>
      <c r="E165" s="53"/>
      <c r="F165" s="54"/>
    </row>
    <row r="166" spans="1:6">
      <c r="A166" s="63"/>
      <c r="B166" s="64"/>
      <c r="C166" s="52"/>
      <c r="D166" s="65"/>
      <c r="E166" s="53"/>
      <c r="F166" s="54"/>
    </row>
    <row r="167" spans="1:6">
      <c r="A167" s="63"/>
      <c r="B167" s="64"/>
      <c r="C167" s="52"/>
      <c r="D167" s="65"/>
      <c r="E167" s="53"/>
      <c r="F167" s="54"/>
    </row>
    <row r="168" spans="1:6">
      <c r="A168" s="63"/>
      <c r="B168" s="64"/>
      <c r="C168" s="52"/>
      <c r="D168" s="65"/>
      <c r="E168" s="53"/>
      <c r="F168" s="54"/>
    </row>
    <row r="169" spans="1:6">
      <c r="A169" s="63"/>
      <c r="B169" s="64"/>
      <c r="C169" s="52"/>
      <c r="D169" s="65"/>
      <c r="E169" s="53"/>
      <c r="F169" s="54"/>
    </row>
    <row r="170" spans="1:6">
      <c r="A170" s="63"/>
      <c r="B170" s="64"/>
      <c r="C170" s="52"/>
      <c r="D170" s="65"/>
      <c r="E170" s="53"/>
      <c r="F170" s="54"/>
    </row>
    <row r="171" spans="1:6">
      <c r="A171" s="63"/>
      <c r="B171" s="64"/>
      <c r="C171" s="52"/>
      <c r="D171" s="65"/>
      <c r="E171" s="53"/>
      <c r="F171" s="54"/>
    </row>
    <row r="172" spans="1:6">
      <c r="A172" s="63"/>
      <c r="B172" s="64"/>
      <c r="C172" s="52"/>
      <c r="D172" s="65"/>
      <c r="E172" s="53"/>
      <c r="F172" s="54"/>
    </row>
    <row r="173" spans="1:6">
      <c r="A173" s="63"/>
      <c r="B173" s="64"/>
      <c r="C173" s="52"/>
      <c r="D173" s="65"/>
      <c r="E173" s="53"/>
      <c r="F173" s="54"/>
    </row>
    <row r="174" spans="1:6">
      <c r="A174" s="63"/>
      <c r="B174" s="64"/>
      <c r="C174" s="52"/>
      <c r="D174" s="65"/>
      <c r="E174" s="53"/>
      <c r="F174" s="54"/>
    </row>
    <row r="175" spans="1:6">
      <c r="A175" s="63"/>
      <c r="B175" s="64"/>
      <c r="C175" s="52"/>
      <c r="D175" s="65"/>
      <c r="E175" s="53"/>
      <c r="F175" s="54"/>
    </row>
    <row r="176" spans="1:6">
      <c r="A176" s="63"/>
      <c r="B176" s="64"/>
      <c r="C176" s="52"/>
      <c r="D176" s="65"/>
      <c r="E176" s="53"/>
      <c r="F176" s="54"/>
    </row>
    <row r="177" spans="1:6">
      <c r="A177" s="63"/>
      <c r="B177" s="64"/>
      <c r="C177" s="52"/>
      <c r="D177" s="65"/>
      <c r="E177" s="53"/>
      <c r="F177" s="54"/>
    </row>
    <row r="178" spans="1:6">
      <c r="A178" s="63"/>
      <c r="B178" s="64"/>
      <c r="C178" s="52"/>
      <c r="D178" s="65"/>
      <c r="E178" s="53"/>
      <c r="F178" s="54"/>
    </row>
    <row r="179" spans="1:6">
      <c r="A179" s="63"/>
      <c r="B179" s="64"/>
      <c r="C179" s="52"/>
      <c r="D179" s="65"/>
      <c r="E179" s="53"/>
      <c r="F179" s="54"/>
    </row>
    <row r="180" spans="1:6">
      <c r="A180" s="63"/>
      <c r="B180" s="64"/>
      <c r="C180" s="52"/>
      <c r="D180" s="65"/>
      <c r="E180" s="53"/>
      <c r="F180" s="54"/>
    </row>
    <row r="181" spans="1:6">
      <c r="A181" s="63"/>
      <c r="B181" s="64"/>
      <c r="C181" s="52"/>
      <c r="D181" s="65"/>
      <c r="E181" s="53"/>
      <c r="F181" s="54"/>
    </row>
    <row r="182" spans="1:6">
      <c r="A182" s="63"/>
      <c r="B182" s="64"/>
      <c r="C182" s="52"/>
      <c r="D182" s="65"/>
      <c r="E182" s="53"/>
      <c r="F182" s="54"/>
    </row>
    <row r="183" spans="1:6">
      <c r="A183" s="63"/>
      <c r="B183" s="64"/>
      <c r="C183" s="52"/>
      <c r="D183" s="65"/>
      <c r="E183" s="53"/>
      <c r="F183" s="54"/>
    </row>
    <row r="184" spans="1:6">
      <c r="A184" s="63"/>
      <c r="B184" s="64"/>
      <c r="C184" s="52"/>
      <c r="D184" s="65"/>
      <c r="E184" s="53"/>
      <c r="F184" s="54"/>
    </row>
    <row r="185" spans="1:6">
      <c r="A185" s="63"/>
      <c r="B185" s="64"/>
      <c r="C185" s="52"/>
      <c r="D185" s="65"/>
      <c r="E185" s="53"/>
      <c r="F185" s="54"/>
    </row>
    <row r="186" spans="1:6">
      <c r="A186" s="63"/>
      <c r="B186" s="64"/>
      <c r="C186" s="52"/>
      <c r="D186" s="65"/>
      <c r="E186" s="53"/>
      <c r="F186" s="54"/>
    </row>
    <row r="187" spans="1:6">
      <c r="A187" s="63"/>
      <c r="B187" s="64"/>
      <c r="C187" s="52"/>
      <c r="D187" s="65"/>
      <c r="E187" s="53"/>
      <c r="F187" s="54"/>
    </row>
    <row r="188" spans="1:6">
      <c r="A188" s="63"/>
      <c r="B188" s="64"/>
      <c r="C188" s="52"/>
      <c r="D188" s="65"/>
      <c r="E188" s="53"/>
      <c r="F188" s="54"/>
    </row>
    <row r="189" spans="1:6">
      <c r="A189" s="63"/>
      <c r="B189" s="64"/>
      <c r="C189" s="52"/>
      <c r="D189" s="65"/>
      <c r="E189" s="53"/>
      <c r="F189" s="54"/>
    </row>
    <row r="190" spans="1:6">
      <c r="A190" s="63"/>
      <c r="B190" s="64"/>
      <c r="C190" s="52"/>
      <c r="D190" s="65"/>
      <c r="E190" s="53"/>
      <c r="F190" s="54"/>
    </row>
    <row r="191" spans="1:6">
      <c r="A191" s="63"/>
      <c r="B191" s="64"/>
      <c r="C191" s="52"/>
      <c r="D191" s="65"/>
      <c r="E191" s="53"/>
      <c r="F191" s="54"/>
    </row>
    <row r="192" spans="1:6">
      <c r="A192" s="63"/>
      <c r="B192" s="64"/>
      <c r="C192" s="52"/>
      <c r="D192" s="65"/>
      <c r="E192" s="53"/>
      <c r="F192" s="54"/>
    </row>
    <row r="193" spans="1:6">
      <c r="A193" s="63"/>
      <c r="B193" s="64"/>
      <c r="C193" s="52"/>
      <c r="D193" s="65"/>
      <c r="E193" s="53"/>
      <c r="F193" s="54"/>
    </row>
    <row r="194" spans="1:6">
      <c r="A194" s="63"/>
      <c r="B194" s="64"/>
      <c r="C194" s="52"/>
      <c r="D194" s="65"/>
      <c r="E194" s="53"/>
      <c r="F194" s="54"/>
    </row>
    <row r="195" spans="1:6">
      <c r="A195" s="63"/>
      <c r="B195" s="64"/>
      <c r="C195" s="52"/>
      <c r="D195" s="65"/>
      <c r="E195" s="53"/>
      <c r="F195" s="54"/>
    </row>
    <row r="196" spans="1:6">
      <c r="A196" s="63"/>
      <c r="B196" s="64"/>
      <c r="C196" s="52"/>
      <c r="D196" s="65"/>
      <c r="E196" s="53"/>
      <c r="F196" s="54"/>
    </row>
    <row r="197" spans="1:6">
      <c r="A197" s="63"/>
      <c r="B197" s="64"/>
      <c r="C197" s="52"/>
      <c r="D197" s="65"/>
      <c r="E197" s="53"/>
      <c r="F197" s="54"/>
    </row>
    <row r="198" spans="1:6">
      <c r="A198" s="63"/>
      <c r="B198" s="64"/>
      <c r="C198" s="52"/>
      <c r="D198" s="65"/>
      <c r="E198" s="53"/>
      <c r="F198" s="54"/>
    </row>
    <row r="199" spans="1:6">
      <c r="A199" s="63"/>
      <c r="B199" s="64"/>
      <c r="C199" s="52"/>
      <c r="D199" s="65"/>
      <c r="E199" s="53"/>
      <c r="F199" s="54"/>
    </row>
    <row r="200" spans="1:6">
      <c r="A200" s="63"/>
      <c r="B200" s="64"/>
      <c r="C200" s="52"/>
      <c r="D200" s="65"/>
      <c r="E200" s="53"/>
      <c r="F200" s="54"/>
    </row>
    <row r="201" spans="1:6">
      <c r="A201" s="63"/>
      <c r="B201" s="64"/>
      <c r="C201" s="52"/>
      <c r="D201" s="65"/>
      <c r="E201" s="53"/>
      <c r="F201" s="54"/>
    </row>
    <row r="202" spans="1:6">
      <c r="A202" s="63"/>
      <c r="B202" s="64"/>
      <c r="C202" s="52"/>
      <c r="D202" s="65"/>
      <c r="E202" s="53"/>
      <c r="F202" s="54"/>
    </row>
    <row r="203" spans="1:6">
      <c r="A203" s="63"/>
      <c r="B203" s="64"/>
      <c r="C203" s="52"/>
      <c r="D203" s="65"/>
      <c r="E203" s="53"/>
      <c r="F203" s="54"/>
    </row>
    <row r="204" spans="1:6">
      <c r="A204" s="63"/>
      <c r="B204" s="64"/>
      <c r="C204" s="52"/>
      <c r="D204" s="65"/>
      <c r="E204" s="53"/>
      <c r="F204" s="54"/>
    </row>
    <row r="205" spans="1:6">
      <c r="A205" s="63"/>
      <c r="B205" s="64"/>
      <c r="C205" s="52"/>
      <c r="D205" s="65"/>
      <c r="E205" s="53"/>
      <c r="F205" s="54"/>
    </row>
    <row r="206" spans="1:6">
      <c r="A206" s="63"/>
      <c r="B206" s="64"/>
      <c r="C206" s="52"/>
      <c r="D206" s="65"/>
      <c r="E206" s="53"/>
      <c r="F206" s="54"/>
    </row>
    <row r="207" spans="1:6">
      <c r="A207" s="63"/>
      <c r="B207" s="64"/>
      <c r="C207" s="52"/>
      <c r="D207" s="65"/>
      <c r="E207" s="53"/>
      <c r="F207" s="54"/>
    </row>
    <row r="208" spans="1:6">
      <c r="A208" s="63"/>
      <c r="B208" s="64"/>
      <c r="C208" s="52"/>
      <c r="D208" s="65"/>
      <c r="E208" s="53"/>
      <c r="F208" s="54"/>
    </row>
    <row r="209" spans="1:6">
      <c r="A209" s="63"/>
      <c r="B209" s="64"/>
      <c r="C209" s="52"/>
      <c r="D209" s="65"/>
      <c r="E209" s="53"/>
      <c r="F209" s="54"/>
    </row>
    <row r="210" spans="1:6">
      <c r="A210" s="63"/>
      <c r="B210" s="64"/>
      <c r="C210" s="52"/>
      <c r="D210" s="65"/>
      <c r="E210" s="53"/>
      <c r="F210" s="54"/>
    </row>
    <row r="211" spans="1:6">
      <c r="A211" s="63"/>
      <c r="B211" s="64"/>
      <c r="C211" s="52"/>
      <c r="D211" s="65"/>
      <c r="E211" s="53"/>
      <c r="F211" s="54"/>
    </row>
    <row r="212" spans="1:6">
      <c r="A212" s="63"/>
      <c r="B212" s="64"/>
      <c r="C212" s="52"/>
      <c r="D212" s="65"/>
      <c r="E212" s="53"/>
      <c r="F212" s="54"/>
    </row>
    <row r="213" spans="1:6">
      <c r="A213" s="63"/>
      <c r="B213" s="64"/>
      <c r="C213" s="52"/>
      <c r="D213" s="65"/>
      <c r="E213" s="53"/>
      <c r="F213" s="54"/>
    </row>
    <row r="214" spans="1:6">
      <c r="A214" s="63"/>
      <c r="B214" s="64"/>
      <c r="C214" s="52"/>
      <c r="D214" s="65"/>
      <c r="E214" s="53"/>
      <c r="F214" s="54"/>
    </row>
    <row r="215" spans="1:6">
      <c r="A215" s="63"/>
      <c r="B215" s="64"/>
      <c r="C215" s="52"/>
      <c r="D215" s="65"/>
      <c r="E215" s="53"/>
      <c r="F215" s="54"/>
    </row>
    <row r="216" spans="1:6">
      <c r="A216" s="63"/>
      <c r="B216" s="64"/>
      <c r="C216" s="52"/>
      <c r="D216" s="65"/>
      <c r="E216" s="53"/>
      <c r="F216" s="54"/>
    </row>
    <row r="217" spans="1:6">
      <c r="A217" s="63"/>
      <c r="B217" s="64"/>
      <c r="C217" s="52"/>
      <c r="D217" s="65"/>
      <c r="E217" s="53"/>
      <c r="F217" s="54"/>
    </row>
    <row r="218" spans="1:6">
      <c r="A218" s="63"/>
      <c r="B218" s="64"/>
      <c r="C218" s="52"/>
      <c r="D218" s="65"/>
      <c r="E218" s="53"/>
      <c r="F218" s="54"/>
    </row>
    <row r="219" spans="1:6">
      <c r="A219" s="63"/>
      <c r="B219" s="64"/>
      <c r="C219" s="52"/>
      <c r="D219" s="65"/>
      <c r="E219" s="53"/>
      <c r="F219" s="54"/>
    </row>
    <row r="220" spans="1:6">
      <c r="A220" s="63"/>
      <c r="B220" s="64"/>
      <c r="C220" s="52"/>
      <c r="D220" s="65"/>
      <c r="E220" s="53"/>
      <c r="F220" s="54"/>
    </row>
    <row r="221" spans="1:6">
      <c r="A221" s="63"/>
      <c r="B221" s="64"/>
      <c r="C221" s="52"/>
      <c r="D221" s="65"/>
      <c r="E221" s="53"/>
      <c r="F221" s="54"/>
    </row>
    <row r="222" spans="1:6">
      <c r="A222" s="63"/>
      <c r="B222" s="64"/>
      <c r="C222" s="52"/>
      <c r="D222" s="65"/>
      <c r="E222" s="53"/>
      <c r="F222" s="54"/>
    </row>
    <row r="223" spans="1:6">
      <c r="A223" s="63"/>
      <c r="B223" s="64"/>
      <c r="C223" s="52"/>
      <c r="D223" s="65"/>
      <c r="E223" s="53"/>
      <c r="F223" s="54"/>
    </row>
    <row r="224" spans="1:6">
      <c r="A224" s="63"/>
      <c r="B224" s="64"/>
      <c r="C224" s="52"/>
      <c r="D224" s="65"/>
      <c r="E224" s="53"/>
      <c r="F224" s="54"/>
    </row>
    <row r="225" spans="1:6">
      <c r="A225" s="63"/>
      <c r="B225" s="64"/>
      <c r="C225" s="52"/>
      <c r="D225" s="65"/>
      <c r="E225" s="53"/>
      <c r="F225" s="54"/>
    </row>
    <row r="226" spans="1:6">
      <c r="A226" s="63"/>
      <c r="B226" s="64"/>
      <c r="C226" s="52"/>
      <c r="D226" s="65"/>
      <c r="E226" s="53"/>
      <c r="F226" s="54"/>
    </row>
    <row r="227" spans="1:6">
      <c r="A227" s="63"/>
      <c r="B227" s="64"/>
      <c r="C227" s="52"/>
      <c r="D227" s="65"/>
      <c r="E227" s="53"/>
      <c r="F227" s="54"/>
    </row>
    <row r="228" spans="1:6">
      <c r="A228" s="63"/>
      <c r="B228" s="64"/>
      <c r="C228" s="52"/>
      <c r="D228" s="65"/>
      <c r="E228" s="53"/>
      <c r="F228" s="54"/>
    </row>
    <row r="229" spans="1:6">
      <c r="A229" s="63"/>
      <c r="B229" s="64"/>
      <c r="C229" s="52"/>
      <c r="D229" s="65"/>
      <c r="E229" s="53"/>
      <c r="F229" s="54"/>
    </row>
    <row r="230" spans="1:6">
      <c r="A230" s="63"/>
      <c r="B230" s="64"/>
      <c r="C230" s="52"/>
      <c r="D230" s="65"/>
      <c r="E230" s="53"/>
      <c r="F230" s="54"/>
    </row>
    <row r="231" spans="1:6">
      <c r="A231" s="63"/>
      <c r="B231" s="64"/>
      <c r="C231" s="52"/>
      <c r="D231" s="65"/>
      <c r="E231" s="53"/>
      <c r="F231" s="54"/>
    </row>
    <row r="232" spans="1:6">
      <c r="A232" s="63"/>
      <c r="B232" s="64"/>
      <c r="C232" s="52"/>
      <c r="D232" s="65"/>
      <c r="E232" s="53"/>
      <c r="F232" s="54"/>
    </row>
    <row r="233" spans="1:6">
      <c r="A233" s="63"/>
      <c r="B233" s="64"/>
      <c r="C233" s="52"/>
      <c r="D233" s="65"/>
      <c r="E233" s="53"/>
      <c r="F233" s="54"/>
    </row>
    <row r="234" spans="1:6">
      <c r="A234" s="63"/>
      <c r="B234" s="64"/>
      <c r="C234" s="52"/>
      <c r="D234" s="65"/>
      <c r="E234" s="53"/>
      <c r="F234" s="54"/>
    </row>
    <row r="235" spans="1:6">
      <c r="A235" s="63"/>
      <c r="B235" s="64"/>
      <c r="C235" s="52"/>
      <c r="D235" s="65"/>
      <c r="E235" s="53"/>
      <c r="F235" s="54"/>
    </row>
    <row r="236" spans="1:6">
      <c r="A236" s="63"/>
      <c r="B236" s="64"/>
      <c r="C236" s="52"/>
      <c r="D236" s="65"/>
      <c r="E236" s="53"/>
      <c r="F236" s="54"/>
    </row>
    <row r="237" spans="1:6">
      <c r="A237" s="63"/>
      <c r="B237" s="64"/>
      <c r="C237" s="52"/>
      <c r="D237" s="65"/>
      <c r="E237" s="53"/>
      <c r="F237" s="54"/>
    </row>
    <row r="238" spans="1:6">
      <c r="A238" s="63"/>
      <c r="B238" s="64"/>
      <c r="C238" s="52"/>
      <c r="D238" s="65"/>
      <c r="E238" s="53"/>
      <c r="F238" s="54"/>
    </row>
    <row r="239" spans="1:6">
      <c r="A239" s="63"/>
      <c r="B239" s="64"/>
      <c r="C239" s="52"/>
      <c r="D239" s="65"/>
      <c r="E239" s="53"/>
      <c r="F239" s="54"/>
    </row>
    <row r="240" spans="1:6">
      <c r="A240" s="63"/>
      <c r="B240" s="64"/>
      <c r="C240" s="52"/>
      <c r="D240" s="65"/>
      <c r="E240" s="53"/>
      <c r="F240" s="54"/>
    </row>
    <row r="241" spans="1:6">
      <c r="A241" s="63"/>
      <c r="B241" s="64"/>
      <c r="C241" s="52"/>
      <c r="D241" s="65"/>
      <c r="E241" s="53"/>
      <c r="F241" s="54"/>
    </row>
    <row r="242" spans="1:6">
      <c r="A242" s="63"/>
      <c r="B242" s="64"/>
      <c r="C242" s="52"/>
      <c r="D242" s="65"/>
      <c r="E242" s="53"/>
      <c r="F242" s="54"/>
    </row>
    <row r="243" spans="1:6">
      <c r="A243" s="63"/>
      <c r="B243" s="64"/>
      <c r="C243" s="52"/>
      <c r="D243" s="65"/>
      <c r="E243" s="53"/>
      <c r="F243" s="54"/>
    </row>
    <row r="244" spans="1:6">
      <c r="A244" s="63"/>
      <c r="B244" s="64"/>
      <c r="C244" s="52"/>
      <c r="D244" s="65"/>
      <c r="E244" s="53"/>
      <c r="F244" s="54"/>
    </row>
    <row r="245" spans="1:6">
      <c r="A245" s="63"/>
      <c r="B245" s="64"/>
      <c r="C245" s="52"/>
      <c r="D245" s="65"/>
      <c r="E245" s="53"/>
      <c r="F245" s="54"/>
    </row>
    <row r="246" spans="1:6">
      <c r="A246" s="63"/>
      <c r="B246" s="64"/>
      <c r="C246" s="52"/>
      <c r="D246" s="65"/>
      <c r="E246" s="53"/>
      <c r="F246" s="54"/>
    </row>
    <row r="247" spans="1:6">
      <c r="A247" s="63"/>
      <c r="B247" s="64"/>
      <c r="C247" s="52"/>
      <c r="D247" s="65"/>
      <c r="E247" s="53"/>
      <c r="F247" s="54"/>
    </row>
    <row r="248" spans="1:6">
      <c r="A248" s="63"/>
      <c r="B248" s="64"/>
      <c r="C248" s="52"/>
      <c r="D248" s="65"/>
      <c r="E248" s="53"/>
      <c r="F248" s="54"/>
    </row>
    <row r="249" spans="1:6">
      <c r="A249" s="63"/>
      <c r="B249" s="64"/>
      <c r="C249" s="52"/>
      <c r="D249" s="65"/>
      <c r="E249" s="53"/>
      <c r="F249" s="54"/>
    </row>
    <row r="250" spans="1:6">
      <c r="A250" s="63"/>
      <c r="B250" s="64"/>
      <c r="C250" s="52"/>
      <c r="D250" s="65"/>
      <c r="E250" s="53"/>
      <c r="F250" s="54"/>
    </row>
    <row r="251" spans="1:6">
      <c r="A251" s="63"/>
      <c r="B251" s="64"/>
      <c r="C251" s="52"/>
      <c r="D251" s="65"/>
      <c r="E251" s="53"/>
      <c r="F251" s="54"/>
    </row>
    <row r="252" spans="1:6">
      <c r="A252" s="63"/>
      <c r="B252" s="64"/>
      <c r="C252" s="52"/>
      <c r="D252" s="65"/>
      <c r="E252" s="53"/>
      <c r="F252" s="54"/>
    </row>
    <row r="253" spans="1:6">
      <c r="A253" s="63"/>
      <c r="B253" s="64"/>
      <c r="C253" s="52"/>
      <c r="D253" s="65"/>
      <c r="E253" s="53"/>
      <c r="F253" s="54"/>
    </row>
    <row r="254" spans="1:6">
      <c r="A254" s="63"/>
      <c r="B254" s="64"/>
      <c r="C254" s="52"/>
      <c r="D254" s="65"/>
      <c r="E254" s="53"/>
      <c r="F254" s="54"/>
    </row>
    <row r="255" spans="1:6">
      <c r="A255" s="63"/>
      <c r="B255" s="64"/>
      <c r="C255" s="52"/>
      <c r="D255" s="65"/>
      <c r="E255" s="53"/>
      <c r="F255" s="54"/>
    </row>
    <row r="256" spans="1:6">
      <c r="A256" s="63"/>
      <c r="B256" s="64"/>
      <c r="C256" s="52"/>
      <c r="D256" s="65"/>
      <c r="E256" s="53"/>
      <c r="F256" s="54"/>
    </row>
    <row r="257" spans="1:6">
      <c r="A257" s="63"/>
      <c r="B257" s="64"/>
      <c r="C257" s="52"/>
      <c r="D257" s="65"/>
      <c r="E257" s="53"/>
      <c r="F257" s="54"/>
    </row>
    <row r="258" spans="1:6">
      <c r="A258" s="63"/>
      <c r="B258" s="64"/>
      <c r="C258" s="52"/>
      <c r="D258" s="65"/>
      <c r="E258" s="53"/>
      <c r="F258" s="54"/>
    </row>
    <row r="259" spans="1:6">
      <c r="A259" s="63"/>
      <c r="B259" s="64"/>
      <c r="C259" s="52"/>
      <c r="D259" s="65"/>
      <c r="E259" s="53"/>
      <c r="F259" s="54"/>
    </row>
    <row r="260" spans="1:6">
      <c r="A260" s="63"/>
      <c r="B260" s="64"/>
      <c r="C260" s="52"/>
      <c r="D260" s="65"/>
      <c r="E260" s="53"/>
      <c r="F260" s="54"/>
    </row>
    <row r="261" spans="1:6">
      <c r="A261" s="63"/>
      <c r="B261" s="64"/>
      <c r="C261" s="52"/>
      <c r="D261" s="65"/>
      <c r="E261" s="53"/>
      <c r="F261" s="54"/>
    </row>
    <row r="262" spans="1:6">
      <c r="A262" s="63"/>
      <c r="B262" s="64"/>
      <c r="C262" s="52"/>
      <c r="D262" s="65"/>
      <c r="E262" s="53"/>
      <c r="F262" s="54"/>
    </row>
    <row r="263" spans="1:6">
      <c r="A263" s="63"/>
      <c r="B263" s="64"/>
      <c r="C263" s="52"/>
      <c r="D263" s="65"/>
      <c r="E263" s="53"/>
      <c r="F263" s="54"/>
    </row>
    <row r="264" spans="1:6">
      <c r="A264" s="63"/>
      <c r="B264" s="64"/>
      <c r="C264" s="52"/>
      <c r="D264" s="65"/>
      <c r="E264" s="53"/>
      <c r="F264" s="54"/>
    </row>
    <row r="265" spans="1:6">
      <c r="A265" s="63"/>
      <c r="B265" s="64"/>
      <c r="C265" s="52"/>
      <c r="D265" s="65"/>
      <c r="E265" s="53"/>
      <c r="F265" s="54"/>
    </row>
    <row r="266" spans="1:6">
      <c r="A266" s="63"/>
      <c r="B266" s="64"/>
      <c r="C266" s="52"/>
      <c r="D266" s="65"/>
      <c r="E266" s="53"/>
      <c r="F266" s="54"/>
    </row>
    <row r="267" spans="1:6">
      <c r="A267" s="63"/>
      <c r="B267" s="64"/>
      <c r="C267" s="52"/>
      <c r="D267" s="65"/>
      <c r="E267" s="53"/>
      <c r="F267" s="54"/>
    </row>
    <row r="268" spans="1:6">
      <c r="A268" s="63"/>
      <c r="B268" s="64"/>
      <c r="C268" s="52"/>
      <c r="D268" s="65"/>
      <c r="E268" s="53"/>
      <c r="F268" s="54"/>
    </row>
    <row r="269" spans="1:6">
      <c r="A269" s="63"/>
      <c r="B269" s="64"/>
      <c r="C269" s="52"/>
      <c r="D269" s="65"/>
      <c r="E269" s="53"/>
      <c r="F269" s="54"/>
    </row>
    <row r="270" spans="1:6">
      <c r="A270" s="63"/>
      <c r="B270" s="64"/>
      <c r="C270" s="52"/>
      <c r="D270" s="65"/>
      <c r="E270" s="53"/>
      <c r="F270" s="54"/>
    </row>
    <row r="271" spans="1:6">
      <c r="A271" s="63"/>
      <c r="B271" s="64"/>
      <c r="C271" s="52"/>
      <c r="D271" s="65"/>
      <c r="E271" s="53"/>
      <c r="F271" s="54"/>
    </row>
    <row r="272" spans="1:6">
      <c r="A272" s="63"/>
      <c r="B272" s="64"/>
      <c r="C272" s="52"/>
      <c r="D272" s="65"/>
      <c r="E272" s="53"/>
      <c r="F272" s="54"/>
    </row>
    <row r="273" spans="1:6">
      <c r="A273" s="63"/>
      <c r="B273" s="64"/>
      <c r="C273" s="52"/>
      <c r="D273" s="65"/>
      <c r="E273" s="53"/>
      <c r="F273" s="54"/>
    </row>
    <row r="274" spans="1:6">
      <c r="A274" s="63"/>
      <c r="B274" s="64"/>
      <c r="C274" s="52"/>
      <c r="D274" s="65"/>
      <c r="E274" s="53"/>
      <c r="F274" s="54"/>
    </row>
    <row r="275" spans="1:6">
      <c r="A275" s="63"/>
      <c r="B275" s="64"/>
      <c r="C275" s="52"/>
      <c r="D275" s="65"/>
      <c r="E275" s="53"/>
      <c r="F275" s="54"/>
    </row>
    <row r="276" spans="1:6">
      <c r="A276" s="63"/>
      <c r="B276" s="64"/>
      <c r="C276" s="52"/>
      <c r="D276" s="65"/>
      <c r="E276" s="53"/>
      <c r="F276" s="54"/>
    </row>
    <row r="277" spans="1:6">
      <c r="A277" s="63"/>
      <c r="B277" s="64"/>
      <c r="C277" s="52"/>
      <c r="D277" s="65"/>
      <c r="E277" s="53"/>
      <c r="F277" s="54"/>
    </row>
    <row r="278" spans="1:6">
      <c r="A278" s="63"/>
      <c r="B278" s="64"/>
      <c r="C278" s="52"/>
      <c r="D278" s="65"/>
      <c r="E278" s="53"/>
      <c r="F278" s="54"/>
    </row>
    <row r="279" spans="1:6">
      <c r="A279" s="63"/>
      <c r="B279" s="64"/>
      <c r="C279" s="52"/>
      <c r="D279" s="65"/>
      <c r="E279" s="53"/>
      <c r="F279" s="54"/>
    </row>
    <row r="280" spans="1:6">
      <c r="A280" s="63"/>
      <c r="B280" s="64"/>
      <c r="C280" s="52"/>
      <c r="D280" s="65"/>
      <c r="E280" s="53"/>
      <c r="F280" s="54"/>
    </row>
    <row r="281" spans="1:6">
      <c r="A281" s="63"/>
      <c r="B281" s="64"/>
      <c r="C281" s="52"/>
      <c r="D281" s="65"/>
      <c r="E281" s="53"/>
      <c r="F281" s="54"/>
    </row>
    <row r="282" spans="1:6">
      <c r="A282" s="63"/>
      <c r="B282" s="64"/>
      <c r="C282" s="52"/>
      <c r="D282" s="65"/>
      <c r="E282" s="53"/>
      <c r="F282" s="54"/>
    </row>
    <row r="283" spans="1:6">
      <c r="A283" s="63"/>
      <c r="B283" s="64"/>
      <c r="C283" s="52"/>
      <c r="D283" s="65"/>
      <c r="E283" s="53"/>
      <c r="F283" s="54"/>
    </row>
    <row r="284" spans="1:6">
      <c r="A284" s="63"/>
      <c r="B284" s="64"/>
      <c r="C284" s="52"/>
      <c r="D284" s="65"/>
      <c r="E284" s="53"/>
      <c r="F284" s="54"/>
    </row>
    <row r="285" spans="1:6">
      <c r="A285" s="63"/>
      <c r="B285" s="64"/>
      <c r="C285" s="52"/>
      <c r="D285" s="65"/>
      <c r="E285" s="53"/>
      <c r="F285" s="54"/>
    </row>
    <row r="286" spans="1:6">
      <c r="A286" s="63"/>
      <c r="B286" s="64"/>
      <c r="C286" s="52"/>
      <c r="D286" s="65"/>
      <c r="E286" s="53"/>
      <c r="F286" s="54"/>
    </row>
    <row r="287" spans="1:6">
      <c r="A287" s="63"/>
      <c r="B287" s="64"/>
      <c r="C287" s="52"/>
      <c r="D287" s="65"/>
      <c r="E287" s="53"/>
      <c r="F287" s="54"/>
    </row>
    <row r="288" spans="1:6">
      <c r="A288" s="63"/>
      <c r="B288" s="64"/>
      <c r="C288" s="52"/>
      <c r="D288" s="65"/>
      <c r="E288" s="53"/>
      <c r="F288" s="54"/>
    </row>
    <row r="289" spans="1:6">
      <c r="A289" s="63"/>
      <c r="B289" s="64"/>
      <c r="C289" s="52"/>
      <c r="D289" s="65"/>
      <c r="E289" s="53"/>
      <c r="F289" s="54"/>
    </row>
    <row r="290" spans="1:6">
      <c r="A290" s="63"/>
      <c r="B290" s="64"/>
      <c r="C290" s="52"/>
      <c r="D290" s="65"/>
      <c r="E290" s="53"/>
      <c r="F290" s="54"/>
    </row>
    <row r="291" spans="1:6">
      <c r="A291" s="63"/>
      <c r="B291" s="64"/>
      <c r="C291" s="52"/>
      <c r="D291" s="65"/>
      <c r="E291" s="53"/>
      <c r="F291" s="54"/>
    </row>
    <row r="292" spans="1:6">
      <c r="A292" s="63"/>
      <c r="B292" s="64"/>
      <c r="C292" s="52"/>
      <c r="D292" s="65"/>
      <c r="E292" s="53"/>
      <c r="F292" s="54"/>
    </row>
    <row r="293" spans="1:6">
      <c r="A293" s="63"/>
      <c r="B293" s="64"/>
      <c r="C293" s="52"/>
      <c r="D293" s="65"/>
      <c r="E293" s="53"/>
      <c r="F293" s="54"/>
    </row>
    <row r="294" spans="1:6">
      <c r="A294" s="63"/>
      <c r="B294" s="64"/>
      <c r="C294" s="52"/>
      <c r="D294" s="65"/>
      <c r="E294" s="53"/>
      <c r="F294" s="54"/>
    </row>
    <row r="295" spans="1:6">
      <c r="A295" s="63"/>
      <c r="B295" s="64"/>
      <c r="C295" s="52"/>
      <c r="D295" s="65"/>
      <c r="E295" s="53"/>
      <c r="F295" s="54"/>
    </row>
    <row r="296" spans="1:6">
      <c r="A296" s="63"/>
      <c r="B296" s="64"/>
      <c r="C296" s="52"/>
      <c r="D296" s="65"/>
      <c r="E296" s="53"/>
      <c r="F296" s="54"/>
    </row>
    <row r="297" spans="1:6">
      <c r="A297" s="63"/>
      <c r="B297" s="64"/>
      <c r="C297" s="52"/>
      <c r="D297" s="65"/>
      <c r="E297" s="53"/>
      <c r="F297" s="54"/>
    </row>
    <row r="298" spans="1:6">
      <c r="A298" s="63"/>
      <c r="B298" s="64"/>
      <c r="C298" s="52"/>
      <c r="D298" s="65"/>
      <c r="E298" s="53"/>
      <c r="F298" s="54"/>
    </row>
    <row r="299" spans="1:6">
      <c r="A299" s="63"/>
      <c r="B299" s="64"/>
      <c r="C299" s="52"/>
      <c r="D299" s="65"/>
      <c r="E299" s="53"/>
      <c r="F299" s="54"/>
    </row>
    <row r="300" spans="1:6">
      <c r="A300" s="63"/>
      <c r="B300" s="64"/>
      <c r="C300" s="52"/>
      <c r="D300" s="65"/>
      <c r="E300" s="53"/>
      <c r="F300" s="54"/>
    </row>
    <row r="301" spans="1:6">
      <c r="A301" s="63"/>
      <c r="B301" s="64"/>
      <c r="C301" s="52"/>
      <c r="D301" s="65"/>
      <c r="E301" s="53"/>
      <c r="F301" s="54"/>
    </row>
    <row r="302" spans="1:6">
      <c r="A302" s="63"/>
      <c r="B302" s="64"/>
      <c r="C302" s="52"/>
      <c r="D302" s="65"/>
      <c r="E302" s="53"/>
      <c r="F302" s="54"/>
    </row>
    <row r="303" spans="1:6">
      <c r="A303" s="63"/>
      <c r="B303" s="64"/>
      <c r="C303" s="52"/>
      <c r="D303" s="65"/>
      <c r="E303" s="53"/>
      <c r="F303" s="54"/>
    </row>
    <row r="304" spans="1:6">
      <c r="A304" s="63"/>
      <c r="B304" s="64"/>
      <c r="C304" s="52"/>
      <c r="D304" s="65"/>
      <c r="E304" s="53"/>
      <c r="F304" s="54"/>
    </row>
    <row r="305" spans="1:6">
      <c r="A305" s="63"/>
      <c r="B305" s="64"/>
      <c r="C305" s="52"/>
      <c r="D305" s="65"/>
      <c r="E305" s="53"/>
      <c r="F305" s="54"/>
    </row>
    <row r="306" spans="1:6">
      <c r="A306" s="63"/>
      <c r="B306" s="64"/>
      <c r="C306" s="52"/>
      <c r="D306" s="65"/>
      <c r="E306" s="53"/>
      <c r="F306" s="54"/>
    </row>
    <row r="307" spans="1:6">
      <c r="A307" s="63"/>
      <c r="B307" s="64"/>
      <c r="C307" s="52"/>
      <c r="D307" s="65"/>
      <c r="E307" s="53"/>
      <c r="F307" s="54"/>
    </row>
    <row r="308" spans="1:6">
      <c r="A308" s="63"/>
      <c r="B308" s="64"/>
      <c r="C308" s="52"/>
      <c r="D308" s="65"/>
      <c r="E308" s="53"/>
      <c r="F308" s="54"/>
    </row>
    <row r="309" spans="1:6">
      <c r="A309" s="63"/>
      <c r="B309" s="64"/>
      <c r="C309" s="52"/>
      <c r="D309" s="65"/>
      <c r="E309" s="53"/>
      <c r="F309" s="54"/>
    </row>
    <row r="310" spans="1:6">
      <c r="A310" s="63"/>
      <c r="B310" s="64"/>
      <c r="C310" s="52"/>
      <c r="D310" s="65"/>
      <c r="E310" s="53"/>
      <c r="F310" s="54"/>
    </row>
    <row r="311" spans="1:6">
      <c r="A311" s="63"/>
      <c r="B311" s="64"/>
      <c r="C311" s="52"/>
      <c r="D311" s="65"/>
      <c r="E311" s="53"/>
      <c r="F311" s="54"/>
    </row>
    <row r="312" spans="1:6">
      <c r="A312" s="63"/>
      <c r="B312" s="64"/>
      <c r="C312" s="52"/>
      <c r="D312" s="65"/>
      <c r="E312" s="53"/>
      <c r="F312" s="54"/>
    </row>
    <row r="313" spans="1:6">
      <c r="A313" s="63"/>
      <c r="B313" s="64"/>
      <c r="C313" s="52"/>
      <c r="D313" s="65"/>
      <c r="E313" s="53"/>
      <c r="F313" s="54"/>
    </row>
    <row r="314" spans="1:6">
      <c r="A314" s="63"/>
      <c r="B314" s="64"/>
      <c r="C314" s="52"/>
      <c r="D314" s="65"/>
      <c r="E314" s="53"/>
      <c r="F314" s="54"/>
    </row>
    <row r="315" spans="1:6">
      <c r="A315" s="63"/>
      <c r="B315" s="64"/>
      <c r="C315" s="52"/>
      <c r="D315" s="65"/>
      <c r="E315" s="53"/>
      <c r="F315" s="54"/>
    </row>
    <row r="316" spans="1:6">
      <c r="A316" s="63"/>
      <c r="B316" s="64"/>
      <c r="C316" s="52"/>
      <c r="D316" s="65"/>
      <c r="E316" s="53"/>
      <c r="F316" s="54"/>
    </row>
    <row r="317" spans="1:6">
      <c r="A317" s="63"/>
      <c r="B317" s="64"/>
      <c r="C317" s="52"/>
      <c r="D317" s="65"/>
      <c r="E317" s="53"/>
      <c r="F317" s="54"/>
    </row>
    <row r="318" spans="1:6">
      <c r="A318" s="63"/>
      <c r="B318" s="64"/>
      <c r="C318" s="52"/>
      <c r="D318" s="65"/>
      <c r="E318" s="53"/>
      <c r="F318" s="54"/>
    </row>
    <row r="319" spans="1:6">
      <c r="A319" s="63"/>
      <c r="B319" s="64"/>
      <c r="C319" s="52"/>
      <c r="D319" s="65"/>
      <c r="E319" s="53"/>
      <c r="F319" s="54"/>
    </row>
    <row r="320" spans="1:6">
      <c r="A320" s="63"/>
      <c r="B320" s="64"/>
      <c r="C320" s="52"/>
      <c r="D320" s="65"/>
      <c r="E320" s="53"/>
      <c r="F320" s="54"/>
    </row>
    <row r="321" spans="1:6">
      <c r="A321" s="63"/>
      <c r="B321" s="64"/>
      <c r="C321" s="52"/>
      <c r="D321" s="65"/>
      <c r="E321" s="53"/>
      <c r="F321" s="54"/>
    </row>
    <row r="322" spans="1:6">
      <c r="A322" s="63"/>
      <c r="B322" s="64"/>
      <c r="C322" s="52"/>
      <c r="D322" s="65"/>
      <c r="E322" s="53"/>
      <c r="F322" s="54"/>
    </row>
    <row r="323" spans="1:6">
      <c r="A323" s="63"/>
      <c r="B323" s="64"/>
      <c r="C323" s="52"/>
      <c r="D323" s="65"/>
      <c r="E323" s="53"/>
      <c r="F323" s="54"/>
    </row>
    <row r="324" spans="1:6">
      <c r="A324" s="63"/>
      <c r="B324" s="64"/>
      <c r="C324" s="52"/>
      <c r="D324" s="65"/>
      <c r="E324" s="53"/>
      <c r="F324" s="54"/>
    </row>
    <row r="325" spans="1:6">
      <c r="A325" s="63"/>
      <c r="B325" s="64"/>
      <c r="C325" s="52"/>
      <c r="D325" s="65"/>
      <c r="E325" s="53"/>
      <c r="F325" s="54"/>
    </row>
    <row r="326" spans="1:6">
      <c r="A326" s="63"/>
      <c r="B326" s="64"/>
      <c r="C326" s="52"/>
      <c r="D326" s="65"/>
      <c r="E326" s="53"/>
      <c r="F326" s="54"/>
    </row>
    <row r="327" spans="1:6">
      <c r="A327" s="63"/>
      <c r="B327" s="64"/>
      <c r="C327" s="52"/>
      <c r="D327" s="65"/>
      <c r="E327" s="53"/>
      <c r="F327" s="54"/>
    </row>
    <row r="328" spans="1:6">
      <c r="A328" s="63"/>
      <c r="B328" s="64"/>
      <c r="C328" s="52"/>
      <c r="D328" s="65"/>
      <c r="E328" s="53"/>
      <c r="F328" s="54"/>
    </row>
    <row r="329" spans="1:6">
      <c r="A329" s="63"/>
      <c r="B329" s="64"/>
      <c r="C329" s="52"/>
      <c r="D329" s="65"/>
      <c r="E329" s="53"/>
      <c r="F329" s="54"/>
    </row>
    <row r="330" spans="1:6">
      <c r="A330" s="63"/>
      <c r="B330" s="64"/>
      <c r="C330" s="52"/>
      <c r="D330" s="65"/>
      <c r="E330" s="53"/>
      <c r="F330" s="54"/>
    </row>
    <row r="331" spans="1:6">
      <c r="A331" s="63"/>
      <c r="B331" s="64"/>
      <c r="C331" s="52"/>
      <c r="D331" s="65"/>
      <c r="E331" s="53"/>
      <c r="F331" s="54"/>
    </row>
    <row r="332" spans="1:6">
      <c r="A332" s="63"/>
      <c r="B332" s="64"/>
      <c r="C332" s="52"/>
      <c r="D332" s="65"/>
      <c r="E332" s="53"/>
      <c r="F332" s="54"/>
    </row>
    <row r="333" spans="1:6">
      <c r="A333" s="63"/>
      <c r="B333" s="64"/>
      <c r="C333" s="52"/>
      <c r="D333" s="65"/>
      <c r="E333" s="53"/>
      <c r="F333" s="54"/>
    </row>
    <row r="334" spans="1:6">
      <c r="A334" s="63"/>
      <c r="B334" s="64"/>
      <c r="C334" s="52"/>
      <c r="D334" s="65"/>
      <c r="E334" s="53"/>
      <c r="F334" s="54"/>
    </row>
    <row r="335" spans="1:6">
      <c r="A335" s="63"/>
      <c r="B335" s="64"/>
      <c r="C335" s="52"/>
      <c r="D335" s="65"/>
      <c r="E335" s="53"/>
      <c r="F335" s="54"/>
    </row>
    <row r="336" spans="1:6">
      <c r="A336" s="63"/>
      <c r="B336" s="64"/>
      <c r="C336" s="52"/>
      <c r="D336" s="65"/>
      <c r="E336" s="53"/>
      <c r="F336" s="54"/>
    </row>
    <row r="337" spans="1:6">
      <c r="A337" s="63"/>
      <c r="B337" s="64"/>
      <c r="C337" s="52"/>
      <c r="D337" s="65"/>
      <c r="E337" s="53"/>
      <c r="F337" s="54"/>
    </row>
    <row r="338" spans="1:6">
      <c r="A338" s="63"/>
      <c r="B338" s="64"/>
      <c r="C338" s="52"/>
      <c r="D338" s="65"/>
      <c r="E338" s="53"/>
      <c r="F338" s="54"/>
    </row>
    <row r="339" spans="1:6">
      <c r="A339" s="63"/>
      <c r="B339" s="64"/>
      <c r="C339" s="52"/>
      <c r="D339" s="65"/>
      <c r="E339" s="53"/>
      <c r="F339" s="54"/>
    </row>
    <row r="340" spans="1:6">
      <c r="A340" s="63"/>
      <c r="B340" s="64"/>
      <c r="C340" s="52"/>
      <c r="D340" s="65"/>
      <c r="E340" s="53"/>
      <c r="F340" s="54"/>
    </row>
    <row r="341" spans="1:6">
      <c r="A341" s="63"/>
      <c r="B341" s="64"/>
      <c r="C341" s="52"/>
      <c r="D341" s="65"/>
      <c r="E341" s="53"/>
      <c r="F341" s="54"/>
    </row>
    <row r="342" spans="1:6">
      <c r="A342" s="63"/>
      <c r="B342" s="64"/>
      <c r="C342" s="52"/>
      <c r="D342" s="65"/>
      <c r="E342" s="53"/>
      <c r="F342" s="54"/>
    </row>
    <row r="343" spans="1:6">
      <c r="A343" s="63"/>
      <c r="B343" s="64"/>
      <c r="C343" s="52"/>
      <c r="D343" s="65"/>
      <c r="E343" s="53"/>
      <c r="F343" s="54"/>
    </row>
    <row r="344" spans="1:6">
      <c r="A344" s="63"/>
      <c r="B344" s="64"/>
      <c r="C344" s="52"/>
      <c r="D344" s="65"/>
      <c r="E344" s="53"/>
      <c r="F344" s="54"/>
    </row>
    <row r="345" spans="1:6">
      <c r="A345" s="63"/>
      <c r="B345" s="64"/>
      <c r="C345" s="52"/>
      <c r="D345" s="65"/>
      <c r="E345" s="53"/>
      <c r="F345" s="54"/>
    </row>
    <row r="346" spans="1:6">
      <c r="A346" s="63"/>
      <c r="B346" s="64"/>
      <c r="C346" s="52"/>
      <c r="D346" s="65"/>
      <c r="E346" s="53"/>
      <c r="F346" s="54"/>
    </row>
    <row r="347" spans="1:6">
      <c r="A347" s="63"/>
      <c r="B347" s="64"/>
      <c r="C347" s="52"/>
      <c r="D347" s="65"/>
      <c r="E347" s="53"/>
      <c r="F347" s="54"/>
    </row>
    <row r="348" spans="1:6">
      <c r="A348" s="63"/>
      <c r="B348" s="64"/>
      <c r="C348" s="52"/>
      <c r="D348" s="65"/>
      <c r="E348" s="53"/>
      <c r="F348" s="54"/>
    </row>
    <row r="349" spans="1:6">
      <c r="A349" s="63"/>
      <c r="B349" s="64"/>
      <c r="C349" s="52"/>
      <c r="D349" s="65"/>
      <c r="E349" s="53"/>
      <c r="F349" s="54"/>
    </row>
    <row r="350" spans="1:6">
      <c r="A350" s="63"/>
      <c r="B350" s="64"/>
      <c r="C350" s="52"/>
      <c r="D350" s="65"/>
      <c r="E350" s="53"/>
      <c r="F350" s="54"/>
    </row>
    <row r="351" spans="1:6">
      <c r="A351" s="63"/>
      <c r="B351" s="64"/>
      <c r="C351" s="52"/>
      <c r="D351" s="65"/>
      <c r="E351" s="53"/>
      <c r="F351" s="54"/>
    </row>
    <row r="352" spans="1:6">
      <c r="A352" s="63"/>
      <c r="B352" s="64"/>
      <c r="C352" s="52"/>
      <c r="D352" s="65"/>
      <c r="E352" s="53"/>
      <c r="F352" s="54"/>
    </row>
    <row r="353" spans="1:6">
      <c r="A353" s="63"/>
      <c r="B353" s="64"/>
      <c r="C353" s="52"/>
      <c r="D353" s="65"/>
      <c r="E353" s="53"/>
      <c r="F353" s="54"/>
    </row>
    <row r="354" spans="1:6">
      <c r="A354" s="63"/>
      <c r="B354" s="64"/>
      <c r="C354" s="52"/>
      <c r="D354" s="65"/>
      <c r="E354" s="53"/>
      <c r="F354" s="54"/>
    </row>
    <row r="355" spans="1:6">
      <c r="A355" s="63"/>
      <c r="B355" s="64"/>
      <c r="C355" s="52"/>
      <c r="D355" s="65"/>
      <c r="E355" s="53"/>
      <c r="F355" s="54"/>
    </row>
    <row r="356" spans="1:6">
      <c r="A356" s="63"/>
      <c r="B356" s="64"/>
      <c r="C356" s="52"/>
      <c r="D356" s="65"/>
      <c r="E356" s="53"/>
      <c r="F356" s="54"/>
    </row>
    <row r="357" spans="1:6">
      <c r="A357" s="63"/>
      <c r="B357" s="64"/>
      <c r="C357" s="52"/>
      <c r="D357" s="65"/>
      <c r="E357" s="53"/>
      <c r="F357" s="54"/>
    </row>
    <row r="358" spans="1:6">
      <c r="A358" s="63"/>
      <c r="B358" s="64"/>
      <c r="C358" s="52"/>
      <c r="D358" s="65"/>
      <c r="E358" s="53"/>
      <c r="F358" s="54"/>
    </row>
    <row r="359" spans="1:6">
      <c r="A359" s="63"/>
      <c r="B359" s="64"/>
      <c r="C359" s="52"/>
      <c r="D359" s="65"/>
      <c r="E359" s="53"/>
      <c r="F359" s="54"/>
    </row>
    <row r="360" spans="1:6">
      <c r="A360" s="63"/>
      <c r="B360" s="64"/>
      <c r="C360" s="52"/>
      <c r="D360" s="65"/>
      <c r="E360" s="53"/>
      <c r="F360" s="54"/>
    </row>
    <row r="361" spans="1:6">
      <c r="A361" s="63"/>
      <c r="B361" s="64"/>
      <c r="C361" s="52"/>
      <c r="D361" s="65"/>
      <c r="E361" s="53"/>
      <c r="F361" s="54"/>
    </row>
    <row r="362" spans="1:6">
      <c r="A362" s="63"/>
      <c r="B362" s="64"/>
      <c r="C362" s="52"/>
      <c r="D362" s="65"/>
      <c r="E362" s="53"/>
      <c r="F362" s="54"/>
    </row>
    <row r="363" spans="1:6">
      <c r="A363" s="63"/>
      <c r="B363" s="64"/>
      <c r="C363" s="52"/>
      <c r="D363" s="65"/>
      <c r="E363" s="53"/>
      <c r="F363" s="54"/>
    </row>
    <row r="364" spans="1:6">
      <c r="A364" s="63"/>
      <c r="B364" s="64"/>
      <c r="C364" s="52"/>
      <c r="D364" s="65"/>
      <c r="E364" s="53"/>
      <c r="F364" s="54"/>
    </row>
    <row r="365" spans="1:6">
      <c r="A365" s="63"/>
      <c r="B365" s="64"/>
      <c r="C365" s="52"/>
      <c r="D365" s="65"/>
      <c r="E365" s="53"/>
      <c r="F365" s="54"/>
    </row>
    <row r="366" spans="1:6">
      <c r="A366" s="63"/>
      <c r="B366" s="64"/>
      <c r="C366" s="52"/>
      <c r="D366" s="65"/>
      <c r="E366" s="53"/>
      <c r="F366" s="54"/>
    </row>
    <row r="367" spans="1:6">
      <c r="A367" s="63"/>
      <c r="B367" s="64"/>
      <c r="C367" s="52"/>
      <c r="D367" s="65"/>
      <c r="E367" s="53"/>
      <c r="F367" s="54"/>
    </row>
    <row r="368" spans="1:6">
      <c r="A368" s="63"/>
      <c r="B368" s="64"/>
      <c r="C368" s="52"/>
      <c r="D368" s="65"/>
      <c r="E368" s="53"/>
      <c r="F368" s="54"/>
    </row>
    <row r="369" spans="1:6">
      <c r="A369" s="63"/>
      <c r="B369" s="64"/>
      <c r="C369" s="52"/>
      <c r="D369" s="65"/>
      <c r="E369" s="53"/>
      <c r="F369" s="54"/>
    </row>
    <row r="370" spans="1:6">
      <c r="A370" s="63"/>
      <c r="B370" s="64"/>
      <c r="C370" s="52"/>
      <c r="D370" s="65"/>
      <c r="E370" s="53"/>
      <c r="F370" s="54"/>
    </row>
    <row r="371" spans="1:6">
      <c r="A371" s="63"/>
      <c r="B371" s="64"/>
      <c r="C371" s="52"/>
      <c r="D371" s="65"/>
      <c r="E371" s="53"/>
      <c r="F371" s="54"/>
    </row>
    <row r="372" spans="1:6">
      <c r="A372" s="63"/>
      <c r="B372" s="64"/>
      <c r="C372" s="52"/>
      <c r="D372" s="65"/>
      <c r="E372" s="53"/>
      <c r="F372" s="54"/>
    </row>
    <row r="373" spans="1:6">
      <c r="A373" s="63"/>
      <c r="B373" s="64"/>
      <c r="C373" s="52"/>
      <c r="D373" s="65"/>
      <c r="E373" s="53"/>
      <c r="F373" s="54"/>
    </row>
    <row r="374" spans="1:6">
      <c r="A374" s="63"/>
      <c r="B374" s="64"/>
      <c r="C374" s="52"/>
      <c r="D374" s="65"/>
      <c r="E374" s="53"/>
      <c r="F374" s="54"/>
    </row>
    <row r="375" spans="1:6">
      <c r="A375" s="63"/>
      <c r="B375" s="64"/>
      <c r="C375" s="52"/>
      <c r="D375" s="65"/>
      <c r="E375" s="53"/>
      <c r="F375" s="54"/>
    </row>
    <row r="376" spans="1:6">
      <c r="A376" s="63"/>
      <c r="B376" s="64"/>
      <c r="C376" s="52"/>
      <c r="D376" s="65"/>
      <c r="E376" s="53"/>
      <c r="F376" s="54"/>
    </row>
    <row r="377" spans="1:6">
      <c r="A377" s="63"/>
      <c r="B377" s="64"/>
      <c r="C377" s="52"/>
      <c r="D377" s="65"/>
      <c r="E377" s="53"/>
      <c r="F377" s="54"/>
    </row>
    <row r="378" spans="1:6">
      <c r="A378" s="63"/>
      <c r="B378" s="64"/>
      <c r="C378" s="52"/>
      <c r="D378" s="65"/>
      <c r="E378" s="53"/>
      <c r="F378" s="54"/>
    </row>
    <row r="379" spans="1:6">
      <c r="A379" s="63"/>
      <c r="B379" s="64"/>
      <c r="C379" s="52"/>
      <c r="D379" s="65"/>
      <c r="E379" s="53"/>
      <c r="F379" s="54"/>
    </row>
    <row r="380" spans="1:6">
      <c r="A380" s="63"/>
      <c r="B380" s="64"/>
      <c r="C380" s="52"/>
      <c r="D380" s="65"/>
      <c r="E380" s="53"/>
      <c r="F380" s="54"/>
    </row>
    <row r="381" spans="1:6">
      <c r="A381" s="63"/>
      <c r="B381" s="64"/>
      <c r="C381" s="52"/>
      <c r="D381" s="65"/>
      <c r="E381" s="53"/>
      <c r="F381" s="54"/>
    </row>
    <row r="382" spans="1:6">
      <c r="A382" s="63"/>
      <c r="B382" s="64"/>
      <c r="C382" s="52"/>
      <c r="D382" s="65"/>
      <c r="E382" s="53"/>
      <c r="F382" s="54"/>
    </row>
    <row r="383" spans="1:6">
      <c r="A383" s="63"/>
      <c r="B383" s="64"/>
      <c r="C383" s="52"/>
      <c r="D383" s="65"/>
      <c r="E383" s="53"/>
      <c r="F383" s="54"/>
    </row>
    <row r="384" spans="1:6">
      <c r="A384" s="63"/>
      <c r="B384" s="64"/>
      <c r="C384" s="52"/>
      <c r="D384" s="65"/>
      <c r="E384" s="53"/>
      <c r="F384" s="54"/>
    </row>
    <row r="385" spans="1:6">
      <c r="A385" s="63"/>
      <c r="B385" s="64"/>
      <c r="C385" s="52"/>
      <c r="D385" s="65"/>
      <c r="E385" s="53"/>
      <c r="F385" s="54"/>
    </row>
    <row r="386" spans="1:6">
      <c r="A386" s="63"/>
      <c r="B386" s="64"/>
      <c r="C386" s="52"/>
      <c r="D386" s="65"/>
      <c r="E386" s="53"/>
      <c r="F386" s="54"/>
    </row>
    <row r="387" spans="1:6">
      <c r="A387" s="63"/>
      <c r="B387" s="64"/>
      <c r="C387" s="52"/>
      <c r="D387" s="65"/>
      <c r="E387" s="53"/>
      <c r="F387" s="54"/>
    </row>
    <row r="388" spans="1:6">
      <c r="A388" s="63"/>
      <c r="B388" s="64"/>
      <c r="C388" s="52"/>
      <c r="D388" s="65"/>
      <c r="E388" s="53"/>
      <c r="F388" s="54"/>
    </row>
    <row r="389" spans="1:6">
      <c r="A389" s="63"/>
      <c r="B389" s="64"/>
      <c r="C389" s="52"/>
      <c r="D389" s="65"/>
      <c r="E389" s="53"/>
      <c r="F389" s="54"/>
    </row>
    <row r="390" spans="1:6">
      <c r="A390" s="63"/>
      <c r="B390" s="64"/>
      <c r="C390" s="52"/>
      <c r="D390" s="65"/>
      <c r="E390" s="53"/>
      <c r="F390" s="54"/>
    </row>
    <row r="391" spans="1:6">
      <c r="A391" s="63"/>
      <c r="B391" s="64"/>
      <c r="C391" s="52"/>
      <c r="D391" s="65"/>
      <c r="E391" s="53"/>
      <c r="F391" s="54"/>
    </row>
    <row r="392" spans="1:6">
      <c r="A392" s="63"/>
      <c r="B392" s="64"/>
      <c r="C392" s="52"/>
      <c r="D392" s="65"/>
      <c r="E392" s="53"/>
      <c r="F392" s="54"/>
    </row>
    <row r="393" spans="1:6">
      <c r="A393" s="63"/>
      <c r="B393" s="64"/>
      <c r="C393" s="52"/>
      <c r="D393" s="65"/>
      <c r="E393" s="53"/>
      <c r="F393" s="54"/>
    </row>
    <row r="394" spans="1:6">
      <c r="A394" s="63"/>
      <c r="B394" s="64"/>
      <c r="C394" s="52"/>
      <c r="D394" s="65"/>
      <c r="E394" s="53"/>
      <c r="F394" s="54"/>
    </row>
    <row r="395" spans="1:6">
      <c r="A395" s="63"/>
      <c r="B395" s="64"/>
      <c r="C395" s="52"/>
      <c r="D395" s="65"/>
      <c r="E395" s="53"/>
      <c r="F395" s="54"/>
    </row>
    <row r="396" spans="1:6">
      <c r="A396" s="63"/>
      <c r="B396" s="64"/>
      <c r="C396" s="52"/>
      <c r="D396" s="65"/>
      <c r="E396" s="53"/>
      <c r="F396" s="54"/>
    </row>
    <row r="397" spans="1:6">
      <c r="A397" s="63"/>
      <c r="B397" s="64"/>
      <c r="C397" s="52"/>
      <c r="D397" s="65"/>
      <c r="E397" s="53"/>
      <c r="F397" s="54"/>
    </row>
    <row r="398" spans="1:6">
      <c r="A398" s="63"/>
      <c r="B398" s="64"/>
      <c r="C398" s="52"/>
      <c r="D398" s="65"/>
      <c r="E398" s="53"/>
      <c r="F398" s="54"/>
    </row>
    <row r="399" spans="1:6">
      <c r="A399" s="63"/>
      <c r="B399" s="64"/>
      <c r="C399" s="52"/>
      <c r="D399" s="65"/>
      <c r="E399" s="53"/>
      <c r="F399" s="54"/>
    </row>
    <row r="400" spans="1:6">
      <c r="A400" s="63"/>
      <c r="B400" s="64"/>
      <c r="C400" s="52"/>
      <c r="D400" s="65"/>
      <c r="E400" s="53"/>
      <c r="F400" s="54"/>
    </row>
    <row r="401" spans="1:6">
      <c r="A401" s="63"/>
      <c r="B401" s="64"/>
      <c r="C401" s="52"/>
      <c r="D401" s="65"/>
      <c r="E401" s="53"/>
      <c r="F401" s="54"/>
    </row>
    <row r="402" spans="1:6">
      <c r="A402" s="63"/>
      <c r="B402" s="64"/>
      <c r="C402" s="52"/>
      <c r="D402" s="65"/>
      <c r="E402" s="53"/>
      <c r="F402" s="54"/>
    </row>
    <row r="403" spans="1:6">
      <c r="A403" s="63"/>
      <c r="B403" s="64"/>
      <c r="C403" s="52"/>
      <c r="D403" s="65"/>
      <c r="E403" s="53"/>
      <c r="F403" s="54"/>
    </row>
    <row r="404" spans="1:6">
      <c r="A404" s="63"/>
      <c r="B404" s="64"/>
      <c r="C404" s="52"/>
      <c r="D404" s="65"/>
      <c r="E404" s="53"/>
      <c r="F404" s="54"/>
    </row>
    <row r="405" spans="1:6">
      <c r="A405" s="63"/>
      <c r="B405" s="64"/>
      <c r="C405" s="52"/>
      <c r="D405" s="65"/>
      <c r="E405" s="53"/>
      <c r="F405" s="54"/>
    </row>
    <row r="406" spans="1:6">
      <c r="A406" s="63"/>
      <c r="B406" s="64"/>
      <c r="C406" s="52"/>
      <c r="D406" s="65"/>
      <c r="E406" s="53"/>
      <c r="F406" s="54"/>
    </row>
    <row r="407" spans="1:6">
      <c r="A407" s="63"/>
      <c r="B407" s="64"/>
      <c r="C407" s="52"/>
      <c r="D407" s="65"/>
      <c r="E407" s="53"/>
      <c r="F407" s="54"/>
    </row>
    <row r="408" spans="1:6">
      <c r="A408" s="63"/>
      <c r="B408" s="64"/>
      <c r="C408" s="52"/>
      <c r="D408" s="65"/>
      <c r="E408" s="53"/>
      <c r="F408" s="54"/>
    </row>
    <row r="409" spans="1:6">
      <c r="A409" s="63"/>
      <c r="B409" s="64"/>
      <c r="C409" s="52"/>
      <c r="D409" s="65"/>
      <c r="E409" s="53"/>
      <c r="F409" s="54"/>
    </row>
    <row r="410" spans="1:6">
      <c r="A410" s="63"/>
      <c r="B410" s="64"/>
      <c r="C410" s="52"/>
      <c r="D410" s="65"/>
      <c r="E410" s="53"/>
      <c r="F410" s="54"/>
    </row>
    <row r="411" spans="1:6">
      <c r="A411" s="63"/>
      <c r="B411" s="64"/>
      <c r="C411" s="52"/>
      <c r="D411" s="65"/>
      <c r="E411" s="53"/>
      <c r="F411" s="54"/>
    </row>
    <row r="412" spans="1:6">
      <c r="A412" s="63"/>
      <c r="B412" s="64"/>
      <c r="C412" s="52"/>
      <c r="D412" s="65"/>
      <c r="E412" s="53"/>
      <c r="F412" s="54"/>
    </row>
    <row r="413" spans="1:6">
      <c r="A413" s="63"/>
      <c r="B413" s="64"/>
      <c r="C413" s="52"/>
      <c r="D413" s="65"/>
      <c r="E413" s="53"/>
      <c r="F413" s="54"/>
    </row>
    <row r="414" spans="1:6">
      <c r="A414" s="63"/>
      <c r="B414" s="64"/>
      <c r="C414" s="52"/>
      <c r="D414" s="65"/>
      <c r="E414" s="53"/>
      <c r="F414" s="54"/>
    </row>
    <row r="415" spans="1:6">
      <c r="A415" s="63"/>
      <c r="B415" s="64"/>
      <c r="C415" s="52"/>
      <c r="D415" s="65"/>
      <c r="E415" s="53"/>
      <c r="F415" s="54"/>
    </row>
    <row r="416" spans="1:6">
      <c r="A416" s="63"/>
      <c r="B416" s="64"/>
      <c r="C416" s="52"/>
      <c r="D416" s="65"/>
      <c r="E416" s="53"/>
      <c r="F416" s="54"/>
    </row>
    <row r="417" spans="1:6">
      <c r="A417" s="63"/>
      <c r="B417" s="64"/>
      <c r="C417" s="52"/>
      <c r="D417" s="65"/>
      <c r="E417" s="53"/>
      <c r="F417" s="54"/>
    </row>
    <row r="418" spans="1:6">
      <c r="A418" s="63"/>
      <c r="B418" s="64"/>
      <c r="C418" s="52"/>
      <c r="D418" s="65"/>
      <c r="E418" s="53"/>
      <c r="F418" s="54"/>
    </row>
    <row r="419" spans="1:6">
      <c r="A419" s="63"/>
      <c r="B419" s="64"/>
      <c r="C419" s="52"/>
      <c r="D419" s="65"/>
      <c r="E419" s="53"/>
      <c r="F419" s="54"/>
    </row>
    <row r="420" spans="1:6">
      <c r="A420" s="63"/>
      <c r="B420" s="64"/>
      <c r="C420" s="52"/>
      <c r="D420" s="65"/>
      <c r="E420" s="53"/>
      <c r="F420" s="54"/>
    </row>
    <row r="421" spans="1:6">
      <c r="A421" s="63"/>
      <c r="B421" s="64"/>
      <c r="C421" s="52"/>
      <c r="D421" s="65"/>
      <c r="E421" s="53"/>
      <c r="F421" s="54"/>
    </row>
    <row r="422" spans="1:6">
      <c r="A422" s="63"/>
      <c r="B422" s="64"/>
      <c r="C422" s="52"/>
      <c r="D422" s="65"/>
      <c r="E422" s="53"/>
      <c r="F422" s="54"/>
    </row>
    <row r="423" spans="1:6">
      <c r="A423" s="63"/>
      <c r="B423" s="64"/>
      <c r="C423" s="52"/>
      <c r="D423" s="65"/>
      <c r="E423" s="53"/>
      <c r="F423" s="54"/>
    </row>
    <row r="424" spans="1:6">
      <c r="A424" s="63"/>
      <c r="B424" s="64"/>
      <c r="C424" s="52"/>
      <c r="D424" s="65"/>
      <c r="E424" s="53"/>
      <c r="F424" s="54"/>
    </row>
    <row r="425" spans="1:6">
      <c r="A425" s="63"/>
      <c r="B425" s="64"/>
      <c r="C425" s="52"/>
      <c r="D425" s="65"/>
      <c r="E425" s="53"/>
      <c r="F425" s="54"/>
    </row>
    <row r="426" spans="1:6">
      <c r="A426" s="63"/>
      <c r="B426" s="64"/>
      <c r="C426" s="52"/>
      <c r="D426" s="65"/>
      <c r="E426" s="53"/>
      <c r="F426" s="54"/>
    </row>
    <row r="427" spans="1:6">
      <c r="A427" s="63"/>
      <c r="B427" s="64"/>
      <c r="C427" s="52"/>
      <c r="D427" s="65"/>
      <c r="E427" s="53"/>
      <c r="F427" s="54"/>
    </row>
    <row r="428" spans="1:6">
      <c r="A428" s="63"/>
      <c r="B428" s="64"/>
      <c r="C428" s="52"/>
      <c r="D428" s="65"/>
      <c r="E428" s="53"/>
      <c r="F428" s="54"/>
    </row>
    <row r="429" spans="1:6">
      <c r="A429" s="63"/>
      <c r="B429" s="64"/>
      <c r="C429" s="52"/>
      <c r="D429" s="65"/>
      <c r="E429" s="53"/>
      <c r="F429" s="54"/>
    </row>
    <row r="430" spans="1:6">
      <c r="A430" s="63"/>
      <c r="B430" s="64"/>
      <c r="C430" s="52"/>
      <c r="D430" s="65"/>
      <c r="E430" s="53"/>
      <c r="F430" s="54"/>
    </row>
    <row r="431" spans="1:6">
      <c r="A431" s="63"/>
      <c r="B431" s="64"/>
      <c r="C431" s="52"/>
      <c r="D431" s="65"/>
      <c r="E431" s="53"/>
      <c r="F431" s="54"/>
    </row>
    <row r="432" spans="1:6">
      <c r="A432" s="63"/>
      <c r="B432" s="64"/>
      <c r="C432" s="52"/>
      <c r="D432" s="65"/>
      <c r="E432" s="53"/>
      <c r="F432" s="54"/>
    </row>
    <row r="433" spans="1:6">
      <c r="A433" s="63"/>
      <c r="B433" s="64"/>
      <c r="C433" s="52"/>
      <c r="D433" s="65"/>
      <c r="E433" s="53"/>
      <c r="F433" s="54"/>
    </row>
    <row r="434" spans="1:6">
      <c r="A434" s="63"/>
      <c r="B434" s="64"/>
      <c r="C434" s="52"/>
      <c r="D434" s="65"/>
      <c r="E434" s="53"/>
      <c r="F434" s="54"/>
    </row>
    <row r="435" spans="1:6">
      <c r="A435" s="63"/>
      <c r="B435" s="64"/>
      <c r="C435" s="52"/>
      <c r="D435" s="65"/>
      <c r="E435" s="53"/>
      <c r="F435" s="54"/>
    </row>
    <row r="436" spans="1:6">
      <c r="A436" s="63"/>
      <c r="B436" s="64"/>
      <c r="C436" s="52"/>
      <c r="D436" s="65"/>
      <c r="E436" s="53"/>
      <c r="F436" s="54"/>
    </row>
    <row r="437" spans="1:6">
      <c r="A437" s="63"/>
      <c r="B437" s="64"/>
      <c r="C437" s="52"/>
      <c r="D437" s="65"/>
      <c r="E437" s="53"/>
      <c r="F437" s="54"/>
    </row>
    <row r="438" spans="1:6">
      <c r="A438" s="63"/>
      <c r="B438" s="64"/>
      <c r="C438" s="52"/>
      <c r="D438" s="65"/>
      <c r="E438" s="53"/>
      <c r="F438" s="54"/>
    </row>
    <row r="439" spans="1:6">
      <c r="A439" s="63"/>
      <c r="B439" s="64"/>
      <c r="C439" s="52"/>
      <c r="D439" s="65"/>
      <c r="E439" s="53"/>
      <c r="F439" s="54"/>
    </row>
    <row r="440" spans="1:6">
      <c r="A440" s="63"/>
      <c r="B440" s="64"/>
      <c r="C440" s="52"/>
      <c r="D440" s="65"/>
      <c r="E440" s="53"/>
      <c r="F440" s="54"/>
    </row>
    <row r="441" spans="1:6">
      <c r="A441" s="63"/>
      <c r="B441" s="64"/>
      <c r="C441" s="52"/>
      <c r="D441" s="65"/>
      <c r="E441" s="53"/>
      <c r="F441" s="54"/>
    </row>
    <row r="442" spans="1:6">
      <c r="A442" s="63"/>
      <c r="B442" s="64"/>
      <c r="C442" s="52"/>
      <c r="D442" s="65"/>
      <c r="E442" s="53"/>
      <c r="F442" s="54"/>
    </row>
    <row r="443" spans="1:6">
      <c r="A443" s="63"/>
      <c r="B443" s="64"/>
      <c r="C443" s="52"/>
      <c r="D443" s="65"/>
      <c r="E443" s="53"/>
      <c r="F443" s="54"/>
    </row>
    <row r="444" spans="1:6">
      <c r="A444" s="63"/>
      <c r="B444" s="64"/>
      <c r="C444" s="52"/>
      <c r="D444" s="65"/>
      <c r="E444" s="53"/>
      <c r="F444" s="54"/>
    </row>
    <row r="445" spans="1:6">
      <c r="A445" s="63"/>
      <c r="B445" s="64"/>
      <c r="C445" s="52"/>
      <c r="D445" s="65"/>
      <c r="E445" s="53"/>
      <c r="F445" s="54"/>
    </row>
    <row r="446" spans="1:6">
      <c r="A446" s="63"/>
      <c r="B446" s="64"/>
      <c r="C446" s="52"/>
      <c r="D446" s="65"/>
      <c r="E446" s="53"/>
      <c r="F446" s="54"/>
    </row>
    <row r="447" spans="1:6">
      <c r="A447" s="63"/>
      <c r="B447" s="64"/>
      <c r="C447" s="52"/>
      <c r="D447" s="65"/>
      <c r="E447" s="53"/>
      <c r="F447" s="54"/>
    </row>
    <row r="448" spans="1:6">
      <c r="A448" s="63"/>
      <c r="B448" s="64"/>
      <c r="C448" s="52"/>
      <c r="D448" s="65"/>
      <c r="E448" s="53"/>
      <c r="F448" s="54"/>
    </row>
    <row r="449" spans="1:6">
      <c r="A449" s="63"/>
      <c r="B449" s="64"/>
      <c r="C449" s="52"/>
      <c r="D449" s="65"/>
      <c r="E449" s="53"/>
      <c r="F449" s="54"/>
    </row>
    <row r="450" spans="1:6">
      <c r="A450" s="63"/>
      <c r="B450" s="64"/>
      <c r="C450" s="52"/>
      <c r="D450" s="65"/>
      <c r="E450" s="53"/>
      <c r="F450" s="54"/>
    </row>
    <row r="451" spans="1:6">
      <c r="A451" s="63"/>
      <c r="B451" s="64"/>
      <c r="C451" s="52"/>
      <c r="D451" s="65"/>
      <c r="E451" s="53"/>
      <c r="F451" s="54"/>
    </row>
    <row r="452" spans="1:6">
      <c r="A452" s="63"/>
      <c r="B452" s="64"/>
      <c r="C452" s="52"/>
      <c r="D452" s="65"/>
      <c r="E452" s="53"/>
      <c r="F452" s="54"/>
    </row>
    <row r="453" spans="1:6">
      <c r="A453" s="63"/>
      <c r="B453" s="64"/>
      <c r="C453" s="52"/>
      <c r="D453" s="65"/>
      <c r="E453" s="53"/>
      <c r="F453" s="54"/>
    </row>
    <row r="454" spans="1:6">
      <c r="A454" s="63"/>
      <c r="B454" s="64"/>
      <c r="C454" s="52"/>
      <c r="D454" s="65"/>
      <c r="E454" s="53"/>
      <c r="F454" s="54"/>
    </row>
    <row r="455" spans="1:6">
      <c r="A455" s="63"/>
      <c r="B455" s="64"/>
      <c r="C455" s="52"/>
      <c r="D455" s="65"/>
      <c r="E455" s="53"/>
      <c r="F455" s="54"/>
    </row>
    <row r="456" spans="1:6">
      <c r="A456" s="63"/>
      <c r="B456" s="64"/>
      <c r="C456" s="52"/>
      <c r="D456" s="65"/>
      <c r="E456" s="53"/>
      <c r="F456" s="54"/>
    </row>
    <row r="457" spans="1:6">
      <c r="A457" s="63"/>
      <c r="B457" s="64"/>
      <c r="C457" s="52"/>
      <c r="D457" s="65"/>
      <c r="E457" s="53"/>
      <c r="F457" s="54"/>
    </row>
    <row r="458" spans="1:6">
      <c r="A458" s="63"/>
      <c r="B458" s="64"/>
      <c r="C458" s="52"/>
      <c r="D458" s="65"/>
      <c r="E458" s="53"/>
      <c r="F458" s="54"/>
    </row>
    <row r="459" spans="1:6">
      <c r="A459" s="63"/>
      <c r="B459" s="64"/>
      <c r="C459" s="52"/>
      <c r="D459" s="65"/>
      <c r="E459" s="53"/>
      <c r="F459" s="54"/>
    </row>
    <row r="460" spans="1:6">
      <c r="A460" s="63"/>
      <c r="B460" s="64"/>
      <c r="C460" s="52"/>
      <c r="D460" s="65"/>
      <c r="E460" s="53"/>
      <c r="F460" s="54"/>
    </row>
    <row r="461" spans="1:6">
      <c r="A461" s="63"/>
      <c r="B461" s="64"/>
      <c r="C461" s="52"/>
      <c r="D461" s="65"/>
      <c r="E461" s="53"/>
      <c r="F461" s="54"/>
    </row>
    <row r="462" spans="1:6">
      <c r="A462" s="63"/>
      <c r="B462" s="64"/>
      <c r="C462" s="52"/>
      <c r="D462" s="65"/>
      <c r="E462" s="53"/>
      <c r="F462" s="54"/>
    </row>
    <row r="463" spans="1:6">
      <c r="A463" s="63"/>
      <c r="B463" s="64"/>
      <c r="C463" s="52"/>
      <c r="D463" s="65"/>
      <c r="E463" s="53"/>
      <c r="F463" s="54"/>
    </row>
    <row r="464" spans="1:6">
      <c r="A464" s="63"/>
      <c r="B464" s="64"/>
      <c r="C464" s="52"/>
      <c r="D464" s="65"/>
      <c r="E464" s="53"/>
      <c r="F464" s="54"/>
    </row>
    <row r="465" spans="1:6">
      <c r="A465" s="63"/>
      <c r="B465" s="64"/>
      <c r="C465" s="52"/>
      <c r="D465" s="65"/>
      <c r="E465" s="53"/>
      <c r="F465" s="54"/>
    </row>
    <row r="466" spans="1:6">
      <c r="A466" s="63"/>
      <c r="B466" s="64"/>
      <c r="C466" s="52"/>
      <c r="D466" s="65"/>
      <c r="E466" s="53"/>
      <c r="F466" s="54"/>
    </row>
    <row r="467" spans="1:6">
      <c r="A467" s="63"/>
      <c r="B467" s="64"/>
      <c r="C467" s="52"/>
      <c r="D467" s="65"/>
      <c r="E467" s="53"/>
      <c r="F467" s="54"/>
    </row>
    <row r="468" spans="1:6">
      <c r="A468" s="63"/>
      <c r="B468" s="64"/>
      <c r="C468" s="52"/>
      <c r="D468" s="65"/>
      <c r="E468" s="53"/>
      <c r="F468" s="54"/>
    </row>
    <row r="469" spans="1:6">
      <c r="A469" s="63"/>
      <c r="B469" s="64"/>
      <c r="C469" s="52"/>
      <c r="D469" s="65"/>
      <c r="E469" s="53"/>
      <c r="F469" s="54"/>
    </row>
    <row r="470" spans="1:6">
      <c r="A470" s="63"/>
      <c r="B470" s="64"/>
      <c r="C470" s="52"/>
      <c r="D470" s="65"/>
      <c r="E470" s="53"/>
      <c r="F470" s="54"/>
    </row>
    <row r="471" spans="1:6">
      <c r="A471" s="63"/>
      <c r="B471" s="64"/>
      <c r="C471" s="52"/>
      <c r="D471" s="65"/>
      <c r="E471" s="53"/>
      <c r="F471" s="54"/>
    </row>
    <row r="472" spans="1:6">
      <c r="A472" s="63"/>
      <c r="B472" s="64"/>
      <c r="C472" s="52"/>
      <c r="D472" s="65"/>
      <c r="E472" s="53"/>
      <c r="F472" s="54"/>
    </row>
    <row r="473" spans="1:6">
      <c r="A473" s="63"/>
      <c r="B473" s="64"/>
      <c r="C473" s="52"/>
      <c r="D473" s="65"/>
      <c r="E473" s="53"/>
      <c r="F473" s="54"/>
    </row>
    <row r="474" spans="1:6">
      <c r="A474" s="63"/>
      <c r="B474" s="64"/>
      <c r="C474" s="52"/>
      <c r="D474" s="65"/>
      <c r="E474" s="53"/>
      <c r="F474" s="54"/>
    </row>
    <row r="475" spans="1:6">
      <c r="A475" s="63"/>
      <c r="B475" s="64"/>
      <c r="C475" s="52"/>
      <c r="D475" s="65"/>
      <c r="E475" s="53"/>
      <c r="F475" s="54"/>
    </row>
    <row r="476" spans="1:6">
      <c r="A476" s="63"/>
      <c r="B476" s="64"/>
      <c r="C476" s="52"/>
      <c r="D476" s="65"/>
      <c r="E476" s="53"/>
      <c r="F476" s="54"/>
    </row>
    <row r="477" spans="1:6">
      <c r="A477" s="63"/>
      <c r="B477" s="64"/>
      <c r="C477" s="52"/>
      <c r="D477" s="65"/>
      <c r="E477" s="53"/>
      <c r="F477" s="54"/>
    </row>
    <row r="478" spans="1:6">
      <c r="A478" s="63"/>
      <c r="B478" s="64"/>
      <c r="C478" s="52"/>
      <c r="D478" s="65"/>
      <c r="E478" s="53"/>
      <c r="F478" s="54"/>
    </row>
    <row r="479" spans="1:6">
      <c r="A479" s="63"/>
      <c r="B479" s="64"/>
      <c r="C479" s="52"/>
      <c r="D479" s="65"/>
      <c r="E479" s="53"/>
      <c r="F479" s="54"/>
    </row>
    <row r="480" spans="1:6">
      <c r="A480" s="63"/>
      <c r="B480" s="64"/>
      <c r="C480" s="52"/>
      <c r="D480" s="65"/>
      <c r="E480" s="53"/>
      <c r="F480" s="54"/>
    </row>
    <row r="481" spans="1:6">
      <c r="A481" s="63"/>
      <c r="B481" s="64"/>
      <c r="C481" s="52"/>
      <c r="D481" s="65"/>
      <c r="E481" s="53"/>
      <c r="F481" s="54"/>
    </row>
    <row r="482" spans="1:6">
      <c r="A482" s="63"/>
      <c r="B482" s="64"/>
      <c r="C482" s="52"/>
      <c r="D482" s="65"/>
      <c r="E482" s="53"/>
      <c r="F482" s="54"/>
    </row>
    <row r="483" spans="1:6">
      <c r="A483" s="63"/>
      <c r="B483" s="64"/>
      <c r="C483" s="52"/>
      <c r="D483" s="65"/>
      <c r="E483" s="53"/>
      <c r="F483" s="54"/>
    </row>
    <row r="484" spans="1:6">
      <c r="A484" s="63"/>
      <c r="B484" s="64"/>
      <c r="C484" s="52"/>
      <c r="D484" s="65"/>
      <c r="E484" s="53"/>
      <c r="F484" s="54"/>
    </row>
    <row r="485" spans="1:6">
      <c r="A485" s="63"/>
      <c r="B485" s="64"/>
      <c r="C485" s="52"/>
      <c r="D485" s="65"/>
      <c r="E485" s="53"/>
      <c r="F485" s="54"/>
    </row>
    <row r="486" spans="1:6">
      <c r="A486" s="63"/>
      <c r="B486" s="64"/>
      <c r="C486" s="52"/>
      <c r="D486" s="65"/>
      <c r="E486" s="53"/>
      <c r="F486" s="54"/>
    </row>
    <row r="487" spans="1:6">
      <c r="A487" s="63"/>
      <c r="B487" s="64"/>
      <c r="C487" s="52"/>
      <c r="D487" s="65"/>
      <c r="E487" s="53"/>
      <c r="F487" s="54"/>
    </row>
    <row r="488" spans="1:6">
      <c r="A488" s="63"/>
      <c r="B488" s="64"/>
      <c r="C488" s="52"/>
      <c r="D488" s="65"/>
      <c r="E488" s="53"/>
      <c r="F488" s="54"/>
    </row>
    <row r="489" spans="1:6">
      <c r="A489" s="63"/>
      <c r="B489" s="64"/>
      <c r="C489" s="52"/>
      <c r="D489" s="65"/>
      <c r="E489" s="53"/>
      <c r="F489" s="54"/>
    </row>
    <row r="490" spans="1:6">
      <c r="A490" s="63"/>
      <c r="B490" s="64"/>
      <c r="C490" s="52"/>
      <c r="D490" s="65"/>
      <c r="E490" s="53"/>
      <c r="F490" s="54"/>
    </row>
    <row r="491" spans="1:6">
      <c r="A491" s="63"/>
      <c r="B491" s="64"/>
      <c r="C491" s="52"/>
      <c r="D491" s="65"/>
      <c r="E491" s="53"/>
      <c r="F491" s="54"/>
    </row>
    <row r="492" spans="1:6">
      <c r="A492" s="63"/>
      <c r="B492" s="64"/>
      <c r="C492" s="52"/>
      <c r="D492" s="65"/>
      <c r="E492" s="53"/>
      <c r="F492" s="54"/>
    </row>
    <row r="493" spans="1:6">
      <c r="A493" s="63"/>
      <c r="B493" s="64"/>
      <c r="C493" s="52"/>
      <c r="D493" s="65"/>
      <c r="E493" s="53"/>
      <c r="F493" s="54"/>
    </row>
    <row r="494" spans="1:6">
      <c r="A494" s="63"/>
      <c r="B494" s="64"/>
      <c r="C494" s="52"/>
      <c r="D494" s="65"/>
      <c r="E494" s="53"/>
      <c r="F494" s="54"/>
    </row>
    <row r="495" spans="1:6">
      <c r="A495" s="63"/>
      <c r="B495" s="64"/>
      <c r="C495" s="52"/>
      <c r="D495" s="65"/>
      <c r="E495" s="53"/>
      <c r="F495" s="54"/>
    </row>
    <row r="496" spans="1:6">
      <c r="A496" s="63"/>
      <c r="B496" s="64"/>
      <c r="C496" s="52"/>
      <c r="D496" s="65"/>
      <c r="E496" s="53"/>
      <c r="F496" s="54"/>
    </row>
    <row r="497" spans="1:6">
      <c r="A497" s="63"/>
      <c r="B497" s="64"/>
      <c r="C497" s="52"/>
      <c r="D497" s="65"/>
      <c r="E497" s="53"/>
      <c r="F497" s="54"/>
    </row>
    <row r="498" spans="1:6">
      <c r="A498" s="63"/>
      <c r="B498" s="64"/>
      <c r="C498" s="52"/>
      <c r="D498" s="65"/>
      <c r="E498" s="53"/>
      <c r="F498" s="54"/>
    </row>
    <row r="499" spans="1:6">
      <c r="A499" s="63"/>
      <c r="B499" s="64"/>
      <c r="C499" s="52"/>
      <c r="D499" s="65"/>
      <c r="E499" s="53"/>
      <c r="F499" s="54"/>
    </row>
    <row r="500" spans="1:6">
      <c r="A500" s="63"/>
      <c r="B500" s="64"/>
      <c r="C500" s="52"/>
      <c r="D500" s="65"/>
      <c r="E500" s="53"/>
      <c r="F500" s="54"/>
    </row>
    <row r="501" spans="1:6">
      <c r="A501" s="63"/>
      <c r="B501" s="64"/>
      <c r="C501" s="52"/>
      <c r="D501" s="65"/>
      <c r="E501" s="53"/>
      <c r="F501" s="54"/>
    </row>
    <row r="502" spans="1:6">
      <c r="A502" s="63"/>
      <c r="B502" s="64"/>
      <c r="C502" s="52"/>
      <c r="D502" s="65"/>
      <c r="E502" s="53"/>
      <c r="F502" s="54"/>
    </row>
    <row r="503" spans="1:6">
      <c r="A503" s="63"/>
      <c r="B503" s="64"/>
      <c r="C503" s="52"/>
      <c r="D503" s="65"/>
      <c r="E503" s="53"/>
      <c r="F503" s="54"/>
    </row>
    <row r="504" spans="1:6">
      <c r="A504" s="63"/>
      <c r="B504" s="64"/>
      <c r="C504" s="52"/>
      <c r="D504" s="65"/>
      <c r="E504" s="53"/>
      <c r="F504" s="54"/>
    </row>
    <row r="505" spans="1:6">
      <c r="A505" s="63"/>
      <c r="B505" s="64"/>
      <c r="C505" s="52"/>
      <c r="D505" s="65"/>
      <c r="E505" s="53"/>
      <c r="F505" s="54"/>
    </row>
    <row r="506" spans="1:6">
      <c r="A506" s="63"/>
      <c r="B506" s="64"/>
      <c r="C506" s="52"/>
      <c r="D506" s="65"/>
      <c r="E506" s="53"/>
      <c r="F506" s="54"/>
    </row>
    <row r="507" spans="1:6">
      <c r="A507" s="63"/>
      <c r="B507" s="64"/>
      <c r="C507" s="52"/>
      <c r="D507" s="65"/>
      <c r="E507" s="53"/>
      <c r="F507" s="54"/>
    </row>
    <row r="508" spans="1:6">
      <c r="A508" s="63"/>
      <c r="B508" s="64"/>
      <c r="C508" s="52"/>
      <c r="D508" s="65"/>
      <c r="E508" s="53"/>
      <c r="F508" s="54"/>
    </row>
    <row r="509" spans="1:6">
      <c r="A509" s="63"/>
      <c r="B509" s="64"/>
      <c r="C509" s="52"/>
      <c r="D509" s="65"/>
      <c r="E509" s="53"/>
      <c r="F509" s="54"/>
    </row>
    <row r="510" spans="1:6">
      <c r="A510" s="63"/>
      <c r="B510" s="64"/>
      <c r="C510" s="52"/>
      <c r="D510" s="65"/>
      <c r="E510" s="53"/>
      <c r="F510" s="54"/>
    </row>
    <row r="511" spans="1:6">
      <c r="A511" s="63"/>
      <c r="B511" s="64"/>
      <c r="C511" s="52"/>
      <c r="D511" s="65"/>
      <c r="E511" s="53"/>
      <c r="F511" s="54"/>
    </row>
    <row r="512" spans="1:6">
      <c r="A512" s="63"/>
      <c r="B512" s="64"/>
      <c r="C512" s="52"/>
      <c r="D512" s="65"/>
      <c r="E512" s="53"/>
      <c r="F512" s="54"/>
    </row>
    <row r="513" spans="1:6">
      <c r="A513" s="63"/>
      <c r="B513" s="64"/>
      <c r="C513" s="52"/>
      <c r="D513" s="65"/>
      <c r="E513" s="53"/>
      <c r="F513" s="54"/>
    </row>
    <row r="514" spans="1:6">
      <c r="A514" s="63"/>
      <c r="B514" s="64"/>
      <c r="C514" s="52"/>
      <c r="D514" s="65"/>
      <c r="E514" s="53"/>
      <c r="F514" s="54"/>
    </row>
    <row r="515" spans="1:6">
      <c r="A515" s="63"/>
      <c r="B515" s="64"/>
      <c r="C515" s="52"/>
      <c r="D515" s="65"/>
      <c r="E515" s="53"/>
      <c r="F515" s="54"/>
    </row>
    <row r="516" spans="1:6">
      <c r="A516" s="63"/>
      <c r="B516" s="64"/>
      <c r="C516" s="52"/>
      <c r="D516" s="65"/>
      <c r="E516" s="53"/>
      <c r="F516" s="54"/>
    </row>
    <row r="517" spans="1:6">
      <c r="A517" s="63"/>
      <c r="B517" s="64"/>
      <c r="C517" s="52"/>
      <c r="D517" s="65"/>
      <c r="E517" s="53"/>
      <c r="F517" s="54"/>
    </row>
    <row r="518" spans="1:6">
      <c r="A518" s="63"/>
      <c r="B518" s="64"/>
      <c r="C518" s="52"/>
      <c r="D518" s="65"/>
      <c r="E518" s="53"/>
      <c r="F518" s="54"/>
    </row>
    <row r="519" spans="1:6">
      <c r="A519" s="63"/>
      <c r="B519" s="64"/>
      <c r="C519" s="52"/>
      <c r="D519" s="65"/>
      <c r="E519" s="53"/>
      <c r="F519" s="54"/>
    </row>
    <row r="520" spans="1:6">
      <c r="A520" s="63"/>
      <c r="B520" s="64"/>
      <c r="C520" s="52"/>
      <c r="D520" s="65"/>
      <c r="E520" s="53"/>
      <c r="F520" s="54"/>
    </row>
    <row r="521" spans="1:6">
      <c r="A521" s="63"/>
      <c r="B521" s="64"/>
      <c r="C521" s="52"/>
      <c r="D521" s="65"/>
      <c r="E521" s="53"/>
      <c r="F521" s="54"/>
    </row>
    <row r="522" spans="1:6">
      <c r="A522" s="63"/>
      <c r="B522" s="64"/>
      <c r="C522" s="52"/>
      <c r="D522" s="65"/>
      <c r="E522" s="53"/>
      <c r="F522" s="54"/>
    </row>
    <row r="523" spans="1:6">
      <c r="A523" s="63"/>
      <c r="B523" s="64"/>
      <c r="C523" s="52"/>
      <c r="D523" s="65"/>
      <c r="E523" s="53"/>
      <c r="F523" s="54"/>
    </row>
    <row r="524" spans="1:6">
      <c r="A524" s="63"/>
      <c r="B524" s="64"/>
      <c r="C524" s="52"/>
      <c r="D524" s="65"/>
      <c r="E524" s="53"/>
      <c r="F524" s="54"/>
    </row>
    <row r="525" spans="1:6">
      <c r="A525" s="63"/>
      <c r="B525" s="64"/>
      <c r="C525" s="52"/>
      <c r="D525" s="65"/>
      <c r="E525" s="53"/>
      <c r="F525" s="54"/>
    </row>
    <row r="526" spans="1:6">
      <c r="A526" s="63"/>
      <c r="B526" s="64"/>
      <c r="C526" s="52"/>
      <c r="D526" s="65"/>
      <c r="E526" s="53"/>
      <c r="F526" s="54"/>
    </row>
    <row r="527" spans="1:6">
      <c r="A527" s="63"/>
      <c r="B527" s="64"/>
      <c r="C527" s="52"/>
      <c r="D527" s="65"/>
      <c r="E527" s="53"/>
      <c r="F527" s="54"/>
    </row>
    <row r="528" spans="1:6">
      <c r="A528" s="63"/>
      <c r="B528" s="64"/>
      <c r="C528" s="52"/>
      <c r="D528" s="65"/>
      <c r="E528" s="53"/>
      <c r="F528" s="54"/>
    </row>
    <row r="529" spans="1:6">
      <c r="A529" s="63"/>
      <c r="B529" s="64"/>
      <c r="C529" s="52"/>
      <c r="D529" s="65"/>
      <c r="E529" s="53"/>
      <c r="F529" s="54"/>
    </row>
    <row r="530" spans="1:6">
      <c r="A530" s="63"/>
      <c r="B530" s="64"/>
      <c r="C530" s="52"/>
      <c r="D530" s="65"/>
      <c r="E530" s="53"/>
      <c r="F530" s="54"/>
    </row>
    <row r="531" spans="1:6">
      <c r="A531" s="63"/>
      <c r="B531" s="64"/>
      <c r="C531" s="52"/>
      <c r="D531" s="65"/>
      <c r="E531" s="53"/>
      <c r="F531" s="54"/>
    </row>
    <row r="532" spans="1:6">
      <c r="A532" s="63"/>
      <c r="B532" s="64"/>
      <c r="C532" s="52"/>
      <c r="D532" s="65"/>
      <c r="E532" s="53"/>
      <c r="F532" s="54"/>
    </row>
    <row r="533" spans="1:6">
      <c r="A533" s="63"/>
      <c r="B533" s="64"/>
      <c r="C533" s="52"/>
      <c r="D533" s="65"/>
      <c r="E533" s="53"/>
      <c r="F533" s="54"/>
    </row>
    <row r="534" spans="1:6">
      <c r="A534" s="63"/>
      <c r="B534" s="64"/>
      <c r="C534" s="52"/>
      <c r="D534" s="65"/>
      <c r="E534" s="53"/>
      <c r="F534" s="54"/>
    </row>
    <row r="535" spans="1:6">
      <c r="A535" s="63"/>
      <c r="B535" s="64"/>
      <c r="C535" s="52"/>
      <c r="D535" s="65"/>
      <c r="E535" s="53"/>
      <c r="F535" s="54"/>
    </row>
    <row r="536" spans="1:6">
      <c r="A536" s="63"/>
      <c r="B536" s="64"/>
      <c r="C536" s="52"/>
      <c r="D536" s="65"/>
      <c r="E536" s="53"/>
      <c r="F536" s="54"/>
    </row>
    <row r="537" spans="1:6">
      <c r="A537" s="63"/>
      <c r="B537" s="64"/>
      <c r="C537" s="52"/>
      <c r="D537" s="65"/>
      <c r="E537" s="53"/>
      <c r="F537" s="54"/>
    </row>
    <row r="538" spans="1:6">
      <c r="A538" s="63"/>
      <c r="B538" s="64"/>
      <c r="C538" s="52"/>
      <c r="D538" s="65"/>
      <c r="E538" s="53"/>
      <c r="F538" s="54"/>
    </row>
    <row r="539" spans="1:6">
      <c r="A539" s="63"/>
      <c r="B539" s="64"/>
      <c r="C539" s="52"/>
      <c r="D539" s="65"/>
      <c r="E539" s="53"/>
      <c r="F539" s="54"/>
    </row>
    <row r="540" spans="1:6">
      <c r="A540" s="63"/>
      <c r="B540" s="64"/>
      <c r="C540" s="52"/>
      <c r="D540" s="65"/>
      <c r="E540" s="53"/>
      <c r="F540" s="54"/>
    </row>
    <row r="541" spans="1:6">
      <c r="A541" s="63"/>
      <c r="B541" s="64"/>
      <c r="C541" s="52"/>
      <c r="D541" s="65"/>
      <c r="E541" s="53"/>
      <c r="F541" s="54"/>
    </row>
    <row r="542" spans="1:6">
      <c r="A542" s="63"/>
      <c r="B542" s="64"/>
      <c r="C542" s="52"/>
      <c r="D542" s="65"/>
      <c r="E542" s="53"/>
      <c r="F542" s="54"/>
    </row>
    <row r="543" spans="1:6">
      <c r="A543" s="63"/>
      <c r="B543" s="64"/>
      <c r="C543" s="52"/>
      <c r="D543" s="65"/>
      <c r="E543" s="53"/>
      <c r="F543" s="54"/>
    </row>
    <row r="544" spans="1:6">
      <c r="A544" s="63"/>
      <c r="B544" s="64"/>
      <c r="C544" s="52"/>
      <c r="D544" s="65"/>
      <c r="E544" s="53"/>
      <c r="F544" s="54"/>
    </row>
    <row r="545" spans="1:6">
      <c r="A545" s="63"/>
      <c r="B545" s="64"/>
      <c r="C545" s="52"/>
      <c r="D545" s="65"/>
      <c r="E545" s="53"/>
      <c r="F545" s="54"/>
    </row>
    <row r="546" spans="1:6">
      <c r="A546" s="63"/>
      <c r="B546" s="64"/>
      <c r="C546" s="52"/>
      <c r="D546" s="65"/>
      <c r="E546" s="53"/>
      <c r="F546" s="54"/>
    </row>
    <row r="547" spans="1:6">
      <c r="A547" s="63"/>
      <c r="B547" s="64"/>
      <c r="C547" s="52"/>
      <c r="D547" s="65"/>
      <c r="E547" s="53"/>
      <c r="F547" s="54"/>
    </row>
    <row r="548" spans="1:6">
      <c r="A548" s="63"/>
      <c r="B548" s="64"/>
      <c r="C548" s="52"/>
      <c r="D548" s="65"/>
      <c r="E548" s="53"/>
      <c r="F548" s="54"/>
    </row>
    <row r="549" spans="1:6">
      <c r="A549" s="63"/>
      <c r="B549" s="64"/>
      <c r="C549" s="52"/>
      <c r="D549" s="65"/>
      <c r="E549" s="53"/>
      <c r="F549" s="54"/>
    </row>
    <row r="550" spans="1:6">
      <c r="A550" s="63"/>
      <c r="B550" s="64"/>
      <c r="C550" s="52"/>
      <c r="D550" s="65"/>
      <c r="E550" s="53"/>
      <c r="F550" s="54"/>
    </row>
    <row r="551" spans="1:6">
      <c r="A551" s="63"/>
      <c r="B551" s="64"/>
      <c r="C551" s="52"/>
      <c r="D551" s="65"/>
      <c r="E551" s="53"/>
      <c r="F551" s="54"/>
    </row>
    <row r="552" spans="1:6">
      <c r="A552" s="63"/>
      <c r="B552" s="64"/>
      <c r="C552" s="52"/>
      <c r="D552" s="65"/>
      <c r="E552" s="53"/>
      <c r="F552" s="54"/>
    </row>
    <row r="553" spans="1:6">
      <c r="A553" s="63"/>
      <c r="B553" s="64"/>
      <c r="C553" s="52"/>
      <c r="D553" s="65"/>
      <c r="E553" s="53"/>
      <c r="F553" s="54"/>
    </row>
    <row r="554" spans="1:6">
      <c r="A554" s="63"/>
      <c r="B554" s="64"/>
      <c r="C554" s="52"/>
      <c r="D554" s="65"/>
      <c r="E554" s="53"/>
      <c r="F554" s="54"/>
    </row>
    <row r="555" spans="1:6">
      <c r="A555" s="63"/>
      <c r="B555" s="64"/>
      <c r="C555" s="52"/>
      <c r="D555" s="65"/>
      <c r="E555" s="53"/>
      <c r="F555" s="54"/>
    </row>
    <row r="556" spans="1:6">
      <c r="A556" s="63"/>
      <c r="B556" s="64"/>
      <c r="C556" s="52"/>
      <c r="D556" s="65"/>
      <c r="E556" s="53"/>
      <c r="F556" s="54"/>
    </row>
    <row r="557" spans="1:6">
      <c r="A557" s="63"/>
      <c r="B557" s="64"/>
      <c r="C557" s="52"/>
      <c r="D557" s="65"/>
      <c r="E557" s="53"/>
      <c r="F557" s="54"/>
    </row>
    <row r="558" spans="1:6">
      <c r="A558" s="63"/>
      <c r="B558" s="64"/>
      <c r="C558" s="52"/>
      <c r="D558" s="65"/>
      <c r="E558" s="53"/>
      <c r="F558" s="54"/>
    </row>
    <row r="559" spans="1:6">
      <c r="A559" s="63"/>
      <c r="B559" s="64"/>
      <c r="C559" s="52"/>
      <c r="D559" s="65"/>
      <c r="E559" s="53"/>
      <c r="F559" s="54"/>
    </row>
    <row r="560" spans="1:6">
      <c r="A560" s="63"/>
      <c r="B560" s="64"/>
      <c r="C560" s="52"/>
      <c r="D560" s="65"/>
      <c r="E560" s="53"/>
      <c r="F560" s="54"/>
    </row>
    <row r="561" spans="1:6">
      <c r="A561" s="63"/>
      <c r="B561" s="64"/>
      <c r="C561" s="52"/>
      <c r="D561" s="65"/>
      <c r="E561" s="53"/>
      <c r="F561" s="54"/>
    </row>
    <row r="562" spans="1:6">
      <c r="A562" s="63"/>
      <c r="B562" s="64"/>
      <c r="C562" s="52"/>
      <c r="D562" s="65"/>
      <c r="E562" s="53"/>
      <c r="F562" s="54"/>
    </row>
    <row r="563" spans="1:6">
      <c r="A563" s="63"/>
      <c r="B563" s="64"/>
      <c r="C563" s="52"/>
      <c r="D563" s="65"/>
      <c r="E563" s="53"/>
      <c r="F563" s="54"/>
    </row>
    <row r="564" spans="1:6">
      <c r="A564" s="63"/>
      <c r="B564" s="64"/>
      <c r="C564" s="52"/>
      <c r="D564" s="65"/>
      <c r="E564" s="53"/>
      <c r="F564" s="54"/>
    </row>
    <row r="565" spans="1:6">
      <c r="A565" s="63"/>
      <c r="B565" s="64"/>
      <c r="C565" s="52"/>
      <c r="D565" s="65"/>
      <c r="E565" s="53"/>
      <c r="F565" s="54"/>
    </row>
    <row r="566" spans="1:6">
      <c r="A566" s="63"/>
      <c r="B566" s="64"/>
      <c r="C566" s="52"/>
      <c r="D566" s="65"/>
      <c r="E566" s="53"/>
      <c r="F566" s="54"/>
    </row>
    <row r="567" spans="1:6">
      <c r="A567" s="63"/>
      <c r="B567" s="64"/>
      <c r="C567" s="52"/>
      <c r="D567" s="65"/>
      <c r="E567" s="53"/>
      <c r="F567" s="54"/>
    </row>
    <row r="568" spans="1:6">
      <c r="A568" s="63"/>
      <c r="B568" s="64"/>
      <c r="C568" s="52"/>
      <c r="D568" s="65"/>
      <c r="E568" s="53"/>
      <c r="F568" s="54"/>
    </row>
    <row r="569" spans="1:6">
      <c r="A569" s="63"/>
      <c r="B569" s="64"/>
      <c r="C569" s="52"/>
      <c r="D569" s="65"/>
      <c r="E569" s="53"/>
      <c r="F569" s="54"/>
    </row>
    <row r="570" spans="1:6">
      <c r="A570" s="63"/>
      <c r="B570" s="64"/>
      <c r="C570" s="52"/>
      <c r="D570" s="65"/>
      <c r="E570" s="53"/>
      <c r="F570" s="54"/>
    </row>
    <row r="571" spans="1:6">
      <c r="A571" s="63"/>
      <c r="B571" s="64"/>
      <c r="C571" s="52"/>
      <c r="D571" s="65"/>
      <c r="E571" s="53"/>
      <c r="F571" s="54"/>
    </row>
    <row r="572" spans="1:6">
      <c r="A572" s="63"/>
      <c r="B572" s="64"/>
      <c r="C572" s="52"/>
      <c r="D572" s="65"/>
      <c r="E572" s="53"/>
      <c r="F572" s="54"/>
    </row>
    <row r="573" spans="1:6">
      <c r="A573" s="63"/>
      <c r="B573" s="64"/>
      <c r="C573" s="52"/>
      <c r="D573" s="65"/>
      <c r="E573" s="53"/>
      <c r="F573" s="54"/>
    </row>
    <row r="574" spans="1:6">
      <c r="A574" s="63"/>
      <c r="B574" s="64"/>
      <c r="C574" s="52"/>
      <c r="D574" s="65"/>
      <c r="E574" s="53"/>
      <c r="F574" s="54"/>
    </row>
    <row r="575" spans="1:6">
      <c r="A575" s="63"/>
      <c r="B575" s="64"/>
      <c r="C575" s="52"/>
      <c r="D575" s="65"/>
      <c r="E575" s="53"/>
      <c r="F575" s="54"/>
    </row>
    <row r="576" spans="1:6">
      <c r="A576" s="63"/>
      <c r="B576" s="64"/>
      <c r="C576" s="52"/>
      <c r="D576" s="65"/>
      <c r="E576" s="53"/>
      <c r="F576" s="54"/>
    </row>
    <row r="577" spans="1:6">
      <c r="A577" s="63"/>
      <c r="B577" s="64"/>
      <c r="C577" s="52"/>
      <c r="D577" s="65"/>
      <c r="E577" s="53"/>
      <c r="F577" s="54"/>
    </row>
    <row r="578" spans="1:6">
      <c r="A578" s="63"/>
      <c r="B578" s="64"/>
      <c r="C578" s="52"/>
      <c r="D578" s="65"/>
      <c r="E578" s="53"/>
      <c r="F578" s="54"/>
    </row>
    <row r="579" spans="1:6">
      <c r="A579" s="63"/>
      <c r="B579" s="64"/>
      <c r="C579" s="52"/>
      <c r="D579" s="65"/>
      <c r="E579" s="53"/>
      <c r="F579" s="54"/>
    </row>
    <row r="580" spans="1:6">
      <c r="A580" s="63"/>
      <c r="B580" s="64"/>
      <c r="C580" s="52"/>
      <c r="D580" s="65"/>
      <c r="E580" s="53"/>
      <c r="F580" s="54"/>
    </row>
    <row r="581" spans="1:6">
      <c r="A581" s="63"/>
      <c r="B581" s="64"/>
      <c r="C581" s="52"/>
      <c r="D581" s="65"/>
      <c r="E581" s="53"/>
      <c r="F581" s="54"/>
    </row>
    <row r="582" spans="1:6">
      <c r="A582" s="63"/>
      <c r="B582" s="64"/>
      <c r="C582" s="52"/>
      <c r="D582" s="65"/>
      <c r="E582" s="53"/>
      <c r="F582" s="54"/>
    </row>
    <row r="583" spans="1:6">
      <c r="A583" s="63"/>
      <c r="B583" s="64"/>
      <c r="C583" s="52"/>
      <c r="D583" s="65"/>
      <c r="E583" s="53"/>
      <c r="F583" s="54"/>
    </row>
    <row r="584" spans="1:6">
      <c r="A584" s="63"/>
      <c r="B584" s="64"/>
      <c r="C584" s="52"/>
      <c r="D584" s="65"/>
      <c r="E584" s="53"/>
      <c r="F584" s="54"/>
    </row>
    <row r="585" spans="1:6">
      <c r="A585" s="63"/>
      <c r="B585" s="64"/>
      <c r="C585" s="52"/>
      <c r="D585" s="65"/>
      <c r="E585" s="53"/>
      <c r="F585" s="54"/>
    </row>
    <row r="586" spans="1:6">
      <c r="A586" s="63"/>
      <c r="B586" s="64"/>
      <c r="C586" s="52"/>
      <c r="D586" s="65"/>
      <c r="E586" s="53"/>
      <c r="F586" s="54"/>
    </row>
    <row r="587" spans="1:6">
      <c r="A587" s="63"/>
      <c r="B587" s="64"/>
      <c r="C587" s="52"/>
      <c r="D587" s="65"/>
      <c r="E587" s="53"/>
      <c r="F587" s="54"/>
    </row>
    <row r="588" spans="1:6">
      <c r="A588" s="63"/>
      <c r="B588" s="64"/>
      <c r="C588" s="52"/>
      <c r="D588" s="65"/>
      <c r="E588" s="53"/>
      <c r="F588" s="54"/>
    </row>
    <row r="589" spans="1:6">
      <c r="A589" s="63"/>
      <c r="B589" s="64"/>
      <c r="C589" s="52"/>
      <c r="D589" s="65"/>
      <c r="E589" s="53"/>
      <c r="F589" s="54"/>
    </row>
    <row r="590" spans="1:6">
      <c r="A590" s="63"/>
      <c r="B590" s="64"/>
      <c r="C590" s="52"/>
      <c r="D590" s="65"/>
      <c r="E590" s="53"/>
      <c r="F590" s="54"/>
    </row>
    <row r="591" spans="1:6">
      <c r="A591" s="63"/>
      <c r="B591" s="64"/>
      <c r="C591" s="52"/>
      <c r="D591" s="65"/>
      <c r="E591" s="53"/>
      <c r="F591" s="54"/>
    </row>
    <row r="592" spans="1:6">
      <c r="A592" s="63"/>
      <c r="B592" s="64"/>
      <c r="C592" s="52"/>
      <c r="D592" s="65"/>
      <c r="E592" s="53"/>
      <c r="F592" s="54"/>
    </row>
    <row r="593" spans="1:6">
      <c r="A593" s="63"/>
      <c r="B593" s="64"/>
      <c r="C593" s="52"/>
      <c r="D593" s="65"/>
      <c r="E593" s="53"/>
      <c r="F593" s="54"/>
    </row>
    <row r="594" spans="1:6">
      <c r="A594" s="63"/>
      <c r="B594" s="64"/>
      <c r="C594" s="52"/>
      <c r="D594" s="65"/>
      <c r="E594" s="53"/>
      <c r="F594" s="54"/>
    </row>
    <row r="595" spans="1:6">
      <c r="A595" s="63"/>
      <c r="B595" s="64"/>
      <c r="C595" s="52"/>
      <c r="D595" s="65"/>
      <c r="E595" s="53"/>
      <c r="F595" s="54"/>
    </row>
    <row r="596" spans="1:6">
      <c r="A596" s="63"/>
      <c r="B596" s="64"/>
      <c r="C596" s="52"/>
      <c r="D596" s="65"/>
      <c r="E596" s="53"/>
      <c r="F596" s="54"/>
    </row>
    <row r="597" spans="1:6">
      <c r="A597" s="63"/>
      <c r="B597" s="64"/>
      <c r="C597" s="52"/>
      <c r="D597" s="65"/>
      <c r="E597" s="53"/>
      <c r="F597" s="54"/>
    </row>
    <row r="598" spans="1:6">
      <c r="A598" s="63"/>
      <c r="B598" s="64"/>
      <c r="C598" s="52"/>
      <c r="D598" s="65"/>
      <c r="E598" s="53"/>
      <c r="F598" s="54"/>
    </row>
    <row r="599" spans="1:6">
      <c r="A599" s="63"/>
      <c r="B599" s="64"/>
      <c r="C599" s="52"/>
      <c r="D599" s="65"/>
      <c r="E599" s="53"/>
      <c r="F599" s="54"/>
    </row>
    <row r="600" spans="1:6">
      <c r="A600" s="63"/>
      <c r="B600" s="64"/>
      <c r="C600" s="52"/>
      <c r="D600" s="65"/>
      <c r="E600" s="53"/>
      <c r="F600" s="54"/>
    </row>
    <row r="601" spans="1:6">
      <c r="A601" s="63"/>
      <c r="B601" s="64"/>
      <c r="C601" s="52"/>
      <c r="D601" s="65"/>
      <c r="E601" s="53"/>
      <c r="F601" s="54"/>
    </row>
    <row r="602" spans="1:6">
      <c r="A602" s="63"/>
      <c r="B602" s="64"/>
      <c r="C602" s="52"/>
      <c r="D602" s="65"/>
      <c r="E602" s="53"/>
      <c r="F602" s="54"/>
    </row>
    <row r="603" spans="1:6">
      <c r="A603" s="63"/>
      <c r="B603" s="64"/>
      <c r="C603" s="52"/>
      <c r="D603" s="65"/>
      <c r="E603" s="53"/>
      <c r="F603" s="54"/>
    </row>
    <row r="604" spans="1:6">
      <c r="A604" s="63"/>
      <c r="B604" s="64"/>
      <c r="C604" s="52"/>
      <c r="D604" s="65"/>
      <c r="E604" s="53"/>
      <c r="F604" s="54"/>
    </row>
    <row r="605" spans="1:6">
      <c r="A605" s="63"/>
      <c r="B605" s="64"/>
      <c r="C605" s="52"/>
      <c r="D605" s="65"/>
      <c r="E605" s="53"/>
      <c r="F605" s="54"/>
    </row>
    <row r="606" spans="1:6">
      <c r="A606" s="63"/>
      <c r="B606" s="64"/>
      <c r="C606" s="52"/>
      <c r="D606" s="65"/>
      <c r="E606" s="53"/>
      <c r="F606" s="54"/>
    </row>
    <row r="607" spans="1:6">
      <c r="A607" s="63"/>
      <c r="B607" s="64"/>
      <c r="C607" s="52"/>
      <c r="D607" s="65"/>
      <c r="E607" s="53"/>
      <c r="F607" s="54"/>
    </row>
    <row r="608" spans="1:6">
      <c r="A608" s="63"/>
      <c r="B608" s="64"/>
      <c r="C608" s="52"/>
      <c r="D608" s="65"/>
      <c r="E608" s="53"/>
      <c r="F608" s="54"/>
    </row>
    <row r="609" spans="1:6">
      <c r="A609" s="63"/>
      <c r="B609" s="64"/>
      <c r="C609" s="52"/>
      <c r="D609" s="65"/>
      <c r="E609" s="53"/>
      <c r="F609" s="54"/>
    </row>
    <row r="610" spans="1:6">
      <c r="A610" s="63"/>
      <c r="B610" s="64"/>
      <c r="C610" s="52"/>
      <c r="D610" s="65"/>
      <c r="E610" s="53"/>
      <c r="F610" s="54"/>
    </row>
    <row r="611" spans="1:6">
      <c r="A611" s="63"/>
      <c r="B611" s="64"/>
      <c r="C611" s="52"/>
      <c r="D611" s="65"/>
      <c r="E611" s="53"/>
      <c r="F611" s="54"/>
    </row>
    <row r="612" spans="1:6">
      <c r="A612" s="63"/>
      <c r="B612" s="64"/>
      <c r="C612" s="52"/>
      <c r="D612" s="65"/>
      <c r="E612" s="53"/>
      <c r="F612" s="54"/>
    </row>
    <row r="613" spans="1:6">
      <c r="A613" s="63"/>
      <c r="B613" s="64"/>
      <c r="C613" s="52"/>
      <c r="D613" s="65"/>
      <c r="E613" s="53"/>
      <c r="F613" s="54"/>
    </row>
    <row r="614" spans="1:6">
      <c r="A614" s="63"/>
      <c r="B614" s="64"/>
      <c r="C614" s="52"/>
      <c r="D614" s="65"/>
      <c r="E614" s="53"/>
      <c r="F614" s="54"/>
    </row>
    <row r="615" spans="1:6">
      <c r="A615" s="63"/>
      <c r="B615" s="64"/>
      <c r="C615" s="52"/>
      <c r="D615" s="65"/>
      <c r="E615" s="53"/>
      <c r="F615" s="54"/>
    </row>
    <row r="616" spans="1:6">
      <c r="A616" s="63"/>
      <c r="B616" s="64"/>
      <c r="C616" s="52"/>
      <c r="D616" s="65"/>
      <c r="E616" s="53"/>
      <c r="F616" s="54"/>
    </row>
    <row r="617" spans="1:6">
      <c r="A617" s="63"/>
      <c r="B617" s="64"/>
      <c r="C617" s="52"/>
      <c r="D617" s="65"/>
      <c r="E617" s="53"/>
      <c r="F617" s="54"/>
    </row>
    <row r="618" spans="1:6">
      <c r="A618" s="63"/>
      <c r="B618" s="64"/>
      <c r="C618" s="52"/>
      <c r="D618" s="65"/>
      <c r="E618" s="53"/>
      <c r="F618" s="54"/>
    </row>
    <row r="619" spans="1:6">
      <c r="A619" s="63"/>
      <c r="B619" s="64"/>
      <c r="C619" s="52"/>
      <c r="D619" s="65"/>
      <c r="E619" s="53"/>
      <c r="F619" s="54"/>
    </row>
    <row r="620" spans="1:6">
      <c r="A620" s="63"/>
      <c r="B620" s="64"/>
      <c r="C620" s="52"/>
      <c r="D620" s="65"/>
      <c r="E620" s="53"/>
      <c r="F620" s="54"/>
    </row>
    <row r="621" spans="1:6">
      <c r="A621" s="63"/>
      <c r="B621" s="64"/>
      <c r="C621" s="52"/>
      <c r="D621" s="65"/>
      <c r="E621" s="53"/>
      <c r="F621" s="54"/>
    </row>
    <row r="622" spans="1:6">
      <c r="A622" s="63"/>
      <c r="B622" s="64"/>
      <c r="C622" s="52"/>
      <c r="D622" s="65"/>
      <c r="E622" s="53"/>
      <c r="F622" s="54"/>
    </row>
    <row r="623" spans="1:6">
      <c r="A623" s="63"/>
      <c r="B623" s="64"/>
      <c r="C623" s="52"/>
      <c r="D623" s="65"/>
      <c r="E623" s="53"/>
      <c r="F623" s="54"/>
    </row>
    <row r="624" spans="1:6">
      <c r="A624" s="63"/>
      <c r="B624" s="64"/>
      <c r="C624" s="52"/>
      <c r="D624" s="65"/>
      <c r="E624" s="53"/>
      <c r="F624" s="54"/>
    </row>
    <row r="625" spans="1:6">
      <c r="A625" s="63"/>
      <c r="B625" s="64"/>
      <c r="C625" s="52"/>
      <c r="D625" s="65"/>
      <c r="E625" s="53"/>
      <c r="F625" s="54"/>
    </row>
    <row r="626" spans="1:6">
      <c r="A626" s="63"/>
      <c r="B626" s="64"/>
      <c r="C626" s="52"/>
      <c r="D626" s="65"/>
      <c r="E626" s="53"/>
      <c r="F626" s="54"/>
    </row>
    <row r="627" spans="1:6">
      <c r="A627" s="63"/>
      <c r="B627" s="64"/>
      <c r="C627" s="52"/>
      <c r="D627" s="65"/>
      <c r="E627" s="53"/>
      <c r="F627" s="54"/>
    </row>
    <row r="628" spans="1:6">
      <c r="A628" s="63"/>
      <c r="B628" s="64"/>
      <c r="C628" s="52"/>
      <c r="D628" s="65"/>
      <c r="E628" s="53"/>
      <c r="F628" s="54"/>
    </row>
    <row r="629" spans="1:6">
      <c r="A629" s="63"/>
      <c r="B629" s="64"/>
      <c r="C629" s="52"/>
      <c r="D629" s="65"/>
      <c r="E629" s="53"/>
      <c r="F629" s="54"/>
    </row>
    <row r="630" spans="1:6">
      <c r="A630" s="63"/>
      <c r="B630" s="64"/>
      <c r="C630" s="52"/>
      <c r="D630" s="65"/>
      <c r="E630" s="53"/>
      <c r="F630" s="54"/>
    </row>
    <row r="631" spans="1:6">
      <c r="A631" s="63"/>
      <c r="B631" s="64"/>
      <c r="C631" s="52"/>
      <c r="D631" s="65"/>
      <c r="E631" s="53"/>
      <c r="F631" s="54"/>
    </row>
    <row r="632" spans="1:6">
      <c r="A632" s="63"/>
      <c r="B632" s="64"/>
      <c r="C632" s="52"/>
      <c r="D632" s="65"/>
      <c r="E632" s="53"/>
      <c r="F632" s="54"/>
    </row>
    <row r="633" spans="1:6">
      <c r="A633" s="63"/>
      <c r="B633" s="64"/>
      <c r="C633" s="52"/>
      <c r="D633" s="65"/>
      <c r="E633" s="53"/>
      <c r="F633" s="54"/>
    </row>
    <row r="634" spans="1:6">
      <c r="A634" s="63"/>
      <c r="B634" s="64"/>
      <c r="C634" s="52"/>
      <c r="D634" s="65"/>
      <c r="E634" s="53"/>
      <c r="F634" s="54"/>
    </row>
    <row r="635" spans="1:6">
      <c r="A635" s="63"/>
      <c r="B635" s="64"/>
      <c r="C635" s="52"/>
      <c r="D635" s="65"/>
      <c r="E635" s="53"/>
      <c r="F635" s="54"/>
    </row>
    <row r="636" spans="1:6">
      <c r="A636" s="63"/>
      <c r="B636" s="64"/>
      <c r="C636" s="52"/>
      <c r="D636" s="65"/>
      <c r="E636" s="53"/>
      <c r="F636" s="54"/>
    </row>
    <row r="637" spans="1:6">
      <c r="A637" s="63"/>
      <c r="B637" s="64"/>
      <c r="C637" s="52"/>
      <c r="D637" s="65"/>
      <c r="E637" s="53"/>
      <c r="F637" s="54"/>
    </row>
    <row r="638" spans="1:6">
      <c r="A638" s="63"/>
      <c r="B638" s="64"/>
      <c r="C638" s="52"/>
      <c r="D638" s="65"/>
      <c r="E638" s="53"/>
      <c r="F638" s="54"/>
    </row>
    <row r="639" spans="1:6">
      <c r="A639" s="63"/>
      <c r="B639" s="64"/>
      <c r="C639" s="52"/>
      <c r="D639" s="65"/>
      <c r="E639" s="53"/>
      <c r="F639" s="54"/>
    </row>
    <row r="640" spans="1:6">
      <c r="A640" s="63"/>
      <c r="B640" s="64"/>
      <c r="C640" s="52"/>
      <c r="D640" s="65"/>
      <c r="E640" s="53"/>
      <c r="F640" s="54"/>
    </row>
    <row r="641" spans="1:6">
      <c r="A641" s="63"/>
      <c r="B641" s="64"/>
      <c r="C641" s="52"/>
      <c r="D641" s="65"/>
      <c r="E641" s="53"/>
      <c r="F641" s="54"/>
    </row>
    <row r="642" spans="1:6">
      <c r="A642" s="63"/>
      <c r="B642" s="64"/>
      <c r="C642" s="52"/>
      <c r="D642" s="65"/>
      <c r="E642" s="53"/>
      <c r="F642" s="54"/>
    </row>
    <row r="643" spans="1:6">
      <c r="A643" s="63"/>
      <c r="B643" s="64"/>
      <c r="C643" s="52"/>
      <c r="D643" s="65"/>
      <c r="E643" s="53"/>
      <c r="F643" s="54"/>
    </row>
    <row r="644" spans="1:6">
      <c r="A644" s="63"/>
      <c r="B644" s="64"/>
      <c r="C644" s="52"/>
      <c r="D644" s="65"/>
      <c r="E644" s="53"/>
      <c r="F644" s="54"/>
    </row>
    <row r="645" spans="1:6">
      <c r="A645" s="63"/>
      <c r="B645" s="64"/>
      <c r="C645" s="52"/>
      <c r="D645" s="65"/>
      <c r="E645" s="53"/>
      <c r="F645" s="54"/>
    </row>
    <row r="646" spans="1:6">
      <c r="A646" s="63"/>
      <c r="B646" s="64"/>
      <c r="C646" s="52"/>
      <c r="D646" s="65"/>
      <c r="E646" s="53"/>
      <c r="F646" s="54"/>
    </row>
    <row r="647" spans="1:6">
      <c r="A647" s="63"/>
      <c r="B647" s="64"/>
      <c r="C647" s="52"/>
      <c r="D647" s="65"/>
      <c r="E647" s="53"/>
      <c r="F647" s="54"/>
    </row>
    <row r="648" spans="1:6">
      <c r="A648" s="63"/>
      <c r="B648" s="64"/>
      <c r="C648" s="52"/>
      <c r="D648" s="65"/>
      <c r="E648" s="53"/>
      <c r="F648" s="54"/>
    </row>
    <row r="649" spans="1:6">
      <c r="A649" s="63"/>
      <c r="B649" s="64"/>
      <c r="C649" s="52"/>
      <c r="D649" s="65"/>
      <c r="E649" s="53"/>
      <c r="F649" s="54"/>
    </row>
    <row r="650" spans="1:6">
      <c r="A650" s="63"/>
      <c r="B650" s="64"/>
      <c r="C650" s="52"/>
      <c r="D650" s="65"/>
      <c r="E650" s="53"/>
      <c r="F650" s="54"/>
    </row>
    <row r="651" spans="1:6">
      <c r="A651" s="63"/>
      <c r="B651" s="64"/>
      <c r="C651" s="52"/>
      <c r="D651" s="65"/>
      <c r="E651" s="53"/>
      <c r="F651" s="54"/>
    </row>
    <row r="652" spans="1:6">
      <c r="A652" s="63"/>
      <c r="B652" s="64"/>
      <c r="C652" s="52"/>
      <c r="D652" s="65"/>
      <c r="E652" s="53"/>
      <c r="F652" s="54"/>
    </row>
    <row r="653" spans="1:6">
      <c r="A653" s="63"/>
      <c r="B653" s="64"/>
      <c r="C653" s="52"/>
      <c r="D653" s="65"/>
      <c r="E653" s="53"/>
      <c r="F653" s="54"/>
    </row>
    <row r="654" spans="1:6">
      <c r="A654" s="63"/>
      <c r="B654" s="64"/>
      <c r="C654" s="52"/>
      <c r="D654" s="65"/>
      <c r="E654" s="53"/>
      <c r="F654" s="54"/>
    </row>
    <row r="655" spans="1:6">
      <c r="A655" s="63"/>
      <c r="B655" s="64"/>
      <c r="C655" s="52"/>
      <c r="D655" s="65"/>
      <c r="E655" s="53"/>
      <c r="F655" s="54"/>
    </row>
    <row r="656" spans="1:6">
      <c r="A656" s="63"/>
      <c r="B656" s="64"/>
      <c r="C656" s="52"/>
      <c r="D656" s="65"/>
      <c r="E656" s="53"/>
      <c r="F656" s="54"/>
    </row>
    <row r="657" spans="1:6">
      <c r="A657" s="63"/>
      <c r="B657" s="64"/>
      <c r="C657" s="52"/>
      <c r="D657" s="65"/>
      <c r="E657" s="53"/>
      <c r="F657" s="54"/>
    </row>
    <row r="658" spans="1:6">
      <c r="A658" s="63"/>
      <c r="B658" s="64"/>
      <c r="C658" s="52"/>
      <c r="D658" s="65"/>
      <c r="E658" s="53"/>
      <c r="F658" s="54"/>
    </row>
    <row r="659" spans="1:6">
      <c r="A659" s="63"/>
      <c r="B659" s="64"/>
      <c r="C659" s="52"/>
      <c r="D659" s="65"/>
      <c r="E659" s="53"/>
      <c r="F659" s="54"/>
    </row>
    <row r="660" spans="1:6">
      <c r="A660" s="63"/>
      <c r="B660" s="64"/>
      <c r="C660" s="52"/>
      <c r="D660" s="65"/>
      <c r="E660" s="53"/>
      <c r="F660" s="54"/>
    </row>
    <row r="661" spans="1:6">
      <c r="A661" s="63"/>
      <c r="B661" s="64"/>
      <c r="C661" s="52"/>
      <c r="D661" s="65"/>
      <c r="E661" s="53"/>
      <c r="F661" s="54"/>
    </row>
    <row r="662" spans="1:6">
      <c r="A662" s="63"/>
      <c r="B662" s="64"/>
      <c r="C662" s="52"/>
      <c r="D662" s="65"/>
      <c r="E662" s="53"/>
      <c r="F662" s="54"/>
    </row>
    <row r="663" spans="1:6">
      <c r="A663" s="63"/>
      <c r="B663" s="64"/>
      <c r="C663" s="52"/>
      <c r="D663" s="65"/>
      <c r="E663" s="53"/>
      <c r="F663" s="54"/>
    </row>
    <row r="664" spans="1:6">
      <c r="A664" s="63"/>
      <c r="B664" s="64"/>
      <c r="C664" s="52"/>
      <c r="D664" s="65"/>
      <c r="E664" s="53"/>
      <c r="F664" s="54"/>
    </row>
    <row r="665" spans="1:6">
      <c r="A665" s="63"/>
      <c r="B665" s="64"/>
      <c r="C665" s="52"/>
      <c r="D665" s="65"/>
      <c r="E665" s="53"/>
      <c r="F665" s="54"/>
    </row>
    <row r="666" spans="1:6">
      <c r="A666" s="63"/>
      <c r="B666" s="64"/>
      <c r="C666" s="52"/>
      <c r="D666" s="65"/>
      <c r="E666" s="53"/>
      <c r="F666" s="54"/>
    </row>
    <row r="667" spans="1:6">
      <c r="A667" s="63"/>
      <c r="B667" s="64"/>
      <c r="C667" s="52"/>
      <c r="D667" s="65"/>
      <c r="E667" s="53"/>
      <c r="F667" s="54"/>
    </row>
    <row r="668" spans="1:6">
      <c r="A668" s="63"/>
      <c r="B668" s="64"/>
      <c r="C668" s="52"/>
      <c r="D668" s="65"/>
      <c r="E668" s="53"/>
      <c r="F668" s="54"/>
    </row>
    <row r="669" spans="1:6">
      <c r="A669" s="63"/>
      <c r="B669" s="64"/>
      <c r="C669" s="52"/>
      <c r="D669" s="65"/>
      <c r="E669" s="53"/>
      <c r="F669" s="54"/>
    </row>
    <row r="670" spans="1:6">
      <c r="A670" s="63"/>
      <c r="B670" s="64"/>
      <c r="C670" s="52"/>
      <c r="D670" s="65"/>
      <c r="E670" s="53"/>
      <c r="F670" s="54"/>
    </row>
    <row r="671" spans="1:6">
      <c r="A671" s="63"/>
      <c r="B671" s="64"/>
      <c r="C671" s="52"/>
      <c r="D671" s="65"/>
      <c r="E671" s="53"/>
      <c r="F671" s="54"/>
    </row>
    <row r="672" spans="1:6">
      <c r="A672" s="63"/>
      <c r="B672" s="64"/>
      <c r="C672" s="52"/>
      <c r="D672" s="65"/>
      <c r="E672" s="53"/>
      <c r="F672" s="54"/>
    </row>
    <row r="673" spans="1:6">
      <c r="A673" s="63"/>
      <c r="B673" s="64"/>
      <c r="C673" s="52"/>
      <c r="D673" s="65"/>
      <c r="E673" s="53"/>
      <c r="F673" s="54"/>
    </row>
    <row r="674" spans="1:6">
      <c r="A674" s="63"/>
      <c r="B674" s="64"/>
      <c r="C674" s="52"/>
      <c r="D674" s="65"/>
      <c r="E674" s="53"/>
      <c r="F674" s="54"/>
    </row>
    <row r="675" spans="1:6">
      <c r="A675" s="63"/>
      <c r="B675" s="64"/>
      <c r="C675" s="52"/>
      <c r="D675" s="65"/>
      <c r="E675" s="53"/>
      <c r="F675" s="54"/>
    </row>
    <row r="676" spans="1:6">
      <c r="A676" s="63"/>
      <c r="B676" s="64"/>
      <c r="C676" s="52"/>
      <c r="D676" s="65"/>
      <c r="E676" s="53"/>
      <c r="F676" s="54"/>
    </row>
    <row r="677" spans="1:6">
      <c r="A677" s="63"/>
      <c r="B677" s="64"/>
      <c r="C677" s="52"/>
      <c r="D677" s="65"/>
      <c r="E677" s="53"/>
      <c r="F677" s="54"/>
    </row>
    <row r="678" spans="1:6">
      <c r="A678" s="63"/>
      <c r="B678" s="64"/>
      <c r="C678" s="52"/>
      <c r="D678" s="65"/>
      <c r="E678" s="53"/>
      <c r="F678" s="54"/>
    </row>
    <row r="679" spans="1:6">
      <c r="A679" s="63"/>
      <c r="B679" s="64"/>
      <c r="C679" s="52"/>
      <c r="D679" s="65"/>
      <c r="E679" s="53"/>
      <c r="F679" s="54"/>
    </row>
    <row r="680" spans="1:6">
      <c r="A680" s="63"/>
      <c r="B680" s="64"/>
      <c r="C680" s="52"/>
      <c r="D680" s="65"/>
      <c r="E680" s="53"/>
      <c r="F680" s="54"/>
    </row>
    <row r="681" spans="1:6">
      <c r="A681" s="63"/>
      <c r="B681" s="64"/>
      <c r="C681" s="52"/>
      <c r="D681" s="65"/>
      <c r="E681" s="53"/>
      <c r="F681" s="54"/>
    </row>
    <row r="682" spans="1:6">
      <c r="A682" s="63"/>
      <c r="B682" s="64"/>
      <c r="C682" s="52"/>
      <c r="D682" s="65"/>
      <c r="E682" s="53"/>
      <c r="F682" s="54"/>
    </row>
    <row r="683" spans="1:6">
      <c r="A683" s="63"/>
      <c r="B683" s="64"/>
      <c r="C683" s="52"/>
      <c r="D683" s="65"/>
      <c r="E683" s="53"/>
      <c r="F683" s="54"/>
    </row>
    <row r="684" spans="1:6">
      <c r="A684" s="63"/>
      <c r="B684" s="64"/>
      <c r="C684" s="52"/>
      <c r="D684" s="65"/>
      <c r="E684" s="53"/>
      <c r="F684" s="54"/>
    </row>
    <row r="685" spans="1:6">
      <c r="A685" s="63"/>
      <c r="B685" s="64"/>
      <c r="C685" s="52"/>
      <c r="D685" s="65"/>
      <c r="E685" s="53"/>
      <c r="F685" s="54"/>
    </row>
    <row r="686" spans="1:6">
      <c r="A686" s="63"/>
      <c r="B686" s="64"/>
      <c r="C686" s="52"/>
      <c r="D686" s="65"/>
      <c r="E686" s="53"/>
      <c r="F686" s="54"/>
    </row>
    <row r="687" spans="1:6">
      <c r="A687" s="63"/>
      <c r="B687" s="64"/>
      <c r="C687" s="52"/>
      <c r="D687" s="65"/>
      <c r="E687" s="53"/>
      <c r="F687" s="54"/>
    </row>
    <row r="688" spans="1:6">
      <c r="A688" s="63"/>
      <c r="B688" s="64"/>
      <c r="C688" s="52"/>
      <c r="D688" s="65"/>
      <c r="E688" s="53"/>
      <c r="F688" s="54"/>
    </row>
    <row r="689" spans="1:6">
      <c r="A689" s="63"/>
      <c r="B689" s="64"/>
      <c r="C689" s="52"/>
      <c r="D689" s="65"/>
      <c r="E689" s="53"/>
      <c r="F689" s="54"/>
    </row>
    <row r="690" spans="1:6">
      <c r="A690" s="63"/>
      <c r="B690" s="64"/>
      <c r="C690" s="52"/>
      <c r="D690" s="65"/>
      <c r="E690" s="53"/>
      <c r="F690" s="54"/>
    </row>
    <row r="691" spans="1:6">
      <c r="A691" s="63"/>
      <c r="B691" s="64"/>
      <c r="C691" s="52"/>
      <c r="D691" s="65"/>
      <c r="E691" s="53"/>
      <c r="F691" s="54"/>
    </row>
    <row r="692" spans="1:6">
      <c r="A692" s="63"/>
      <c r="B692" s="64"/>
      <c r="C692" s="52"/>
      <c r="D692" s="65"/>
      <c r="E692" s="53"/>
      <c r="F692" s="54"/>
    </row>
    <row r="693" spans="1:6">
      <c r="A693" s="63"/>
      <c r="B693" s="64"/>
      <c r="C693" s="52"/>
      <c r="D693" s="65"/>
      <c r="E693" s="53"/>
      <c r="F693" s="54"/>
    </row>
    <row r="694" spans="1:6">
      <c r="A694" s="63"/>
      <c r="B694" s="64"/>
      <c r="C694" s="52"/>
      <c r="D694" s="65"/>
      <c r="E694" s="53"/>
      <c r="F694" s="54"/>
    </row>
    <row r="695" spans="1:6">
      <c r="A695" s="63"/>
      <c r="B695" s="64"/>
      <c r="C695" s="52"/>
      <c r="D695" s="65"/>
      <c r="E695" s="53"/>
      <c r="F695" s="54"/>
    </row>
    <row r="696" spans="1:6">
      <c r="A696" s="63"/>
      <c r="B696" s="64"/>
      <c r="C696" s="52"/>
      <c r="D696" s="65"/>
      <c r="E696" s="53"/>
      <c r="F696" s="54"/>
    </row>
    <row r="697" spans="1:6">
      <c r="A697" s="63"/>
      <c r="B697" s="64"/>
      <c r="C697" s="52"/>
      <c r="D697" s="65"/>
      <c r="E697" s="53"/>
      <c r="F697" s="54"/>
    </row>
    <row r="698" spans="1:6">
      <c r="A698" s="63"/>
      <c r="B698" s="64"/>
      <c r="C698" s="52"/>
      <c r="D698" s="65"/>
      <c r="E698" s="53"/>
      <c r="F698" s="54"/>
    </row>
    <row r="699" spans="1:6">
      <c r="A699" s="63"/>
      <c r="B699" s="64"/>
      <c r="C699" s="52"/>
      <c r="D699" s="65"/>
      <c r="E699" s="53"/>
      <c r="F699" s="54"/>
    </row>
    <row r="700" spans="1:6">
      <c r="A700" s="63"/>
      <c r="B700" s="64"/>
      <c r="C700" s="52"/>
      <c r="D700" s="65"/>
      <c r="E700" s="53"/>
      <c r="F700" s="54"/>
    </row>
    <row r="701" spans="1:6">
      <c r="A701" s="63"/>
      <c r="B701" s="64"/>
      <c r="C701" s="52"/>
      <c r="D701" s="65"/>
      <c r="E701" s="53"/>
      <c r="F701" s="54"/>
    </row>
    <row r="702" spans="1:6">
      <c r="A702" s="63"/>
      <c r="B702" s="64"/>
      <c r="C702" s="52"/>
      <c r="D702" s="65"/>
      <c r="E702" s="53"/>
      <c r="F702" s="54"/>
    </row>
    <row r="703" spans="1:6">
      <c r="A703" s="63"/>
      <c r="B703" s="64"/>
      <c r="C703" s="52"/>
      <c r="D703" s="65"/>
      <c r="E703" s="53"/>
      <c r="F703" s="54"/>
    </row>
    <row r="704" spans="1:6">
      <c r="A704" s="63"/>
      <c r="B704" s="64"/>
      <c r="C704" s="52"/>
      <c r="D704" s="65"/>
      <c r="E704" s="53"/>
      <c r="F704" s="54"/>
    </row>
    <row r="705" spans="1:6">
      <c r="A705" s="63"/>
      <c r="B705" s="64"/>
      <c r="C705" s="52"/>
      <c r="D705" s="65"/>
      <c r="E705" s="53"/>
      <c r="F705" s="54"/>
    </row>
    <row r="706" spans="1:6">
      <c r="A706" s="63"/>
      <c r="B706" s="64"/>
      <c r="C706" s="52"/>
      <c r="D706" s="65"/>
      <c r="E706" s="53"/>
      <c r="F706" s="54"/>
    </row>
    <row r="707" spans="1:6">
      <c r="A707" s="63"/>
      <c r="B707" s="64"/>
      <c r="C707" s="52"/>
      <c r="D707" s="65"/>
      <c r="E707" s="53"/>
      <c r="F707" s="54"/>
    </row>
    <row r="708" spans="1:6">
      <c r="A708" s="63"/>
      <c r="B708" s="64"/>
      <c r="C708" s="52"/>
      <c r="D708" s="65"/>
      <c r="E708" s="53"/>
      <c r="F708" s="54"/>
    </row>
    <row r="709" spans="1:6">
      <c r="A709" s="63"/>
      <c r="B709" s="64"/>
      <c r="C709" s="52"/>
      <c r="D709" s="65"/>
      <c r="E709" s="53"/>
      <c r="F709" s="54"/>
    </row>
    <row r="710" spans="1:6">
      <c r="A710" s="63"/>
      <c r="B710" s="64"/>
      <c r="C710" s="52"/>
      <c r="D710" s="65"/>
      <c r="E710" s="53"/>
      <c r="F710" s="54"/>
    </row>
    <row r="711" spans="1:6">
      <c r="A711" s="63"/>
      <c r="B711" s="64"/>
      <c r="C711" s="52"/>
      <c r="D711" s="65"/>
      <c r="E711" s="53"/>
      <c r="F711" s="54"/>
    </row>
    <row r="712" spans="1:6">
      <c r="A712" s="63"/>
      <c r="B712" s="64"/>
      <c r="C712" s="52"/>
      <c r="D712" s="65"/>
      <c r="E712" s="53"/>
      <c r="F712" s="54"/>
    </row>
    <row r="713" spans="1:6">
      <c r="A713" s="63"/>
      <c r="B713" s="64"/>
      <c r="C713" s="52"/>
      <c r="D713" s="65"/>
      <c r="E713" s="53"/>
      <c r="F713" s="54"/>
    </row>
    <row r="714" spans="1:6">
      <c r="A714" s="63"/>
      <c r="B714" s="64"/>
      <c r="C714" s="52"/>
      <c r="D714" s="65"/>
      <c r="E714" s="53"/>
      <c r="F714" s="54"/>
    </row>
    <row r="715" spans="1:6">
      <c r="A715" s="63"/>
      <c r="B715" s="64"/>
      <c r="C715" s="52"/>
      <c r="D715" s="65"/>
      <c r="E715" s="53"/>
      <c r="F715" s="54"/>
    </row>
    <row r="716" spans="1:6">
      <c r="A716" s="63"/>
      <c r="B716" s="64"/>
      <c r="C716" s="52"/>
      <c r="D716" s="65"/>
      <c r="E716" s="53"/>
      <c r="F716" s="54"/>
    </row>
    <row r="717" spans="1:6">
      <c r="A717" s="63"/>
      <c r="B717" s="64"/>
      <c r="C717" s="52"/>
      <c r="D717" s="65"/>
      <c r="E717" s="53"/>
      <c r="F717" s="54"/>
    </row>
    <row r="718" spans="1:6">
      <c r="A718" s="63"/>
      <c r="B718" s="64"/>
      <c r="C718" s="52"/>
      <c r="D718" s="65"/>
      <c r="E718" s="53"/>
      <c r="F718" s="54"/>
    </row>
    <row r="719" spans="1:6">
      <c r="A719" s="63"/>
      <c r="B719" s="64"/>
      <c r="C719" s="52"/>
      <c r="D719" s="65"/>
      <c r="E719" s="53"/>
      <c r="F719" s="54"/>
    </row>
    <row r="720" spans="1:6">
      <c r="A720" s="63"/>
      <c r="B720" s="64"/>
      <c r="C720" s="52"/>
      <c r="D720" s="65"/>
      <c r="E720" s="53"/>
      <c r="F720" s="54"/>
    </row>
    <row r="721" spans="1:6">
      <c r="A721" s="63"/>
      <c r="B721" s="64"/>
      <c r="C721" s="52"/>
      <c r="D721" s="65"/>
      <c r="E721" s="53"/>
      <c r="F721" s="54"/>
    </row>
    <row r="722" spans="1:6">
      <c r="A722" s="63"/>
      <c r="B722" s="64"/>
      <c r="C722" s="52"/>
      <c r="D722" s="65"/>
      <c r="E722" s="53"/>
      <c r="F722" s="54"/>
    </row>
    <row r="723" spans="1:6">
      <c r="A723" s="63"/>
      <c r="B723" s="64"/>
      <c r="C723" s="52"/>
      <c r="D723" s="65"/>
      <c r="E723" s="53"/>
      <c r="F723" s="54"/>
    </row>
    <row r="724" spans="1:6">
      <c r="A724" s="63"/>
      <c r="B724" s="64"/>
      <c r="C724" s="52"/>
      <c r="D724" s="65"/>
      <c r="E724" s="53"/>
      <c r="F724" s="54"/>
    </row>
    <row r="725" spans="1:6">
      <c r="A725" s="63"/>
      <c r="B725" s="64"/>
      <c r="C725" s="52"/>
      <c r="D725" s="65"/>
      <c r="E725" s="53"/>
      <c r="F725" s="54"/>
    </row>
    <row r="726" spans="1:6">
      <c r="A726" s="63"/>
      <c r="B726" s="64"/>
      <c r="C726" s="52"/>
      <c r="D726" s="65"/>
      <c r="E726" s="53"/>
      <c r="F726" s="54"/>
    </row>
    <row r="727" spans="1:6">
      <c r="A727" s="63"/>
      <c r="B727" s="64"/>
      <c r="C727" s="52"/>
      <c r="D727" s="65"/>
      <c r="E727" s="53"/>
      <c r="F727" s="54"/>
    </row>
    <row r="728" spans="1:6">
      <c r="A728" s="63"/>
      <c r="B728" s="64"/>
      <c r="C728" s="52"/>
      <c r="D728" s="65"/>
      <c r="E728" s="53"/>
      <c r="F728" s="54"/>
    </row>
    <row r="729" spans="1:6">
      <c r="A729" s="63"/>
      <c r="B729" s="64"/>
      <c r="C729" s="52"/>
      <c r="D729" s="65"/>
      <c r="E729" s="53"/>
      <c r="F729" s="54"/>
    </row>
    <row r="730" spans="1:6">
      <c r="A730" s="63"/>
      <c r="B730" s="64"/>
      <c r="C730" s="52"/>
      <c r="D730" s="65"/>
      <c r="E730" s="53"/>
      <c r="F730" s="54"/>
    </row>
    <row r="731" spans="1:6">
      <c r="A731" s="63"/>
      <c r="B731" s="64"/>
      <c r="C731" s="52"/>
      <c r="D731" s="65"/>
      <c r="E731" s="53"/>
      <c r="F731" s="54"/>
    </row>
    <row r="732" spans="1:6">
      <c r="A732" s="63"/>
      <c r="B732" s="64"/>
      <c r="C732" s="52"/>
      <c r="D732" s="65"/>
      <c r="E732" s="53"/>
      <c r="F732" s="54"/>
    </row>
    <row r="733" spans="1:6">
      <c r="A733" s="63"/>
      <c r="B733" s="64"/>
      <c r="C733" s="52"/>
      <c r="D733" s="65"/>
      <c r="E733" s="53"/>
      <c r="F733" s="54"/>
    </row>
    <row r="734" spans="1:6">
      <c r="A734" s="63"/>
      <c r="B734" s="64"/>
      <c r="C734" s="52"/>
      <c r="D734" s="65"/>
      <c r="E734" s="53"/>
      <c r="F734" s="54"/>
    </row>
    <row r="735" spans="1:6">
      <c r="A735" s="63"/>
      <c r="B735" s="64"/>
      <c r="C735" s="52"/>
      <c r="D735" s="65"/>
      <c r="E735" s="53"/>
      <c r="F735" s="54"/>
    </row>
    <row r="736" spans="1:6">
      <c r="A736" s="63"/>
      <c r="B736" s="64"/>
      <c r="C736" s="52"/>
      <c r="D736" s="65"/>
      <c r="E736" s="53"/>
      <c r="F736" s="54"/>
    </row>
    <row r="737" spans="1:6">
      <c r="A737" s="63"/>
      <c r="B737" s="64"/>
      <c r="C737" s="52"/>
      <c r="D737" s="65"/>
      <c r="E737" s="53"/>
      <c r="F737" s="54"/>
    </row>
    <row r="738" spans="1:6">
      <c r="A738" s="63"/>
      <c r="B738" s="64"/>
      <c r="C738" s="52"/>
      <c r="D738" s="65"/>
      <c r="E738" s="53"/>
      <c r="F738" s="54"/>
    </row>
    <row r="739" spans="1:6">
      <c r="A739" s="63"/>
      <c r="B739" s="64"/>
      <c r="C739" s="52"/>
      <c r="D739" s="65"/>
      <c r="E739" s="53"/>
      <c r="F739" s="54"/>
    </row>
    <row r="740" spans="1:6">
      <c r="A740" s="63"/>
      <c r="B740" s="64"/>
      <c r="C740" s="52"/>
      <c r="D740" s="65"/>
      <c r="E740" s="53"/>
      <c r="F740" s="54"/>
    </row>
    <row r="741" spans="1:6">
      <c r="A741" s="63"/>
      <c r="B741" s="64"/>
      <c r="C741" s="52"/>
      <c r="D741" s="65"/>
      <c r="E741" s="53"/>
      <c r="F741" s="54"/>
    </row>
    <row r="742" spans="1:6">
      <c r="A742" s="63"/>
      <c r="B742" s="64"/>
      <c r="C742" s="52"/>
      <c r="D742" s="65"/>
      <c r="E742" s="53"/>
      <c r="F742" s="54"/>
    </row>
    <row r="743" spans="1:6">
      <c r="A743" s="63"/>
      <c r="B743" s="64"/>
      <c r="C743" s="52"/>
      <c r="D743" s="65"/>
      <c r="E743" s="53"/>
      <c r="F743" s="54"/>
    </row>
    <row r="744" spans="1:6">
      <c r="A744" s="63"/>
      <c r="B744" s="64"/>
      <c r="C744" s="52"/>
      <c r="D744" s="65"/>
      <c r="E744" s="53"/>
      <c r="F744" s="54"/>
    </row>
    <row r="745" spans="1:6">
      <c r="A745" s="63"/>
      <c r="B745" s="64"/>
      <c r="C745" s="52"/>
      <c r="D745" s="65"/>
      <c r="E745" s="53"/>
      <c r="F745" s="54"/>
    </row>
    <row r="746" spans="1:6">
      <c r="A746" s="63"/>
      <c r="B746" s="64"/>
      <c r="C746" s="52"/>
      <c r="D746" s="65"/>
      <c r="E746" s="53"/>
      <c r="F746" s="54"/>
    </row>
    <row r="747" spans="1:6">
      <c r="A747" s="63"/>
      <c r="B747" s="64"/>
      <c r="C747" s="52"/>
      <c r="D747" s="65"/>
      <c r="E747" s="53"/>
      <c r="F747" s="54"/>
    </row>
    <row r="748" spans="1:6">
      <c r="A748" s="63"/>
      <c r="B748" s="64"/>
      <c r="C748" s="52"/>
      <c r="D748" s="65"/>
      <c r="E748" s="53"/>
      <c r="F748" s="54"/>
    </row>
    <row r="749" spans="1:6">
      <c r="A749" s="63"/>
      <c r="B749" s="64"/>
      <c r="C749" s="52"/>
      <c r="D749" s="65"/>
      <c r="E749" s="53"/>
      <c r="F749" s="54"/>
    </row>
    <row r="750" spans="1:6">
      <c r="A750" s="63"/>
      <c r="B750" s="64"/>
      <c r="C750" s="52"/>
      <c r="D750" s="65"/>
      <c r="E750" s="53"/>
      <c r="F750" s="54"/>
    </row>
    <row r="751" spans="1:6">
      <c r="A751" s="63"/>
      <c r="B751" s="64"/>
      <c r="C751" s="52"/>
      <c r="D751" s="65"/>
      <c r="E751" s="53"/>
      <c r="F751" s="54"/>
    </row>
    <row r="752" spans="1:6">
      <c r="A752" s="63"/>
      <c r="B752" s="64"/>
      <c r="C752" s="52"/>
      <c r="D752" s="65"/>
      <c r="E752" s="53"/>
      <c r="F752" s="54"/>
    </row>
    <row r="753" spans="1:6">
      <c r="A753" s="63"/>
      <c r="B753" s="64"/>
      <c r="C753" s="52"/>
      <c r="D753" s="65"/>
      <c r="E753" s="53"/>
      <c r="F753" s="54"/>
    </row>
    <row r="754" spans="1:6">
      <c r="A754" s="63"/>
      <c r="B754" s="64"/>
      <c r="C754" s="52"/>
      <c r="D754" s="65"/>
      <c r="E754" s="53"/>
      <c r="F754" s="54"/>
    </row>
    <row r="755" spans="1:6">
      <c r="A755" s="63"/>
      <c r="B755" s="64"/>
      <c r="C755" s="52"/>
      <c r="D755" s="65"/>
      <c r="E755" s="53"/>
      <c r="F755" s="54"/>
    </row>
    <row r="756" spans="1:6">
      <c r="A756" s="63"/>
      <c r="B756" s="64"/>
      <c r="C756" s="52"/>
      <c r="D756" s="65"/>
      <c r="E756" s="53"/>
      <c r="F756" s="54"/>
    </row>
    <row r="757" spans="1:6">
      <c r="A757" s="63"/>
      <c r="B757" s="64"/>
      <c r="C757" s="52"/>
      <c r="D757" s="65"/>
      <c r="E757" s="53"/>
      <c r="F757" s="54"/>
    </row>
    <row r="758" spans="1:6">
      <c r="A758" s="63"/>
      <c r="B758" s="64"/>
      <c r="C758" s="52"/>
      <c r="D758" s="65"/>
      <c r="E758" s="53"/>
      <c r="F758" s="54"/>
    </row>
    <row r="759" spans="1:6">
      <c r="A759" s="63"/>
      <c r="B759" s="64"/>
      <c r="C759" s="52"/>
      <c r="D759" s="65"/>
      <c r="E759" s="53"/>
      <c r="F759" s="54"/>
    </row>
    <row r="760" spans="1:6">
      <c r="A760" s="63"/>
      <c r="B760" s="64"/>
      <c r="C760" s="52"/>
      <c r="D760" s="65"/>
      <c r="E760" s="53"/>
      <c r="F760" s="54"/>
    </row>
    <row r="761" spans="1:6">
      <c r="A761" s="63"/>
      <c r="B761" s="64"/>
      <c r="C761" s="52"/>
      <c r="D761" s="65"/>
      <c r="E761" s="53"/>
      <c r="F761" s="54"/>
    </row>
    <row r="762" spans="1:6">
      <c r="A762" s="63"/>
      <c r="B762" s="64"/>
      <c r="C762" s="52"/>
      <c r="D762" s="65"/>
      <c r="E762" s="53"/>
      <c r="F762" s="54"/>
    </row>
    <row r="763" spans="1:6">
      <c r="A763" s="63"/>
      <c r="B763" s="64"/>
      <c r="C763" s="52"/>
      <c r="D763" s="65"/>
      <c r="E763" s="53"/>
      <c r="F763" s="54"/>
    </row>
    <row r="764" spans="1:6">
      <c r="A764" s="63"/>
      <c r="B764" s="64"/>
      <c r="C764" s="52"/>
      <c r="D764" s="65"/>
      <c r="E764" s="53"/>
      <c r="F764" s="54"/>
    </row>
    <row r="765" spans="1:6">
      <c r="A765" s="63"/>
      <c r="B765" s="64"/>
      <c r="C765" s="52"/>
      <c r="D765" s="65"/>
      <c r="E765" s="53"/>
      <c r="F765" s="54"/>
    </row>
    <row r="766" spans="1:6">
      <c r="A766" s="63"/>
      <c r="B766" s="64"/>
      <c r="C766" s="52"/>
      <c r="D766" s="65"/>
      <c r="E766" s="53"/>
      <c r="F766" s="54"/>
    </row>
    <row r="767" spans="1:6">
      <c r="A767" s="63"/>
      <c r="B767" s="64"/>
      <c r="C767" s="52"/>
      <c r="D767" s="65"/>
      <c r="E767" s="53"/>
      <c r="F767" s="54"/>
    </row>
    <row r="768" spans="1:6">
      <c r="A768" s="63"/>
      <c r="B768" s="64"/>
      <c r="C768" s="52"/>
      <c r="D768" s="65"/>
      <c r="E768" s="53"/>
      <c r="F768" s="54"/>
    </row>
    <row r="769" spans="1:6">
      <c r="A769" s="63"/>
      <c r="B769" s="64"/>
      <c r="C769" s="52"/>
      <c r="D769" s="65"/>
      <c r="E769" s="53"/>
      <c r="F769" s="54"/>
    </row>
    <row r="770" spans="1:6">
      <c r="A770" s="63"/>
      <c r="B770" s="64"/>
      <c r="C770" s="52"/>
      <c r="D770" s="65"/>
      <c r="E770" s="53"/>
      <c r="F770" s="54"/>
    </row>
    <row r="771" spans="1:6">
      <c r="A771" s="63"/>
      <c r="B771" s="64"/>
      <c r="C771" s="52"/>
      <c r="D771" s="65"/>
      <c r="E771" s="53"/>
      <c r="F771" s="54"/>
    </row>
    <row r="772" spans="1:6">
      <c r="A772" s="63"/>
      <c r="B772" s="64"/>
      <c r="C772" s="52"/>
      <c r="D772" s="65"/>
      <c r="E772" s="53"/>
      <c r="F772" s="54"/>
    </row>
    <row r="773" spans="1:6">
      <c r="A773" s="63"/>
      <c r="B773" s="64"/>
      <c r="C773" s="52"/>
      <c r="D773" s="65"/>
      <c r="E773" s="53"/>
      <c r="F773" s="54"/>
    </row>
    <row r="774" spans="1:6">
      <c r="A774" s="63"/>
      <c r="B774" s="64"/>
      <c r="C774" s="52"/>
      <c r="D774" s="65"/>
      <c r="E774" s="53"/>
      <c r="F774" s="54"/>
    </row>
    <row r="775" spans="1:6">
      <c r="A775" s="63"/>
      <c r="B775" s="64"/>
      <c r="C775" s="52"/>
      <c r="D775" s="65"/>
      <c r="E775" s="53"/>
      <c r="F775" s="54"/>
    </row>
    <row r="776" spans="1:6">
      <c r="A776" s="63"/>
      <c r="B776" s="64"/>
      <c r="C776" s="52"/>
      <c r="D776" s="65"/>
      <c r="E776" s="53"/>
      <c r="F776" s="54"/>
    </row>
    <row r="777" spans="1:6">
      <c r="A777" s="63"/>
      <c r="B777" s="64"/>
      <c r="C777" s="52"/>
      <c r="D777" s="65"/>
      <c r="E777" s="53"/>
      <c r="F777" s="54"/>
    </row>
    <row r="778" spans="1:6">
      <c r="A778" s="63"/>
      <c r="B778" s="64"/>
      <c r="C778" s="52"/>
      <c r="D778" s="65"/>
      <c r="E778" s="53"/>
      <c r="F778" s="54"/>
    </row>
    <row r="779" spans="1:6">
      <c r="A779" s="63"/>
      <c r="B779" s="64"/>
      <c r="C779" s="52"/>
      <c r="D779" s="65"/>
      <c r="E779" s="53"/>
      <c r="F779" s="54"/>
    </row>
    <row r="780" spans="1:6">
      <c r="A780" s="63"/>
      <c r="B780" s="64"/>
      <c r="C780" s="52"/>
      <c r="D780" s="65"/>
      <c r="E780" s="53"/>
      <c r="F780" s="54"/>
    </row>
    <row r="781" spans="1:6">
      <c r="A781" s="63"/>
      <c r="B781" s="64"/>
      <c r="C781" s="52"/>
      <c r="D781" s="65"/>
      <c r="E781" s="53"/>
      <c r="F781" s="54"/>
    </row>
    <row r="782" spans="1:6">
      <c r="A782" s="63"/>
      <c r="B782" s="64"/>
      <c r="C782" s="52"/>
      <c r="D782" s="65"/>
      <c r="E782" s="53"/>
      <c r="F782" s="54"/>
    </row>
    <row r="783" spans="1:6">
      <c r="A783" s="63"/>
      <c r="B783" s="64"/>
      <c r="C783" s="52"/>
      <c r="D783" s="65"/>
      <c r="E783" s="53"/>
      <c r="F783" s="54"/>
    </row>
    <row r="784" spans="1:6">
      <c r="A784" s="63"/>
      <c r="B784" s="64"/>
      <c r="C784" s="52"/>
      <c r="D784" s="65"/>
      <c r="E784" s="53"/>
      <c r="F784" s="54"/>
    </row>
    <row r="785" spans="1:6">
      <c r="A785" s="63"/>
      <c r="B785" s="64"/>
      <c r="C785" s="52"/>
      <c r="D785" s="65"/>
      <c r="E785" s="53"/>
      <c r="F785" s="54"/>
    </row>
    <row r="786" spans="1:6">
      <c r="A786" s="63"/>
      <c r="B786" s="64"/>
      <c r="C786" s="52"/>
      <c r="D786" s="65"/>
      <c r="E786" s="53"/>
      <c r="F786" s="54"/>
    </row>
    <row r="787" spans="1:6">
      <c r="A787" s="63"/>
      <c r="B787" s="64"/>
      <c r="C787" s="52"/>
      <c r="D787" s="65"/>
      <c r="E787" s="53"/>
      <c r="F787" s="54"/>
    </row>
    <row r="788" spans="1:6">
      <c r="A788" s="63"/>
      <c r="B788" s="64"/>
      <c r="C788" s="52"/>
      <c r="D788" s="65"/>
      <c r="E788" s="53"/>
      <c r="F788" s="54"/>
    </row>
    <row r="789" spans="1:6">
      <c r="A789" s="63"/>
      <c r="B789" s="64"/>
      <c r="C789" s="52"/>
      <c r="D789" s="65"/>
      <c r="E789" s="53"/>
      <c r="F789" s="54"/>
    </row>
    <row r="790" spans="1:6">
      <c r="A790" s="63"/>
      <c r="B790" s="64"/>
      <c r="C790" s="52"/>
      <c r="D790" s="65"/>
      <c r="E790" s="53"/>
      <c r="F790" s="54"/>
    </row>
    <row r="791" spans="1:6">
      <c r="A791" s="63"/>
      <c r="B791" s="64"/>
      <c r="C791" s="52"/>
      <c r="D791" s="65"/>
      <c r="E791" s="53"/>
      <c r="F791" s="54"/>
    </row>
    <row r="792" spans="1:6">
      <c r="A792" s="63"/>
      <c r="B792" s="64"/>
      <c r="C792" s="52"/>
      <c r="D792" s="65"/>
      <c r="E792" s="53"/>
      <c r="F792" s="54"/>
    </row>
    <row r="793" spans="1:6">
      <c r="A793" s="63"/>
      <c r="B793" s="64"/>
      <c r="C793" s="52"/>
      <c r="D793" s="65"/>
      <c r="E793" s="53"/>
      <c r="F793" s="54"/>
    </row>
    <row r="794" spans="1:6">
      <c r="A794" s="63"/>
      <c r="B794" s="64"/>
      <c r="C794" s="52"/>
      <c r="D794" s="65"/>
      <c r="E794" s="53"/>
      <c r="F794" s="54"/>
    </row>
    <row r="795" spans="1:6">
      <c r="A795" s="63"/>
      <c r="B795" s="64"/>
      <c r="C795" s="52"/>
      <c r="D795" s="65"/>
      <c r="E795" s="53"/>
      <c r="F795" s="54"/>
    </row>
    <row r="796" spans="1:6">
      <c r="A796" s="63"/>
      <c r="B796" s="64"/>
      <c r="C796" s="52"/>
      <c r="D796" s="65"/>
      <c r="E796" s="53"/>
      <c r="F796" s="54"/>
    </row>
    <row r="797" spans="1:6">
      <c r="A797" s="63"/>
      <c r="B797" s="64"/>
      <c r="C797" s="52"/>
      <c r="D797" s="65"/>
      <c r="E797" s="53"/>
      <c r="F797" s="54"/>
    </row>
    <row r="798" spans="1:6">
      <c r="A798" s="63"/>
      <c r="B798" s="64"/>
      <c r="C798" s="52"/>
      <c r="D798" s="65"/>
      <c r="E798" s="53"/>
      <c r="F798" s="54"/>
    </row>
    <row r="799" spans="1:6">
      <c r="A799" s="63"/>
      <c r="B799" s="64"/>
      <c r="C799" s="52"/>
      <c r="D799" s="65"/>
      <c r="E799" s="53"/>
      <c r="F799" s="54"/>
    </row>
    <row r="800" spans="1:6">
      <c r="A800" s="63"/>
      <c r="B800" s="64"/>
      <c r="C800" s="52"/>
      <c r="D800" s="65"/>
      <c r="E800" s="53"/>
      <c r="F800" s="54"/>
    </row>
    <row r="801" spans="1:6">
      <c r="A801" s="63"/>
      <c r="B801" s="64"/>
      <c r="C801" s="52"/>
      <c r="D801" s="65"/>
      <c r="E801" s="53"/>
      <c r="F801" s="54"/>
    </row>
    <row r="802" spans="1:6">
      <c r="A802" s="63"/>
      <c r="B802" s="64"/>
      <c r="C802" s="52"/>
      <c r="D802" s="65"/>
      <c r="E802" s="53"/>
      <c r="F802" s="54"/>
    </row>
    <row r="803" spans="1:6">
      <c r="A803" s="63"/>
      <c r="B803" s="64"/>
      <c r="C803" s="52"/>
      <c r="D803" s="65"/>
      <c r="E803" s="53"/>
      <c r="F803" s="54"/>
    </row>
    <row r="804" spans="1:6">
      <c r="A804" s="63"/>
      <c r="B804" s="64"/>
      <c r="C804" s="52"/>
      <c r="D804" s="65"/>
      <c r="E804" s="53"/>
      <c r="F804" s="54"/>
    </row>
    <row r="805" spans="1:6">
      <c r="A805" s="63"/>
      <c r="B805" s="64"/>
      <c r="C805" s="52"/>
      <c r="D805" s="65"/>
      <c r="E805" s="53"/>
      <c r="F805" s="54"/>
    </row>
    <row r="806" spans="1:6">
      <c r="A806" s="63"/>
      <c r="B806" s="64"/>
      <c r="C806" s="52"/>
      <c r="D806" s="65"/>
      <c r="E806" s="53"/>
      <c r="F806" s="54"/>
    </row>
    <row r="807" spans="1:6">
      <c r="A807" s="63"/>
      <c r="B807" s="64"/>
      <c r="C807" s="52"/>
      <c r="D807" s="65"/>
      <c r="E807" s="53"/>
      <c r="F807" s="54"/>
    </row>
    <row r="808" spans="1:6">
      <c r="A808" s="63"/>
      <c r="B808" s="64"/>
      <c r="C808" s="52"/>
      <c r="D808" s="65"/>
      <c r="E808" s="53"/>
      <c r="F808" s="54"/>
    </row>
    <row r="809" spans="1:6">
      <c r="A809" s="63"/>
      <c r="B809" s="64"/>
      <c r="C809" s="52"/>
      <c r="D809" s="65"/>
      <c r="E809" s="53"/>
      <c r="F809" s="54"/>
    </row>
    <row r="810" spans="1:6">
      <c r="A810" s="63"/>
      <c r="B810" s="64"/>
      <c r="C810" s="52"/>
      <c r="D810" s="65"/>
      <c r="E810" s="53"/>
      <c r="F810" s="54"/>
    </row>
    <row r="811" spans="1:6">
      <c r="A811" s="63"/>
      <c r="B811" s="64"/>
      <c r="C811" s="52"/>
      <c r="D811" s="65"/>
      <c r="E811" s="53"/>
      <c r="F811" s="54"/>
    </row>
    <row r="812" spans="1:6">
      <c r="A812" s="63"/>
      <c r="B812" s="64"/>
      <c r="C812" s="52"/>
      <c r="D812" s="65"/>
      <c r="E812" s="53"/>
      <c r="F812" s="54"/>
    </row>
    <row r="813" spans="1:6">
      <c r="A813" s="63"/>
      <c r="B813" s="64"/>
      <c r="C813" s="52"/>
      <c r="D813" s="65"/>
      <c r="E813" s="53"/>
      <c r="F813" s="54"/>
    </row>
    <row r="814" spans="1:6">
      <c r="A814" s="63"/>
      <c r="B814" s="64"/>
      <c r="C814" s="52"/>
      <c r="D814" s="65"/>
      <c r="E814" s="53"/>
      <c r="F814" s="54"/>
    </row>
    <row r="815" spans="1:6">
      <c r="A815" s="63"/>
      <c r="B815" s="64"/>
      <c r="C815" s="52"/>
      <c r="D815" s="65"/>
      <c r="E815" s="53"/>
      <c r="F815" s="54"/>
    </row>
    <row r="816" spans="1:6">
      <c r="A816" s="63"/>
      <c r="B816" s="64"/>
      <c r="C816" s="52"/>
      <c r="D816" s="65"/>
      <c r="E816" s="53"/>
      <c r="F816" s="54"/>
    </row>
    <row r="817" spans="1:6">
      <c r="A817" s="63"/>
      <c r="B817" s="64"/>
      <c r="C817" s="52"/>
      <c r="D817" s="65"/>
      <c r="E817" s="53"/>
      <c r="F817" s="54"/>
    </row>
    <row r="818" spans="1:6">
      <c r="A818" s="63"/>
      <c r="B818" s="64"/>
      <c r="C818" s="52"/>
      <c r="D818" s="65"/>
      <c r="E818" s="53"/>
      <c r="F818" s="54"/>
    </row>
    <row r="819" spans="1:6">
      <c r="A819" s="63"/>
      <c r="B819" s="64"/>
      <c r="C819" s="52"/>
      <c r="D819" s="65"/>
      <c r="E819" s="53"/>
      <c r="F819" s="54"/>
    </row>
    <row r="820" spans="1:6">
      <c r="A820" s="63"/>
      <c r="B820" s="64"/>
      <c r="C820" s="52"/>
      <c r="D820" s="65"/>
      <c r="E820" s="53"/>
      <c r="F820" s="54"/>
    </row>
    <row r="821" spans="1:6">
      <c r="A821" s="63"/>
      <c r="B821" s="64"/>
      <c r="C821" s="52"/>
      <c r="D821" s="65"/>
      <c r="E821" s="53"/>
      <c r="F821" s="54"/>
    </row>
    <row r="822" spans="1:6">
      <c r="A822" s="63"/>
      <c r="B822" s="64"/>
      <c r="C822" s="52"/>
      <c r="D822" s="65"/>
      <c r="E822" s="53"/>
      <c r="F822" s="54"/>
    </row>
    <row r="823" spans="1:6">
      <c r="A823" s="63"/>
      <c r="B823" s="64"/>
      <c r="C823" s="52"/>
      <c r="D823" s="65"/>
      <c r="E823" s="53"/>
      <c r="F823" s="54"/>
    </row>
    <row r="824" spans="1:6">
      <c r="A824" s="63"/>
      <c r="B824" s="64"/>
      <c r="C824" s="52"/>
      <c r="D824" s="65"/>
      <c r="E824" s="53"/>
      <c r="F824" s="54"/>
    </row>
    <row r="825" spans="1:6">
      <c r="A825" s="63"/>
      <c r="B825" s="64"/>
      <c r="C825" s="52"/>
      <c r="D825" s="65"/>
      <c r="E825" s="53"/>
      <c r="F825" s="54"/>
    </row>
    <row r="826" spans="1:6">
      <c r="A826" s="63"/>
      <c r="B826" s="64"/>
      <c r="C826" s="52"/>
      <c r="D826" s="65"/>
      <c r="E826" s="53"/>
      <c r="F826" s="54"/>
    </row>
    <row r="827" spans="1:6">
      <c r="A827" s="63"/>
      <c r="B827" s="64"/>
      <c r="C827" s="52"/>
      <c r="D827" s="65"/>
      <c r="E827" s="53"/>
      <c r="F827" s="54"/>
    </row>
    <row r="828" spans="1:6">
      <c r="A828" s="63"/>
      <c r="B828" s="64"/>
      <c r="C828" s="52"/>
      <c r="D828" s="65"/>
      <c r="E828" s="53"/>
      <c r="F828" s="54"/>
    </row>
    <row r="829" spans="1:6">
      <c r="A829" s="63"/>
      <c r="B829" s="64"/>
      <c r="C829" s="52"/>
      <c r="D829" s="65"/>
      <c r="E829" s="53"/>
      <c r="F829" s="54"/>
    </row>
    <row r="830" spans="1:6">
      <c r="A830" s="63"/>
      <c r="B830" s="64"/>
      <c r="C830" s="52"/>
      <c r="D830" s="65"/>
      <c r="E830" s="53"/>
      <c r="F830" s="54"/>
    </row>
    <row r="831" spans="1:6">
      <c r="A831" s="63"/>
      <c r="B831" s="64"/>
      <c r="C831" s="52"/>
      <c r="D831" s="65"/>
      <c r="E831" s="53"/>
      <c r="F831" s="54"/>
    </row>
    <row r="832" spans="1:6">
      <c r="A832" s="63"/>
      <c r="B832" s="64"/>
      <c r="C832" s="52"/>
      <c r="D832" s="65"/>
      <c r="E832" s="53"/>
      <c r="F832" s="54"/>
    </row>
    <row r="833" spans="1:6">
      <c r="A833" s="63"/>
      <c r="B833" s="64"/>
      <c r="C833" s="52"/>
      <c r="D833" s="65"/>
      <c r="E833" s="53"/>
      <c r="F833" s="54"/>
    </row>
    <row r="834" spans="1:6">
      <c r="A834" s="63"/>
      <c r="B834" s="64"/>
      <c r="C834" s="52"/>
      <c r="D834" s="65"/>
      <c r="E834" s="53"/>
      <c r="F834" s="54"/>
    </row>
    <row r="835" spans="1:6">
      <c r="A835" s="63"/>
      <c r="B835" s="64"/>
      <c r="C835" s="52"/>
      <c r="D835" s="65"/>
      <c r="E835" s="53"/>
      <c r="F835" s="54"/>
    </row>
    <row r="836" spans="1:6">
      <c r="A836" s="63"/>
      <c r="B836" s="64"/>
      <c r="C836" s="52"/>
      <c r="D836" s="65"/>
      <c r="E836" s="53"/>
      <c r="F836" s="54"/>
    </row>
    <row r="837" spans="1:6">
      <c r="A837" s="63"/>
      <c r="B837" s="64"/>
      <c r="C837" s="52"/>
      <c r="D837" s="65"/>
      <c r="E837" s="53"/>
      <c r="F837" s="54"/>
    </row>
    <row r="838" spans="1:6">
      <c r="A838" s="63"/>
      <c r="B838" s="64"/>
      <c r="C838" s="52"/>
      <c r="D838" s="65"/>
      <c r="E838" s="53"/>
      <c r="F838" s="54"/>
    </row>
    <row r="839" spans="1:6">
      <c r="A839" s="63"/>
      <c r="B839" s="64"/>
      <c r="C839" s="52"/>
      <c r="D839" s="65"/>
      <c r="E839" s="53"/>
      <c r="F839" s="54"/>
    </row>
    <row r="840" spans="1:6">
      <c r="A840" s="63"/>
      <c r="B840" s="64"/>
      <c r="C840" s="52"/>
      <c r="D840" s="65"/>
      <c r="E840" s="53"/>
      <c r="F840" s="54"/>
    </row>
    <row r="841" spans="1:6">
      <c r="A841" s="63"/>
      <c r="B841" s="64"/>
      <c r="C841" s="52"/>
      <c r="D841" s="65"/>
      <c r="E841" s="53"/>
      <c r="F841" s="54"/>
    </row>
    <row r="842" spans="1:6">
      <c r="A842" s="63"/>
      <c r="B842" s="64"/>
      <c r="C842" s="52"/>
      <c r="D842" s="65"/>
      <c r="E842" s="53"/>
      <c r="F842" s="54"/>
    </row>
    <row r="843" spans="1:6">
      <c r="A843" s="63"/>
      <c r="B843" s="64"/>
      <c r="C843" s="52"/>
      <c r="D843" s="65"/>
      <c r="E843" s="53"/>
      <c r="F843" s="54"/>
    </row>
    <row r="844" spans="1:6">
      <c r="A844" s="63"/>
      <c r="B844" s="64"/>
      <c r="C844" s="52"/>
      <c r="D844" s="65"/>
      <c r="E844" s="53"/>
      <c r="F844" s="54"/>
    </row>
    <row r="845" spans="1:6">
      <c r="A845" s="63"/>
      <c r="B845" s="64"/>
      <c r="C845" s="52"/>
      <c r="D845" s="65"/>
      <c r="E845" s="53"/>
      <c r="F845" s="54"/>
    </row>
    <row r="846" spans="1:6">
      <c r="A846" s="63"/>
      <c r="B846" s="64"/>
      <c r="C846" s="52"/>
      <c r="D846" s="65"/>
      <c r="E846" s="53"/>
      <c r="F846" s="54"/>
    </row>
    <row r="847" spans="1:6">
      <c r="A847" s="63"/>
      <c r="B847" s="64"/>
      <c r="C847" s="52"/>
      <c r="D847" s="65"/>
      <c r="E847" s="53"/>
      <c r="F847" s="54"/>
    </row>
    <row r="848" spans="1:6">
      <c r="A848" s="63"/>
      <c r="B848" s="64"/>
      <c r="C848" s="52"/>
      <c r="D848" s="65"/>
      <c r="E848" s="53"/>
      <c r="F848" s="54"/>
    </row>
    <row r="849" spans="1:6">
      <c r="A849" s="63"/>
      <c r="B849" s="64"/>
      <c r="C849" s="52"/>
      <c r="D849" s="65"/>
      <c r="E849" s="53"/>
      <c r="F849" s="54"/>
    </row>
    <row r="850" spans="1:6">
      <c r="A850" s="63"/>
      <c r="B850" s="64"/>
      <c r="C850" s="52"/>
      <c r="D850" s="65"/>
      <c r="E850" s="53"/>
      <c r="F850" s="54"/>
    </row>
    <row r="851" spans="1:6">
      <c r="A851" s="63"/>
      <c r="B851" s="64"/>
      <c r="C851" s="52"/>
      <c r="D851" s="65"/>
      <c r="E851" s="53"/>
      <c r="F851" s="54"/>
    </row>
    <row r="852" spans="1:6">
      <c r="A852" s="63"/>
      <c r="B852" s="64"/>
      <c r="C852" s="52"/>
      <c r="D852" s="65"/>
      <c r="E852" s="53"/>
      <c r="F852" s="54"/>
    </row>
    <row r="853" spans="1:6">
      <c r="A853" s="63"/>
      <c r="B853" s="64"/>
      <c r="C853" s="52"/>
      <c r="D853" s="65"/>
      <c r="E853" s="53"/>
      <c r="F853" s="54"/>
    </row>
    <row r="854" spans="1:6">
      <c r="A854" s="63"/>
      <c r="B854" s="64"/>
      <c r="C854" s="52"/>
      <c r="D854" s="65"/>
      <c r="E854" s="53"/>
      <c r="F854" s="54"/>
    </row>
    <row r="855" spans="1:6">
      <c r="A855" s="63"/>
      <c r="B855" s="64"/>
      <c r="C855" s="52"/>
      <c r="D855" s="65"/>
      <c r="E855" s="53"/>
      <c r="F855" s="54"/>
    </row>
    <row r="856" spans="1:6">
      <c r="A856" s="63"/>
      <c r="B856" s="64"/>
      <c r="C856" s="52"/>
      <c r="D856" s="65"/>
      <c r="E856" s="53"/>
      <c r="F856" s="54"/>
    </row>
    <row r="857" spans="1:6">
      <c r="A857" s="63"/>
      <c r="B857" s="64"/>
      <c r="C857" s="52"/>
      <c r="D857" s="65"/>
      <c r="E857" s="53"/>
      <c r="F857" s="54"/>
    </row>
    <row r="858" spans="1:6">
      <c r="A858" s="63"/>
      <c r="B858" s="64"/>
      <c r="C858" s="52"/>
      <c r="D858" s="65"/>
      <c r="E858" s="53"/>
      <c r="F858" s="54"/>
    </row>
    <row r="859" spans="1:6">
      <c r="A859" s="63"/>
      <c r="B859" s="64"/>
      <c r="C859" s="52"/>
      <c r="D859" s="65"/>
      <c r="E859" s="53"/>
      <c r="F859" s="54"/>
    </row>
    <row r="860" spans="1:6">
      <c r="A860" s="63"/>
      <c r="B860" s="64"/>
      <c r="C860" s="52"/>
      <c r="D860" s="65"/>
      <c r="E860" s="53"/>
      <c r="F860" s="54"/>
    </row>
    <row r="861" spans="1:6">
      <c r="A861" s="63"/>
      <c r="B861" s="64"/>
      <c r="C861" s="52"/>
      <c r="D861" s="65"/>
      <c r="E861" s="53"/>
      <c r="F861" s="54"/>
    </row>
    <row r="862" spans="1:6">
      <c r="A862" s="63"/>
      <c r="B862" s="64"/>
      <c r="C862" s="52"/>
      <c r="D862" s="65"/>
      <c r="E862" s="53"/>
      <c r="F862" s="54"/>
    </row>
    <row r="863" spans="1:6">
      <c r="A863" s="63"/>
      <c r="B863" s="64"/>
      <c r="C863" s="52"/>
      <c r="D863" s="65"/>
      <c r="E863" s="53"/>
      <c r="F863" s="54"/>
    </row>
    <row r="864" spans="1:6">
      <c r="A864" s="63"/>
      <c r="B864" s="64"/>
      <c r="C864" s="52"/>
      <c r="D864" s="65"/>
      <c r="E864" s="53"/>
      <c r="F864" s="54"/>
    </row>
    <row r="865" spans="1:6">
      <c r="A865" s="63"/>
      <c r="B865" s="64"/>
      <c r="C865" s="52"/>
      <c r="D865" s="65"/>
      <c r="E865" s="53"/>
      <c r="F865" s="54"/>
    </row>
    <row r="866" spans="1:6">
      <c r="A866" s="63"/>
      <c r="B866" s="64"/>
      <c r="C866" s="52"/>
      <c r="D866" s="65"/>
      <c r="E866" s="53"/>
      <c r="F866" s="54"/>
    </row>
    <row r="867" spans="1:6">
      <c r="A867" s="63"/>
      <c r="B867" s="64"/>
      <c r="C867" s="52"/>
      <c r="D867" s="65"/>
      <c r="E867" s="53"/>
      <c r="F867" s="54"/>
    </row>
    <row r="868" spans="1:6">
      <c r="A868" s="63"/>
      <c r="B868" s="64"/>
      <c r="C868" s="52"/>
      <c r="D868" s="65"/>
      <c r="E868" s="53"/>
      <c r="F868" s="54"/>
    </row>
    <row r="869" spans="1:6">
      <c r="A869" s="63"/>
      <c r="B869" s="64"/>
      <c r="C869" s="52"/>
      <c r="D869" s="65"/>
      <c r="E869" s="53"/>
      <c r="F869" s="54"/>
    </row>
    <row r="870" spans="1:6">
      <c r="A870" s="63"/>
      <c r="B870" s="64"/>
      <c r="C870" s="52"/>
      <c r="D870" s="65"/>
      <c r="E870" s="53"/>
      <c r="F870" s="54"/>
    </row>
    <row r="871" spans="1:6">
      <c r="A871" s="63"/>
      <c r="B871" s="64"/>
      <c r="C871" s="52"/>
      <c r="D871" s="65"/>
      <c r="E871" s="53"/>
      <c r="F871" s="54"/>
    </row>
    <row r="872" spans="1:6">
      <c r="A872" s="63"/>
      <c r="B872" s="64"/>
      <c r="C872" s="52"/>
      <c r="D872" s="65"/>
      <c r="E872" s="53"/>
      <c r="F872" s="54"/>
    </row>
    <row r="873" spans="1:6">
      <c r="A873" s="63"/>
      <c r="B873" s="64"/>
      <c r="C873" s="52"/>
      <c r="D873" s="65"/>
      <c r="E873" s="53"/>
      <c r="F873" s="54"/>
    </row>
    <row r="874" spans="1:6">
      <c r="A874" s="63"/>
      <c r="B874" s="64"/>
      <c r="C874" s="52"/>
      <c r="D874" s="65"/>
      <c r="E874" s="53"/>
      <c r="F874" s="54"/>
    </row>
    <row r="875" spans="1:6">
      <c r="A875" s="63"/>
      <c r="B875" s="64"/>
      <c r="C875" s="52"/>
      <c r="D875" s="65"/>
      <c r="E875" s="53"/>
      <c r="F875" s="54"/>
    </row>
    <row r="876" spans="1:6">
      <c r="A876" s="63"/>
      <c r="B876" s="64"/>
      <c r="C876" s="52"/>
      <c r="D876" s="65"/>
      <c r="E876" s="53"/>
      <c r="F876" s="54"/>
    </row>
    <row r="877" spans="1:6">
      <c r="A877" s="63"/>
      <c r="B877" s="64"/>
      <c r="C877" s="52"/>
      <c r="D877" s="65"/>
      <c r="E877" s="53"/>
      <c r="F877" s="54"/>
    </row>
    <row r="878" spans="1:6">
      <c r="A878" s="63"/>
      <c r="B878" s="64"/>
      <c r="C878" s="52"/>
      <c r="D878" s="65"/>
      <c r="E878" s="53"/>
      <c r="F878" s="54"/>
    </row>
    <row r="879" spans="1:6">
      <c r="A879" s="63"/>
      <c r="B879" s="64"/>
      <c r="C879" s="52"/>
      <c r="D879" s="65"/>
      <c r="E879" s="53"/>
      <c r="F879" s="54"/>
    </row>
    <row r="880" spans="1:6">
      <c r="A880" s="63"/>
      <c r="B880" s="64"/>
      <c r="C880" s="52"/>
      <c r="D880" s="65"/>
      <c r="E880" s="53"/>
      <c r="F880" s="54"/>
    </row>
    <row r="881" spans="1:6">
      <c r="A881" s="63"/>
      <c r="B881" s="64"/>
      <c r="C881" s="52"/>
      <c r="D881" s="65"/>
      <c r="E881" s="53"/>
      <c r="F881" s="54"/>
    </row>
    <row r="882" spans="1:6">
      <c r="A882" s="63"/>
      <c r="B882" s="64"/>
      <c r="C882" s="52"/>
      <c r="D882" s="65"/>
      <c r="E882" s="53"/>
      <c r="F882" s="54"/>
    </row>
    <row r="883" spans="1:6">
      <c r="A883" s="63"/>
      <c r="B883" s="64"/>
      <c r="C883" s="52"/>
      <c r="D883" s="65"/>
      <c r="E883" s="53"/>
      <c r="F883" s="54"/>
    </row>
    <row r="884" spans="1:6">
      <c r="A884" s="63"/>
      <c r="B884" s="64"/>
      <c r="C884" s="52"/>
      <c r="D884" s="65"/>
      <c r="E884" s="53"/>
      <c r="F884" s="54"/>
    </row>
    <row r="885" spans="1:6">
      <c r="A885" s="63"/>
      <c r="B885" s="64"/>
      <c r="C885" s="52"/>
      <c r="D885" s="65"/>
      <c r="E885" s="53"/>
      <c r="F885" s="54"/>
    </row>
    <row r="886" spans="1:6">
      <c r="A886" s="63"/>
      <c r="B886" s="64"/>
      <c r="C886" s="52"/>
      <c r="D886" s="65"/>
      <c r="E886" s="53"/>
      <c r="F886" s="54"/>
    </row>
    <row r="887" spans="1:6">
      <c r="A887" s="63"/>
      <c r="B887" s="64"/>
      <c r="C887" s="52"/>
      <c r="D887" s="65"/>
      <c r="E887" s="53"/>
      <c r="F887" s="54"/>
    </row>
    <row r="888" spans="1:6">
      <c r="A888" s="63"/>
      <c r="B888" s="64"/>
      <c r="C888" s="52"/>
      <c r="D888" s="65"/>
      <c r="E888" s="53"/>
      <c r="F888" s="54"/>
    </row>
    <row r="889" spans="1:6">
      <c r="A889" s="63"/>
      <c r="B889" s="64"/>
      <c r="C889" s="52"/>
      <c r="D889" s="65"/>
      <c r="E889" s="53"/>
      <c r="F889" s="54"/>
    </row>
    <row r="890" spans="1:6">
      <c r="A890" s="63"/>
      <c r="B890" s="64"/>
      <c r="C890" s="52"/>
      <c r="D890" s="65"/>
      <c r="E890" s="53"/>
      <c r="F890" s="54"/>
    </row>
    <row r="891" spans="1:6">
      <c r="A891" s="63"/>
      <c r="B891" s="64"/>
      <c r="C891" s="52"/>
      <c r="D891" s="65"/>
      <c r="E891" s="53"/>
      <c r="F891" s="54"/>
    </row>
    <row r="892" spans="1:6">
      <c r="A892" s="63"/>
      <c r="B892" s="64"/>
      <c r="C892" s="52"/>
      <c r="D892" s="65"/>
      <c r="E892" s="53"/>
      <c r="F892" s="54"/>
    </row>
    <row r="893" spans="1:6">
      <c r="A893" s="63"/>
      <c r="B893" s="64"/>
      <c r="C893" s="52"/>
      <c r="D893" s="65"/>
      <c r="E893" s="53"/>
      <c r="F893" s="54"/>
    </row>
    <row r="894" spans="1:6">
      <c r="A894" s="63"/>
      <c r="B894" s="64"/>
      <c r="C894" s="52"/>
      <c r="D894" s="65"/>
      <c r="E894" s="53"/>
      <c r="F894" s="54"/>
    </row>
    <row r="895" spans="1:6">
      <c r="A895" s="63"/>
      <c r="B895" s="64"/>
      <c r="C895" s="52"/>
      <c r="D895" s="65"/>
      <c r="E895" s="53"/>
      <c r="F895" s="54"/>
    </row>
    <row r="896" spans="1:6">
      <c r="A896" s="63"/>
      <c r="B896" s="64"/>
      <c r="C896" s="52"/>
      <c r="D896" s="65"/>
      <c r="E896" s="53"/>
      <c r="F896" s="54"/>
    </row>
    <row r="897" spans="1:6">
      <c r="A897" s="63"/>
      <c r="B897" s="64"/>
      <c r="C897" s="52"/>
      <c r="D897" s="65"/>
      <c r="E897" s="53"/>
      <c r="F897" s="54"/>
    </row>
    <row r="898" spans="1:6">
      <c r="A898" s="63"/>
      <c r="B898" s="64"/>
      <c r="C898" s="52"/>
      <c r="D898" s="65"/>
      <c r="E898" s="53"/>
      <c r="F898" s="54"/>
    </row>
    <row r="899" spans="1:6">
      <c r="A899" s="63"/>
      <c r="B899" s="64"/>
      <c r="C899" s="52"/>
      <c r="D899" s="65"/>
      <c r="E899" s="53"/>
      <c r="F899" s="54"/>
    </row>
    <row r="900" spans="1:6">
      <c r="A900" s="63"/>
      <c r="B900" s="64"/>
      <c r="C900" s="52"/>
      <c r="D900" s="65"/>
      <c r="E900" s="53"/>
      <c r="F900" s="54"/>
    </row>
    <row r="901" spans="1:6">
      <c r="A901" s="63"/>
      <c r="B901" s="64"/>
      <c r="C901" s="52"/>
      <c r="D901" s="65"/>
      <c r="E901" s="53"/>
      <c r="F901" s="54"/>
    </row>
    <row r="902" spans="1:6">
      <c r="A902" s="63"/>
      <c r="B902" s="64"/>
      <c r="C902" s="52"/>
      <c r="D902" s="65"/>
      <c r="E902" s="53"/>
      <c r="F902" s="54"/>
    </row>
    <row r="903" spans="1:6">
      <c r="A903" s="63"/>
      <c r="B903" s="64"/>
      <c r="C903" s="52"/>
      <c r="D903" s="65"/>
      <c r="E903" s="53"/>
      <c r="F903" s="54"/>
    </row>
    <row r="904" spans="1:6">
      <c r="A904" s="63"/>
      <c r="B904" s="64"/>
      <c r="C904" s="52"/>
      <c r="D904" s="65"/>
      <c r="E904" s="53"/>
      <c r="F904" s="54"/>
    </row>
    <row r="905" spans="1:6">
      <c r="A905" s="63"/>
      <c r="B905" s="64"/>
      <c r="C905" s="52"/>
      <c r="D905" s="65"/>
      <c r="E905" s="53"/>
      <c r="F905" s="54"/>
    </row>
    <row r="906" spans="1:6">
      <c r="A906" s="63"/>
      <c r="B906" s="64"/>
      <c r="C906" s="52"/>
      <c r="D906" s="65"/>
      <c r="E906" s="53"/>
      <c r="F906" s="54"/>
    </row>
    <row r="907" spans="1:6">
      <c r="A907" s="63"/>
      <c r="B907" s="64"/>
      <c r="C907" s="52"/>
      <c r="D907" s="65"/>
      <c r="E907" s="53"/>
      <c r="F907" s="54"/>
    </row>
    <row r="908" spans="1:6">
      <c r="A908" s="63"/>
      <c r="B908" s="64"/>
      <c r="C908" s="52"/>
      <c r="D908" s="65"/>
      <c r="E908" s="53"/>
      <c r="F908" s="54"/>
    </row>
    <row r="909" spans="1:6">
      <c r="A909" s="63"/>
      <c r="B909" s="64"/>
      <c r="C909" s="52"/>
      <c r="D909" s="65"/>
      <c r="E909" s="53"/>
      <c r="F909" s="54"/>
    </row>
    <row r="910" spans="1:6">
      <c r="A910" s="63"/>
      <c r="B910" s="64"/>
      <c r="C910" s="52"/>
      <c r="D910" s="65"/>
      <c r="E910" s="53"/>
      <c r="F910" s="54"/>
    </row>
    <row r="911" spans="1:6">
      <c r="A911" s="63"/>
      <c r="B911" s="64"/>
      <c r="C911" s="52"/>
      <c r="D911" s="65"/>
      <c r="E911" s="53"/>
      <c r="F911" s="54"/>
    </row>
    <row r="912" spans="1:6">
      <c r="A912" s="63"/>
      <c r="B912" s="64"/>
      <c r="C912" s="52"/>
      <c r="D912" s="65"/>
      <c r="E912" s="53"/>
      <c r="F912" s="54"/>
    </row>
    <row r="913" spans="1:6">
      <c r="A913" s="63"/>
      <c r="B913" s="64"/>
      <c r="C913" s="52"/>
      <c r="D913" s="65"/>
      <c r="E913" s="53"/>
      <c r="F913" s="54"/>
    </row>
    <row r="914" spans="1:6">
      <c r="A914" s="63"/>
      <c r="B914" s="64"/>
      <c r="C914" s="52"/>
      <c r="D914" s="65"/>
      <c r="E914" s="53"/>
      <c r="F914" s="54"/>
    </row>
    <row r="915" spans="1:6">
      <c r="A915" s="63"/>
      <c r="B915" s="64"/>
      <c r="C915" s="52"/>
      <c r="D915" s="65"/>
      <c r="E915" s="53"/>
      <c r="F915" s="54"/>
    </row>
    <row r="916" spans="1:6">
      <c r="A916" s="63"/>
      <c r="B916" s="64"/>
      <c r="C916" s="52"/>
      <c r="D916" s="65"/>
      <c r="E916" s="53"/>
      <c r="F916" s="54"/>
    </row>
    <row r="917" spans="1:6">
      <c r="A917" s="63"/>
      <c r="B917" s="64"/>
      <c r="C917" s="52"/>
      <c r="D917" s="65"/>
      <c r="E917" s="53"/>
      <c r="F917" s="54"/>
    </row>
    <row r="918" spans="1:6">
      <c r="A918" s="63"/>
      <c r="B918" s="64"/>
      <c r="C918" s="52"/>
      <c r="D918" s="65"/>
      <c r="E918" s="53"/>
      <c r="F918" s="54"/>
    </row>
    <row r="919" spans="1:6">
      <c r="A919" s="63"/>
      <c r="B919" s="64"/>
      <c r="C919" s="52"/>
      <c r="D919" s="65"/>
      <c r="E919" s="53"/>
      <c r="F919" s="54"/>
    </row>
    <row r="920" spans="1:6">
      <c r="A920" s="63"/>
      <c r="B920" s="64"/>
      <c r="C920" s="52"/>
      <c r="D920" s="65"/>
      <c r="E920" s="53"/>
      <c r="F920" s="54"/>
    </row>
    <row r="921" spans="1:6">
      <c r="A921" s="63"/>
      <c r="B921" s="64"/>
      <c r="C921" s="52"/>
      <c r="D921" s="65"/>
      <c r="E921" s="53"/>
      <c r="F921" s="54"/>
    </row>
    <row r="922" spans="1:6">
      <c r="A922" s="63"/>
      <c r="B922" s="64"/>
      <c r="C922" s="52"/>
      <c r="D922" s="65"/>
      <c r="E922" s="53"/>
      <c r="F922" s="54"/>
    </row>
    <row r="923" spans="1:6">
      <c r="A923" s="63"/>
      <c r="B923" s="64"/>
      <c r="C923" s="52"/>
      <c r="D923" s="65"/>
      <c r="E923" s="53"/>
      <c r="F923" s="54"/>
    </row>
    <row r="924" spans="1:6">
      <c r="A924" s="63"/>
      <c r="B924" s="64"/>
      <c r="C924" s="52"/>
      <c r="D924" s="65"/>
      <c r="E924" s="53"/>
      <c r="F924" s="54"/>
    </row>
    <row r="925" spans="1:6">
      <c r="A925" s="63"/>
      <c r="B925" s="64"/>
      <c r="C925" s="52"/>
      <c r="D925" s="65"/>
      <c r="E925" s="53"/>
      <c r="F925" s="54"/>
    </row>
    <row r="926" spans="1:6">
      <c r="A926" s="63"/>
      <c r="B926" s="64"/>
      <c r="C926" s="52"/>
      <c r="D926" s="65"/>
      <c r="E926" s="53"/>
      <c r="F926" s="54"/>
    </row>
    <row r="927" spans="1:6">
      <c r="A927" s="63"/>
      <c r="B927" s="64"/>
      <c r="C927" s="52"/>
      <c r="D927" s="65"/>
      <c r="E927" s="53"/>
      <c r="F927" s="54"/>
    </row>
    <row r="928" spans="1:6">
      <c r="A928" s="63"/>
      <c r="B928" s="64"/>
      <c r="C928" s="52"/>
      <c r="D928" s="65"/>
      <c r="E928" s="53"/>
      <c r="F928" s="54"/>
    </row>
    <row r="929" spans="1:6">
      <c r="A929" s="63"/>
      <c r="B929" s="64"/>
      <c r="C929" s="52"/>
      <c r="D929" s="65"/>
      <c r="E929" s="53"/>
      <c r="F929" s="54"/>
    </row>
    <row r="930" spans="1:6">
      <c r="A930" s="63"/>
      <c r="B930" s="64"/>
      <c r="C930" s="52"/>
      <c r="D930" s="65"/>
      <c r="E930" s="53"/>
      <c r="F930" s="54"/>
    </row>
    <row r="931" spans="1:6">
      <c r="A931" s="63"/>
      <c r="B931" s="64"/>
      <c r="C931" s="52"/>
      <c r="D931" s="65"/>
      <c r="E931" s="53"/>
      <c r="F931" s="54"/>
    </row>
    <row r="932" spans="1:6">
      <c r="A932" s="63"/>
      <c r="B932" s="64"/>
      <c r="C932" s="52"/>
      <c r="D932" s="65"/>
      <c r="E932" s="53"/>
      <c r="F932" s="54"/>
    </row>
    <row r="933" spans="1:6">
      <c r="A933" s="63"/>
      <c r="B933" s="64"/>
      <c r="C933" s="52"/>
      <c r="D933" s="65"/>
      <c r="E933" s="53"/>
      <c r="F933" s="54"/>
    </row>
    <row r="934" spans="1:6">
      <c r="A934" s="63"/>
      <c r="B934" s="64"/>
      <c r="C934" s="52"/>
      <c r="D934" s="65"/>
      <c r="E934" s="53"/>
      <c r="F934" s="54"/>
    </row>
    <row r="935" spans="1:6">
      <c r="A935" s="63"/>
      <c r="B935" s="64"/>
      <c r="C935" s="52"/>
      <c r="D935" s="65"/>
      <c r="E935" s="53"/>
      <c r="F935" s="54"/>
    </row>
    <row r="936" spans="1:6">
      <c r="A936" s="63"/>
      <c r="B936" s="64"/>
      <c r="C936" s="52"/>
      <c r="D936" s="65"/>
      <c r="E936" s="53"/>
      <c r="F936" s="54"/>
    </row>
    <row r="937" spans="1:6">
      <c r="A937" s="63"/>
      <c r="B937" s="64"/>
      <c r="C937" s="52"/>
      <c r="D937" s="65"/>
      <c r="E937" s="53"/>
      <c r="F937" s="54"/>
    </row>
    <row r="938" spans="1:6">
      <c r="A938" s="63"/>
      <c r="B938" s="64"/>
      <c r="C938" s="52"/>
      <c r="D938" s="65"/>
      <c r="E938" s="53"/>
      <c r="F938" s="54"/>
    </row>
    <row r="939" spans="1:6">
      <c r="A939" s="63"/>
      <c r="B939" s="64"/>
      <c r="C939" s="52"/>
      <c r="D939" s="65"/>
      <c r="E939" s="53"/>
      <c r="F939" s="54"/>
    </row>
    <row r="940" spans="1:6">
      <c r="A940" s="63"/>
      <c r="B940" s="64"/>
      <c r="C940" s="52"/>
      <c r="D940" s="65"/>
      <c r="E940" s="53"/>
      <c r="F940" s="54"/>
    </row>
    <row r="941" spans="1:6">
      <c r="A941" s="63"/>
      <c r="B941" s="64"/>
      <c r="C941" s="52"/>
      <c r="D941" s="65"/>
      <c r="E941" s="53"/>
      <c r="F941" s="54"/>
    </row>
    <row r="942" spans="1:6">
      <c r="A942" s="63"/>
      <c r="B942" s="64"/>
      <c r="C942" s="52"/>
      <c r="D942" s="65"/>
      <c r="E942" s="53"/>
      <c r="F942" s="54"/>
    </row>
    <row r="943" spans="1:6">
      <c r="A943" s="63"/>
      <c r="B943" s="64"/>
      <c r="C943" s="52"/>
      <c r="D943" s="65"/>
      <c r="E943" s="53"/>
      <c r="F943" s="54"/>
    </row>
    <row r="944" spans="1:6">
      <c r="A944" s="63"/>
      <c r="B944" s="64"/>
      <c r="C944" s="52"/>
      <c r="D944" s="65"/>
      <c r="E944" s="53"/>
      <c r="F944" s="54"/>
    </row>
    <row r="945" spans="1:6">
      <c r="A945" s="63"/>
      <c r="B945" s="64"/>
      <c r="C945" s="52"/>
      <c r="D945" s="65"/>
      <c r="E945" s="53"/>
      <c r="F945" s="54"/>
    </row>
    <row r="946" spans="1:6">
      <c r="A946" s="63"/>
      <c r="B946" s="64"/>
      <c r="C946" s="52"/>
      <c r="D946" s="65"/>
      <c r="E946" s="53"/>
      <c r="F946" s="54"/>
    </row>
    <row r="947" spans="1:6">
      <c r="A947" s="63"/>
      <c r="B947" s="64"/>
      <c r="C947" s="52"/>
      <c r="D947" s="65"/>
      <c r="E947" s="53"/>
      <c r="F947" s="54"/>
    </row>
    <row r="948" spans="1:6">
      <c r="A948" s="63"/>
      <c r="B948" s="64"/>
      <c r="C948" s="52"/>
      <c r="D948" s="65"/>
      <c r="E948" s="53"/>
      <c r="F948" s="54"/>
    </row>
    <row r="949" spans="1:6">
      <c r="A949" s="63"/>
      <c r="B949" s="64"/>
      <c r="C949" s="52"/>
      <c r="D949" s="65"/>
      <c r="E949" s="53"/>
      <c r="F949" s="54"/>
    </row>
    <row r="950" spans="1:6">
      <c r="A950" s="63"/>
      <c r="B950" s="64"/>
      <c r="C950" s="52"/>
      <c r="D950" s="65"/>
      <c r="E950" s="53"/>
      <c r="F950" s="54"/>
    </row>
    <row r="951" spans="1:6">
      <c r="A951" s="63"/>
      <c r="B951" s="64"/>
      <c r="C951" s="52"/>
      <c r="D951" s="65"/>
      <c r="E951" s="53"/>
      <c r="F951" s="54"/>
    </row>
    <row r="952" spans="1:6">
      <c r="A952" s="63"/>
      <c r="B952" s="64"/>
      <c r="C952" s="52"/>
      <c r="D952" s="65"/>
      <c r="E952" s="53"/>
      <c r="F952" s="54"/>
    </row>
    <row r="953" spans="1:6">
      <c r="A953" s="63"/>
      <c r="B953" s="64"/>
      <c r="C953" s="52"/>
      <c r="D953" s="65"/>
      <c r="E953" s="53"/>
      <c r="F953" s="54"/>
    </row>
    <row r="954" spans="1:6">
      <c r="A954" s="63"/>
      <c r="B954" s="64"/>
      <c r="C954" s="52"/>
      <c r="D954" s="65"/>
      <c r="E954" s="53"/>
      <c r="F954" s="54"/>
    </row>
    <row r="955" spans="1:6">
      <c r="A955" s="63"/>
      <c r="B955" s="64"/>
      <c r="C955" s="52"/>
      <c r="D955" s="65"/>
      <c r="E955" s="53"/>
      <c r="F955" s="54"/>
    </row>
    <row r="956" spans="1:6">
      <c r="A956" s="63"/>
      <c r="B956" s="64"/>
      <c r="C956" s="52"/>
      <c r="D956" s="65"/>
      <c r="E956" s="53"/>
      <c r="F956" s="54"/>
    </row>
    <row r="957" spans="1:6">
      <c r="A957" s="63"/>
      <c r="B957" s="64"/>
      <c r="C957" s="52"/>
      <c r="D957" s="65"/>
      <c r="E957" s="53"/>
      <c r="F957" s="54"/>
    </row>
    <row r="958" spans="1:6">
      <c r="A958" s="63"/>
      <c r="B958" s="64"/>
      <c r="C958" s="52"/>
      <c r="D958" s="65"/>
      <c r="E958" s="53"/>
      <c r="F958" s="54"/>
    </row>
    <row r="959" spans="1:6">
      <c r="A959" s="63"/>
      <c r="B959" s="64"/>
      <c r="C959" s="52"/>
      <c r="D959" s="65"/>
      <c r="E959" s="53"/>
      <c r="F959" s="54"/>
    </row>
    <row r="960" spans="1:6">
      <c r="A960" s="63"/>
      <c r="B960" s="64"/>
      <c r="C960" s="52"/>
      <c r="D960" s="65"/>
      <c r="E960" s="53"/>
      <c r="F960" s="54"/>
    </row>
    <row r="961" spans="1:6">
      <c r="A961" s="63"/>
      <c r="B961" s="64"/>
      <c r="C961" s="52"/>
      <c r="D961" s="65"/>
      <c r="E961" s="53"/>
      <c r="F961" s="54"/>
    </row>
    <row r="962" spans="1:6">
      <c r="A962" s="63"/>
      <c r="B962" s="64"/>
      <c r="C962" s="52"/>
      <c r="D962" s="65"/>
      <c r="E962" s="53"/>
      <c r="F962" s="54"/>
    </row>
    <row r="963" spans="1:6">
      <c r="A963" s="63"/>
      <c r="B963" s="64"/>
      <c r="C963" s="52"/>
      <c r="D963" s="65"/>
      <c r="E963" s="53"/>
      <c r="F963" s="54"/>
    </row>
    <row r="964" spans="1:6">
      <c r="A964" s="63"/>
      <c r="B964" s="64"/>
      <c r="C964" s="52"/>
      <c r="D964" s="65"/>
      <c r="E964" s="53"/>
      <c r="F964" s="54"/>
    </row>
    <row r="965" spans="1:6">
      <c r="A965" s="63"/>
      <c r="B965" s="64"/>
      <c r="C965" s="52"/>
      <c r="D965" s="65"/>
      <c r="E965" s="53"/>
      <c r="F965" s="54"/>
    </row>
    <row r="966" spans="1:6">
      <c r="A966" s="63"/>
      <c r="B966" s="64"/>
      <c r="C966" s="52"/>
      <c r="D966" s="65"/>
      <c r="E966" s="53"/>
      <c r="F966" s="54"/>
    </row>
    <row r="967" spans="1:6">
      <c r="A967" s="63"/>
      <c r="B967" s="64"/>
      <c r="C967" s="52"/>
      <c r="D967" s="65"/>
      <c r="E967" s="53"/>
      <c r="F967" s="54"/>
    </row>
    <row r="968" spans="1:6">
      <c r="A968" s="63"/>
      <c r="B968" s="64"/>
      <c r="C968" s="52"/>
      <c r="D968" s="65"/>
      <c r="E968" s="53"/>
      <c r="F968" s="54"/>
    </row>
    <row r="969" spans="1:6">
      <c r="A969" s="63"/>
      <c r="B969" s="64"/>
      <c r="C969" s="52"/>
      <c r="D969" s="65"/>
      <c r="E969" s="53"/>
      <c r="F969" s="54"/>
    </row>
    <row r="970" spans="1:6">
      <c r="A970" s="63"/>
      <c r="B970" s="64"/>
      <c r="C970" s="52"/>
      <c r="D970" s="65"/>
      <c r="E970" s="53"/>
      <c r="F970" s="54"/>
    </row>
    <row r="971" spans="1:6">
      <c r="A971" s="63"/>
      <c r="B971" s="64"/>
      <c r="C971" s="52"/>
      <c r="D971" s="65"/>
      <c r="E971" s="53"/>
      <c r="F971" s="54"/>
    </row>
    <row r="972" spans="1:6">
      <c r="A972" s="63"/>
      <c r="B972" s="64"/>
      <c r="C972" s="52"/>
      <c r="D972" s="65"/>
      <c r="E972" s="53"/>
      <c r="F972" s="54"/>
    </row>
    <row r="973" spans="1:6">
      <c r="A973" s="63"/>
      <c r="B973" s="64"/>
      <c r="C973" s="52"/>
      <c r="D973" s="65"/>
      <c r="E973" s="53"/>
      <c r="F973" s="54"/>
    </row>
    <row r="974" spans="1:6">
      <c r="A974" s="63"/>
      <c r="B974" s="64"/>
      <c r="C974" s="52"/>
      <c r="D974" s="65"/>
      <c r="E974" s="53"/>
      <c r="F974" s="54"/>
    </row>
    <row r="975" spans="1:6">
      <c r="A975" s="63"/>
      <c r="B975" s="64"/>
      <c r="C975" s="52"/>
      <c r="D975" s="65"/>
      <c r="E975" s="53"/>
      <c r="F975" s="54"/>
    </row>
    <row r="976" spans="1:6">
      <c r="A976" s="63"/>
      <c r="B976" s="64"/>
      <c r="C976" s="52"/>
      <c r="D976" s="65"/>
      <c r="E976" s="53"/>
      <c r="F976" s="54"/>
    </row>
    <row r="977" spans="1:6">
      <c r="A977" s="63"/>
      <c r="B977" s="64"/>
      <c r="C977" s="52"/>
      <c r="D977" s="65"/>
      <c r="E977" s="53"/>
      <c r="F977" s="54"/>
    </row>
    <row r="978" spans="1:6">
      <c r="A978" s="63"/>
      <c r="B978" s="64"/>
      <c r="C978" s="52"/>
      <c r="D978" s="65"/>
      <c r="E978" s="53"/>
      <c r="F978" s="54"/>
    </row>
    <row r="979" spans="1:6">
      <c r="A979" s="63"/>
      <c r="B979" s="64"/>
      <c r="C979" s="52"/>
      <c r="D979" s="65"/>
      <c r="E979" s="53"/>
      <c r="F979" s="54"/>
    </row>
    <row r="980" spans="1:6">
      <c r="A980" s="63"/>
      <c r="B980" s="64"/>
      <c r="C980" s="52"/>
      <c r="D980" s="65"/>
      <c r="E980" s="53"/>
      <c r="F980" s="54"/>
    </row>
    <row r="981" spans="1:6">
      <c r="A981" s="63"/>
      <c r="B981" s="64"/>
      <c r="C981" s="52"/>
      <c r="D981" s="65"/>
      <c r="E981" s="53"/>
      <c r="F981" s="54"/>
    </row>
    <row r="982" spans="1:6">
      <c r="A982" s="63"/>
      <c r="B982" s="64"/>
      <c r="C982" s="52"/>
      <c r="D982" s="65"/>
      <c r="E982" s="53"/>
      <c r="F982" s="54"/>
    </row>
    <row r="983" spans="1:6">
      <c r="A983" s="63"/>
      <c r="B983" s="64"/>
      <c r="C983" s="52"/>
      <c r="D983" s="65"/>
      <c r="E983" s="53"/>
      <c r="F983" s="54"/>
    </row>
    <row r="984" spans="1:6">
      <c r="A984" s="63"/>
      <c r="B984" s="64"/>
      <c r="C984" s="52"/>
      <c r="D984" s="65"/>
      <c r="E984" s="53"/>
      <c r="F984" s="54"/>
    </row>
    <row r="985" spans="1:6">
      <c r="A985" s="63"/>
      <c r="B985" s="64"/>
      <c r="C985" s="52"/>
      <c r="D985" s="65"/>
      <c r="E985" s="53"/>
      <c r="F985" s="54"/>
    </row>
    <row r="986" spans="1:6">
      <c r="A986" s="63"/>
      <c r="B986" s="64"/>
      <c r="C986" s="52"/>
      <c r="D986" s="65"/>
      <c r="E986" s="53"/>
      <c r="F986" s="54"/>
    </row>
    <row r="987" spans="1:6">
      <c r="A987" s="63"/>
      <c r="B987" s="64"/>
      <c r="C987" s="52"/>
      <c r="D987" s="65"/>
      <c r="E987" s="53"/>
      <c r="F987" s="54"/>
    </row>
    <row r="988" spans="1:6">
      <c r="A988" s="63"/>
      <c r="B988" s="64"/>
      <c r="C988" s="52"/>
      <c r="D988" s="65"/>
      <c r="E988" s="53"/>
      <c r="F988" s="54"/>
    </row>
    <row r="989" spans="1:6">
      <c r="A989" s="63"/>
      <c r="B989" s="64"/>
      <c r="C989" s="52"/>
      <c r="D989" s="65"/>
      <c r="E989" s="53"/>
      <c r="F989" s="54"/>
    </row>
    <row r="990" spans="1:6">
      <c r="A990" s="63"/>
      <c r="B990" s="64"/>
      <c r="C990" s="52"/>
      <c r="D990" s="65"/>
      <c r="E990" s="53"/>
      <c r="F990" s="54"/>
    </row>
    <row r="991" spans="1:6">
      <c r="A991" s="63"/>
      <c r="B991" s="64"/>
      <c r="C991" s="52"/>
      <c r="D991" s="65"/>
      <c r="E991" s="53"/>
      <c r="F991" s="54"/>
    </row>
    <row r="992" spans="1:6">
      <c r="A992" s="63"/>
      <c r="B992" s="64"/>
      <c r="C992" s="52"/>
      <c r="D992" s="65"/>
      <c r="E992" s="53"/>
      <c r="F992" s="54"/>
    </row>
    <row r="993" spans="1:6">
      <c r="A993" s="63"/>
      <c r="B993" s="64"/>
      <c r="C993" s="52"/>
      <c r="D993" s="65"/>
      <c r="E993" s="53"/>
      <c r="F993" s="54"/>
    </row>
    <row r="994" spans="1:6">
      <c r="A994" s="63"/>
      <c r="B994" s="64"/>
      <c r="C994" s="52"/>
      <c r="D994" s="65"/>
      <c r="E994" s="53"/>
      <c r="F994" s="54"/>
    </row>
    <row r="995" spans="1:6">
      <c r="A995" s="63"/>
      <c r="B995" s="64"/>
      <c r="C995" s="52"/>
      <c r="D995" s="65"/>
      <c r="E995" s="53"/>
      <c r="F995" s="54"/>
    </row>
    <row r="996" spans="1:6">
      <c r="A996" s="63"/>
      <c r="B996" s="64"/>
      <c r="C996" s="52"/>
      <c r="D996" s="65"/>
      <c r="E996" s="53"/>
      <c r="F996" s="54"/>
    </row>
    <row r="997" spans="1:6">
      <c r="A997" s="63"/>
      <c r="B997" s="64"/>
      <c r="C997" s="52"/>
      <c r="D997" s="65"/>
      <c r="E997" s="53"/>
      <c r="F997" s="54"/>
    </row>
    <row r="998" spans="1:6">
      <c r="A998" s="63"/>
      <c r="B998" s="64"/>
      <c r="C998" s="52"/>
      <c r="D998" s="65"/>
      <c r="E998" s="53"/>
      <c r="F998" s="54"/>
    </row>
    <row r="999" spans="1:6">
      <c r="A999" s="63"/>
      <c r="B999" s="64"/>
      <c r="C999" s="52"/>
      <c r="D999" s="65"/>
      <c r="E999" s="53"/>
      <c r="F999" s="54"/>
    </row>
    <row r="1000" spans="1:6">
      <c r="A1000" s="63"/>
      <c r="B1000" s="64"/>
      <c r="C1000" s="52"/>
      <c r="D1000" s="65"/>
      <c r="E1000" s="53"/>
      <c r="F1000" s="54"/>
    </row>
    <row r="1001" spans="1:6">
      <c r="A1001" s="63"/>
      <c r="B1001" s="64"/>
      <c r="C1001" s="52"/>
      <c r="D1001" s="65"/>
      <c r="E1001" s="53"/>
      <c r="F1001" s="54"/>
    </row>
    <row r="1002" spans="1:6">
      <c r="A1002" s="63"/>
      <c r="B1002" s="64"/>
      <c r="C1002" s="52"/>
      <c r="D1002" s="65"/>
      <c r="E1002" s="53"/>
      <c r="F1002" s="54"/>
    </row>
    <row r="1003" spans="1:6">
      <c r="A1003" s="63"/>
      <c r="B1003" s="64"/>
      <c r="C1003" s="52"/>
      <c r="D1003" s="65"/>
      <c r="E1003" s="53"/>
      <c r="F1003" s="54"/>
    </row>
    <row r="1004" spans="1:6">
      <c r="A1004" s="63"/>
      <c r="B1004" s="64"/>
      <c r="C1004" s="52"/>
      <c r="D1004" s="65"/>
      <c r="E1004" s="53"/>
      <c r="F1004" s="54"/>
    </row>
    <row r="1005" spans="1:6">
      <c r="A1005" s="63"/>
      <c r="B1005" s="64"/>
      <c r="C1005" s="52"/>
      <c r="D1005" s="65"/>
      <c r="E1005" s="53"/>
      <c r="F1005" s="54"/>
    </row>
    <row r="1006" spans="1:6">
      <c r="A1006" s="63"/>
      <c r="B1006" s="64"/>
      <c r="C1006" s="52"/>
      <c r="D1006" s="65"/>
      <c r="E1006" s="53"/>
      <c r="F1006" s="54"/>
    </row>
    <row r="1007" spans="1:6">
      <c r="A1007" s="63"/>
      <c r="B1007" s="64"/>
      <c r="C1007" s="52"/>
      <c r="D1007" s="65"/>
      <c r="E1007" s="53"/>
      <c r="F1007" s="54"/>
    </row>
    <row r="1008" spans="1:6">
      <c r="A1008" s="63"/>
      <c r="B1008" s="64"/>
      <c r="C1008" s="52"/>
      <c r="D1008" s="65"/>
      <c r="E1008" s="53"/>
      <c r="F1008" s="54"/>
    </row>
    <row r="1009" spans="1:6">
      <c r="A1009" s="63"/>
      <c r="B1009" s="64"/>
      <c r="C1009" s="52"/>
      <c r="D1009" s="65"/>
      <c r="E1009" s="53"/>
      <c r="F1009" s="54"/>
    </row>
    <row r="1010" spans="1:6">
      <c r="A1010" s="63"/>
      <c r="B1010" s="64"/>
      <c r="C1010" s="52"/>
      <c r="D1010" s="65"/>
      <c r="E1010" s="53"/>
      <c r="F1010" s="54"/>
    </row>
    <row r="1011" spans="1:6">
      <c r="A1011" s="63"/>
      <c r="B1011" s="64"/>
      <c r="C1011" s="52"/>
      <c r="D1011" s="65"/>
      <c r="E1011" s="53"/>
      <c r="F1011" s="54"/>
    </row>
    <row r="1012" spans="1:6">
      <c r="A1012" s="63"/>
      <c r="B1012" s="64"/>
      <c r="C1012" s="52"/>
      <c r="D1012" s="65"/>
      <c r="E1012" s="53"/>
      <c r="F1012" s="54"/>
    </row>
    <row r="1013" spans="1:6">
      <c r="A1013" s="63"/>
      <c r="B1013" s="64"/>
      <c r="C1013" s="52"/>
      <c r="D1013" s="65"/>
      <c r="E1013" s="53"/>
      <c r="F1013" s="54"/>
    </row>
    <row r="1014" spans="1:6">
      <c r="A1014" s="63"/>
      <c r="B1014" s="64"/>
      <c r="C1014" s="52"/>
      <c r="D1014" s="65"/>
      <c r="E1014" s="53"/>
      <c r="F1014" s="54"/>
    </row>
    <row r="1015" spans="1:6">
      <c r="A1015" s="63"/>
      <c r="B1015" s="64"/>
      <c r="C1015" s="52"/>
      <c r="D1015" s="65"/>
      <c r="E1015" s="53"/>
      <c r="F1015" s="54"/>
    </row>
    <row r="1016" spans="1:6">
      <c r="A1016" s="63"/>
      <c r="B1016" s="64"/>
      <c r="C1016" s="52"/>
      <c r="D1016" s="65"/>
      <c r="E1016" s="53"/>
      <c r="F1016" s="54"/>
    </row>
    <row r="1017" spans="1:6">
      <c r="A1017" s="63"/>
      <c r="B1017" s="64"/>
      <c r="C1017" s="52"/>
      <c r="D1017" s="65"/>
      <c r="E1017" s="53"/>
      <c r="F1017" s="54"/>
    </row>
    <row r="1018" spans="1:6">
      <c r="A1018" s="63"/>
      <c r="B1018" s="64"/>
      <c r="C1018" s="52"/>
      <c r="D1018" s="65"/>
      <c r="E1018" s="53"/>
      <c r="F1018" s="54"/>
    </row>
    <row r="1019" spans="1:6">
      <c r="A1019" s="63"/>
      <c r="B1019" s="64"/>
      <c r="C1019" s="52"/>
      <c r="D1019" s="65"/>
      <c r="E1019" s="53"/>
      <c r="F1019" s="54"/>
    </row>
    <row r="1020" spans="1:6">
      <c r="A1020" s="63"/>
      <c r="B1020" s="64"/>
      <c r="C1020" s="52"/>
      <c r="D1020" s="65"/>
      <c r="E1020" s="53"/>
      <c r="F1020" s="54"/>
    </row>
    <row r="1021" spans="1:6">
      <c r="A1021" s="63"/>
      <c r="B1021" s="64"/>
      <c r="C1021" s="52"/>
      <c r="D1021" s="65"/>
      <c r="E1021" s="53"/>
      <c r="F1021" s="54"/>
    </row>
    <row r="1022" spans="1:6">
      <c r="A1022" s="63"/>
      <c r="B1022" s="64"/>
      <c r="C1022" s="52"/>
      <c r="D1022" s="65"/>
      <c r="E1022" s="53"/>
      <c r="F1022" s="54"/>
    </row>
    <row r="1023" spans="1:6">
      <c r="A1023" s="63"/>
      <c r="B1023" s="64"/>
      <c r="C1023" s="52"/>
      <c r="D1023" s="65"/>
      <c r="E1023" s="53"/>
      <c r="F1023" s="54"/>
    </row>
    <row r="1024" spans="1:6">
      <c r="A1024" s="63"/>
      <c r="B1024" s="64"/>
      <c r="C1024" s="52"/>
      <c r="D1024" s="65"/>
      <c r="E1024" s="53"/>
      <c r="F1024" s="54"/>
    </row>
    <row r="1025" spans="1:6">
      <c r="A1025" s="63"/>
      <c r="B1025" s="64"/>
      <c r="C1025" s="52"/>
      <c r="D1025" s="65"/>
      <c r="E1025" s="53"/>
      <c r="F1025" s="54"/>
    </row>
    <row r="1026" spans="1:6">
      <c r="A1026" s="63"/>
      <c r="B1026" s="64"/>
      <c r="C1026" s="52"/>
      <c r="D1026" s="65"/>
      <c r="E1026" s="53"/>
      <c r="F1026" s="54"/>
    </row>
    <row r="1027" spans="1:6">
      <c r="A1027" s="63"/>
      <c r="B1027" s="64"/>
      <c r="C1027" s="52"/>
      <c r="D1027" s="65"/>
      <c r="E1027" s="53"/>
      <c r="F1027" s="54"/>
    </row>
    <row r="1028" spans="1:6">
      <c r="A1028" s="63"/>
      <c r="B1028" s="64"/>
      <c r="C1028" s="52"/>
      <c r="D1028" s="65"/>
      <c r="E1028" s="53"/>
      <c r="F1028" s="54"/>
    </row>
    <row r="1029" spans="1:6">
      <c r="A1029" s="63"/>
      <c r="B1029" s="64"/>
      <c r="C1029" s="52"/>
      <c r="D1029" s="65"/>
      <c r="E1029" s="53"/>
      <c r="F1029" s="54"/>
    </row>
    <row r="1030" spans="1:6">
      <c r="A1030" s="63"/>
      <c r="B1030" s="64"/>
      <c r="C1030" s="52"/>
      <c r="D1030" s="65"/>
      <c r="E1030" s="53"/>
      <c r="F1030" s="54"/>
    </row>
    <row r="1031" spans="1:6">
      <c r="A1031" s="63"/>
      <c r="B1031" s="64"/>
      <c r="C1031" s="52"/>
      <c r="D1031" s="65"/>
      <c r="E1031" s="53"/>
      <c r="F1031" s="54"/>
    </row>
    <row r="1032" spans="1:6">
      <c r="A1032" s="63"/>
      <c r="B1032" s="64"/>
      <c r="C1032" s="52"/>
      <c r="D1032" s="65"/>
      <c r="E1032" s="53"/>
      <c r="F1032" s="54"/>
    </row>
    <row r="1033" spans="1:6">
      <c r="A1033" s="63"/>
      <c r="B1033" s="64"/>
      <c r="C1033" s="52"/>
      <c r="D1033" s="65"/>
      <c r="E1033" s="53"/>
      <c r="F1033" s="54"/>
    </row>
    <row r="1034" spans="1:6">
      <c r="A1034" s="63"/>
      <c r="B1034" s="64"/>
      <c r="C1034" s="52"/>
      <c r="D1034" s="65"/>
      <c r="E1034" s="53"/>
      <c r="F1034" s="54"/>
    </row>
    <row r="1035" spans="1:6">
      <c r="A1035" s="63"/>
      <c r="B1035" s="64"/>
      <c r="C1035" s="52"/>
      <c r="D1035" s="65"/>
      <c r="E1035" s="53"/>
      <c r="F1035" s="54"/>
    </row>
    <row r="1036" spans="1:6">
      <c r="A1036" s="63"/>
      <c r="B1036" s="64"/>
      <c r="C1036" s="52"/>
      <c r="D1036" s="65"/>
      <c r="E1036" s="53"/>
      <c r="F1036" s="54"/>
    </row>
    <row r="1037" spans="1:6">
      <c r="A1037" s="63"/>
      <c r="B1037" s="64"/>
      <c r="C1037" s="52"/>
      <c r="D1037" s="65"/>
      <c r="E1037" s="53"/>
      <c r="F1037" s="54"/>
    </row>
    <row r="1038" spans="1:6">
      <c r="A1038" s="63"/>
      <c r="B1038" s="64"/>
      <c r="C1038" s="52"/>
      <c r="D1038" s="65"/>
      <c r="E1038" s="53"/>
      <c r="F1038" s="54"/>
    </row>
    <row r="1039" spans="1:6">
      <c r="A1039" s="63"/>
      <c r="B1039" s="64"/>
      <c r="C1039" s="52"/>
      <c r="D1039" s="65"/>
      <c r="E1039" s="53"/>
      <c r="F1039" s="54"/>
    </row>
    <row r="1040" spans="1:6">
      <c r="A1040" s="63"/>
      <c r="B1040" s="64"/>
      <c r="C1040" s="52"/>
      <c r="D1040" s="65"/>
      <c r="E1040" s="53"/>
      <c r="F1040" s="54"/>
    </row>
    <row r="1041" spans="1:6">
      <c r="A1041" s="63"/>
      <c r="B1041" s="64"/>
      <c r="C1041" s="52"/>
      <c r="D1041" s="65"/>
      <c r="E1041" s="53"/>
      <c r="F1041" s="54"/>
    </row>
    <row r="1042" spans="1:6">
      <c r="A1042" s="63"/>
      <c r="B1042" s="64"/>
      <c r="C1042" s="52"/>
      <c r="D1042" s="65"/>
      <c r="E1042" s="53"/>
      <c r="F1042" s="54"/>
    </row>
    <row r="1043" spans="1:6">
      <c r="A1043" s="63"/>
      <c r="B1043" s="64"/>
      <c r="C1043" s="52"/>
      <c r="D1043" s="65"/>
      <c r="E1043" s="53"/>
      <c r="F1043" s="54"/>
    </row>
    <row r="1044" spans="1:6">
      <c r="A1044" s="63"/>
      <c r="B1044" s="64"/>
      <c r="C1044" s="52"/>
      <c r="D1044" s="65"/>
      <c r="E1044" s="53"/>
      <c r="F1044" s="54"/>
    </row>
    <row r="1045" spans="1:6">
      <c r="A1045" s="63"/>
      <c r="B1045" s="64"/>
      <c r="C1045" s="52"/>
      <c r="D1045" s="65"/>
      <c r="E1045" s="53"/>
      <c r="F1045" s="54"/>
    </row>
    <row r="1046" spans="1:6">
      <c r="A1046" s="63"/>
      <c r="B1046" s="64"/>
      <c r="C1046" s="52"/>
      <c r="D1046" s="65"/>
      <c r="E1046" s="53"/>
      <c r="F1046" s="54"/>
    </row>
    <row r="1047" spans="1:6">
      <c r="A1047" s="63"/>
      <c r="B1047" s="64"/>
      <c r="C1047" s="52"/>
      <c r="D1047" s="65"/>
      <c r="E1047" s="53"/>
      <c r="F1047" s="54"/>
    </row>
    <row r="1048" spans="1:6">
      <c r="A1048" s="63"/>
      <c r="B1048" s="64"/>
      <c r="C1048" s="52"/>
      <c r="D1048" s="65"/>
      <c r="E1048" s="53"/>
      <c r="F1048" s="54"/>
    </row>
    <row r="1049" spans="1:6">
      <c r="A1049" s="63"/>
      <c r="B1049" s="64"/>
      <c r="C1049" s="52"/>
      <c r="D1049" s="65"/>
      <c r="E1049" s="53"/>
      <c r="F1049" s="54"/>
    </row>
    <row r="1050" spans="1:6">
      <c r="A1050" s="63"/>
      <c r="B1050" s="64"/>
      <c r="C1050" s="52"/>
      <c r="D1050" s="65"/>
      <c r="E1050" s="53"/>
      <c r="F1050" s="54"/>
    </row>
    <row r="1051" spans="1:6">
      <c r="A1051" s="63"/>
      <c r="B1051" s="64"/>
      <c r="C1051" s="52"/>
      <c r="D1051" s="65"/>
      <c r="E1051" s="53"/>
      <c r="F1051" s="54"/>
    </row>
    <row r="1052" spans="1:6">
      <c r="A1052" s="63"/>
      <c r="B1052" s="64"/>
      <c r="C1052" s="52"/>
      <c r="D1052" s="65"/>
      <c r="E1052" s="53"/>
      <c r="F1052" s="54"/>
    </row>
    <row r="1053" spans="1:6">
      <c r="A1053" s="63"/>
      <c r="B1053" s="64"/>
      <c r="C1053" s="52"/>
      <c r="D1053" s="65"/>
      <c r="E1053" s="53"/>
      <c r="F1053" s="54"/>
    </row>
    <row r="1054" spans="1:6">
      <c r="A1054" s="63"/>
      <c r="B1054" s="64"/>
      <c r="C1054" s="52"/>
      <c r="D1054" s="65"/>
      <c r="E1054" s="53"/>
      <c r="F1054" s="54"/>
    </row>
    <row r="1055" spans="1:6">
      <c r="A1055" s="63"/>
      <c r="B1055" s="64"/>
      <c r="C1055" s="52"/>
      <c r="D1055" s="65"/>
      <c r="E1055" s="53"/>
      <c r="F1055" s="54"/>
    </row>
    <row r="1056" spans="1:6">
      <c r="A1056" s="63"/>
      <c r="B1056" s="64"/>
      <c r="C1056" s="52"/>
      <c r="D1056" s="65"/>
      <c r="E1056" s="53"/>
      <c r="F1056" s="54"/>
    </row>
    <row r="1057" spans="1:6">
      <c r="A1057" s="63"/>
      <c r="B1057" s="64"/>
      <c r="C1057" s="52"/>
      <c r="D1057" s="65"/>
      <c r="E1057" s="53"/>
      <c r="F1057" s="54"/>
    </row>
    <row r="1058" spans="1:6">
      <c r="A1058" s="63"/>
      <c r="B1058" s="64"/>
      <c r="C1058" s="52"/>
      <c r="D1058" s="65"/>
      <c r="E1058" s="53"/>
      <c r="F1058" s="54"/>
    </row>
    <row r="1059" spans="1:6">
      <c r="A1059" s="63"/>
      <c r="B1059" s="64"/>
      <c r="C1059" s="52"/>
      <c r="D1059" s="65"/>
      <c r="E1059" s="53"/>
      <c r="F1059" s="54"/>
    </row>
    <row r="1060" spans="1:6">
      <c r="A1060" s="63"/>
      <c r="B1060" s="64"/>
      <c r="C1060" s="52"/>
      <c r="D1060" s="65"/>
      <c r="E1060" s="53"/>
      <c r="F1060" s="54"/>
    </row>
    <row r="1061" spans="1:6">
      <c r="A1061" s="63"/>
      <c r="B1061" s="64"/>
      <c r="C1061" s="52"/>
      <c r="D1061" s="65"/>
      <c r="E1061" s="53"/>
      <c r="F1061" s="54"/>
    </row>
    <row r="1062" spans="1:6">
      <c r="A1062" s="63"/>
      <c r="B1062" s="64"/>
      <c r="C1062" s="52"/>
      <c r="D1062" s="65"/>
      <c r="E1062" s="53"/>
      <c r="F1062" s="54"/>
    </row>
    <row r="1063" spans="1:6">
      <c r="A1063" s="63"/>
      <c r="B1063" s="64"/>
      <c r="C1063" s="52"/>
      <c r="D1063" s="65"/>
      <c r="E1063" s="53"/>
      <c r="F1063" s="54"/>
    </row>
    <row r="1064" spans="1:6">
      <c r="A1064" s="63"/>
      <c r="B1064" s="64"/>
      <c r="C1064" s="52"/>
      <c r="D1064" s="65"/>
      <c r="E1064" s="53"/>
      <c r="F1064" s="54"/>
    </row>
    <row r="1065" spans="1:6">
      <c r="A1065" s="63"/>
      <c r="B1065" s="64"/>
      <c r="C1065" s="52"/>
      <c r="D1065" s="65"/>
      <c r="E1065" s="53"/>
      <c r="F1065" s="54"/>
    </row>
    <row r="1066" spans="1:6">
      <c r="A1066" s="63"/>
      <c r="B1066" s="64"/>
      <c r="C1066" s="52"/>
      <c r="D1066" s="65"/>
      <c r="E1066" s="53"/>
      <c r="F1066" s="54"/>
    </row>
    <row r="1067" spans="1:6">
      <c r="A1067" s="63"/>
      <c r="B1067" s="64"/>
      <c r="C1067" s="52"/>
      <c r="D1067" s="65"/>
      <c r="E1067" s="53"/>
      <c r="F1067" s="54"/>
    </row>
    <row r="1068" spans="1:6">
      <c r="A1068" s="63"/>
      <c r="B1068" s="64"/>
      <c r="C1068" s="52"/>
      <c r="D1068" s="65"/>
      <c r="E1068" s="53"/>
      <c r="F1068" s="54"/>
    </row>
    <row r="1069" spans="1:6">
      <c r="A1069" s="63"/>
      <c r="B1069" s="64"/>
      <c r="C1069" s="52"/>
      <c r="D1069" s="65"/>
      <c r="E1069" s="53"/>
      <c r="F1069" s="54"/>
    </row>
    <row r="1070" spans="1:6">
      <c r="A1070" s="63"/>
      <c r="B1070" s="64"/>
      <c r="C1070" s="52"/>
      <c r="D1070" s="65"/>
      <c r="E1070" s="53"/>
      <c r="F1070" s="54"/>
    </row>
    <row r="1071" spans="1:6">
      <c r="A1071" s="63"/>
      <c r="B1071" s="64"/>
      <c r="C1071" s="52"/>
      <c r="D1071" s="65"/>
      <c r="E1071" s="53"/>
      <c r="F1071" s="54"/>
    </row>
    <row r="1072" spans="1:6">
      <c r="A1072" s="63"/>
      <c r="B1072" s="64"/>
      <c r="C1072" s="52"/>
      <c r="D1072" s="65"/>
      <c r="E1072" s="53"/>
      <c r="F1072" s="54"/>
    </row>
    <row r="1073" spans="1:6">
      <c r="A1073" s="63"/>
      <c r="B1073" s="64"/>
      <c r="C1073" s="52"/>
      <c r="D1073" s="65"/>
      <c r="E1073" s="53"/>
      <c r="F1073" s="54"/>
    </row>
    <row r="1074" spans="1:6">
      <c r="A1074" s="63"/>
      <c r="B1074" s="64"/>
      <c r="C1074" s="52"/>
      <c r="D1074" s="65"/>
      <c r="E1074" s="53"/>
      <c r="F1074" s="54"/>
    </row>
    <row r="1075" spans="1:6">
      <c r="A1075" s="63"/>
      <c r="B1075" s="64"/>
      <c r="C1075" s="52"/>
      <c r="D1075" s="65"/>
      <c r="E1075" s="53"/>
      <c r="F1075" s="54"/>
    </row>
    <row r="1076" spans="1:6">
      <c r="A1076" s="63"/>
      <c r="B1076" s="64"/>
      <c r="C1076" s="52"/>
      <c r="D1076" s="65"/>
      <c r="E1076" s="53"/>
      <c r="F1076" s="54"/>
    </row>
    <row r="1077" spans="1:6">
      <c r="A1077" s="63"/>
      <c r="B1077" s="64"/>
      <c r="C1077" s="52"/>
      <c r="D1077" s="65"/>
      <c r="E1077" s="53"/>
      <c r="F1077" s="54"/>
    </row>
    <row r="1078" spans="1:6">
      <c r="A1078" s="63"/>
      <c r="B1078" s="64"/>
      <c r="C1078" s="52"/>
      <c r="D1078" s="65"/>
      <c r="E1078" s="53"/>
      <c r="F1078" s="54"/>
    </row>
    <row r="1079" spans="1:6">
      <c r="A1079" s="63"/>
      <c r="B1079" s="64"/>
      <c r="C1079" s="52"/>
      <c r="D1079" s="65"/>
      <c r="E1079" s="53"/>
      <c r="F1079" s="54"/>
    </row>
    <row r="1080" spans="1:6">
      <c r="A1080" s="63"/>
      <c r="B1080" s="64"/>
      <c r="C1080" s="52"/>
      <c r="D1080" s="65"/>
      <c r="E1080" s="53"/>
      <c r="F1080" s="54"/>
    </row>
    <row r="1081" spans="1:6">
      <c r="A1081" s="63"/>
      <c r="B1081" s="64"/>
      <c r="C1081" s="52"/>
      <c r="D1081" s="65"/>
      <c r="E1081" s="53"/>
      <c r="F1081" s="54"/>
    </row>
    <row r="1082" spans="1:6">
      <c r="A1082" s="63"/>
      <c r="B1082" s="64"/>
      <c r="C1082" s="52"/>
      <c r="D1082" s="65"/>
      <c r="E1082" s="53"/>
      <c r="F1082" s="54"/>
    </row>
    <row r="1083" spans="1:6">
      <c r="A1083" s="63"/>
      <c r="B1083" s="64"/>
      <c r="C1083" s="52"/>
      <c r="D1083" s="65"/>
      <c r="E1083" s="53"/>
      <c r="F1083" s="54"/>
    </row>
    <row r="1084" spans="1:6">
      <c r="A1084" s="63"/>
      <c r="B1084" s="64"/>
      <c r="C1084" s="52"/>
      <c r="D1084" s="65"/>
      <c r="E1084" s="53"/>
      <c r="F1084" s="54"/>
    </row>
    <row r="1085" spans="1:6">
      <c r="A1085" s="63"/>
      <c r="B1085" s="64"/>
      <c r="C1085" s="52"/>
      <c r="D1085" s="65"/>
      <c r="E1085" s="53"/>
      <c r="F1085" s="54"/>
    </row>
    <row r="1086" spans="1:6">
      <c r="A1086" s="63"/>
      <c r="B1086" s="64"/>
      <c r="C1086" s="52"/>
      <c r="D1086" s="65"/>
      <c r="E1086" s="53"/>
      <c r="F1086" s="54"/>
    </row>
    <row r="1087" spans="1:6">
      <c r="A1087" s="63"/>
      <c r="B1087" s="64"/>
      <c r="C1087" s="52"/>
      <c r="D1087" s="65"/>
      <c r="E1087" s="53"/>
      <c r="F1087" s="54"/>
    </row>
    <row r="1088" spans="1:6">
      <c r="A1088" s="63"/>
      <c r="B1088" s="64"/>
      <c r="C1088" s="52"/>
      <c r="D1088" s="65"/>
      <c r="E1088" s="53"/>
      <c r="F1088" s="54"/>
    </row>
    <row r="1089" spans="1:6">
      <c r="A1089" s="63"/>
      <c r="B1089" s="64"/>
      <c r="C1089" s="52"/>
      <c r="D1089" s="65"/>
      <c r="E1089" s="53"/>
      <c r="F1089" s="54"/>
    </row>
    <row r="1090" spans="1:6">
      <c r="A1090" s="63"/>
      <c r="B1090" s="64"/>
      <c r="C1090" s="52"/>
      <c r="D1090" s="65"/>
      <c r="E1090" s="53"/>
      <c r="F1090" s="54"/>
    </row>
    <row r="1091" spans="1:6">
      <c r="A1091" s="63"/>
      <c r="B1091" s="64"/>
      <c r="C1091" s="52"/>
      <c r="D1091" s="65"/>
      <c r="E1091" s="53"/>
      <c r="F1091" s="54"/>
    </row>
    <row r="1092" spans="1:6">
      <c r="A1092" s="63"/>
      <c r="B1092" s="64"/>
      <c r="C1092" s="52"/>
      <c r="D1092" s="65"/>
      <c r="E1092" s="53"/>
      <c r="F1092" s="54"/>
    </row>
    <row r="1093" spans="1:6">
      <c r="A1093" s="63"/>
      <c r="B1093" s="64"/>
      <c r="C1093" s="52"/>
      <c r="D1093" s="65"/>
      <c r="E1093" s="53"/>
      <c r="F1093" s="54"/>
    </row>
    <row r="1094" spans="1:6">
      <c r="A1094" s="63"/>
      <c r="B1094" s="64"/>
      <c r="C1094" s="52"/>
      <c r="D1094" s="65"/>
      <c r="E1094" s="53"/>
      <c r="F1094" s="54"/>
    </row>
    <row r="1095" spans="1:6">
      <c r="A1095" s="63"/>
      <c r="B1095" s="64"/>
      <c r="C1095" s="52"/>
      <c r="D1095" s="65"/>
      <c r="E1095" s="53"/>
      <c r="F1095" s="54"/>
    </row>
    <row r="1096" spans="1:6">
      <c r="A1096" s="63"/>
      <c r="B1096" s="64"/>
      <c r="C1096" s="52"/>
      <c r="D1096" s="65"/>
      <c r="E1096" s="53"/>
      <c r="F1096" s="54"/>
    </row>
    <row r="1097" spans="1:6">
      <c r="A1097" s="63"/>
      <c r="B1097" s="64"/>
      <c r="C1097" s="52"/>
      <c r="D1097" s="65"/>
      <c r="E1097" s="53"/>
      <c r="F1097" s="54"/>
    </row>
    <row r="1098" spans="1:6">
      <c r="A1098" s="63"/>
      <c r="B1098" s="64"/>
      <c r="C1098" s="52"/>
      <c r="D1098" s="65"/>
      <c r="E1098" s="53"/>
      <c r="F1098" s="54"/>
    </row>
    <row r="1099" spans="1:6">
      <c r="A1099" s="63"/>
      <c r="B1099" s="64"/>
      <c r="C1099" s="52"/>
      <c r="D1099" s="65"/>
      <c r="E1099" s="53"/>
      <c r="F1099" s="54"/>
    </row>
    <row r="1100" spans="1:6">
      <c r="A1100" s="63"/>
      <c r="B1100" s="64"/>
      <c r="C1100" s="52"/>
      <c r="D1100" s="65"/>
      <c r="E1100" s="53"/>
      <c r="F1100" s="54"/>
    </row>
    <row r="1101" spans="1:6">
      <c r="A1101" s="63"/>
      <c r="B1101" s="64"/>
      <c r="C1101" s="52"/>
      <c r="D1101" s="65"/>
      <c r="E1101" s="53"/>
      <c r="F1101" s="54"/>
    </row>
    <row r="1102" spans="1:6">
      <c r="A1102" s="63"/>
      <c r="B1102" s="64"/>
      <c r="C1102" s="52"/>
      <c r="D1102" s="65"/>
      <c r="E1102" s="53"/>
      <c r="F1102" s="54"/>
    </row>
    <row r="1103" spans="1:6">
      <c r="A1103" s="63"/>
      <c r="B1103" s="64"/>
      <c r="C1103" s="52"/>
      <c r="D1103" s="65"/>
      <c r="E1103" s="53"/>
      <c r="F1103" s="54"/>
    </row>
    <row r="1104" spans="1:6">
      <c r="A1104" s="63"/>
      <c r="B1104" s="64"/>
      <c r="C1104" s="52"/>
      <c r="D1104" s="65"/>
      <c r="E1104" s="53"/>
      <c r="F1104" s="54"/>
    </row>
    <row r="1105" spans="1:6">
      <c r="A1105" s="63"/>
      <c r="B1105" s="64"/>
      <c r="C1105" s="52"/>
      <c r="D1105" s="65"/>
      <c r="E1105" s="53"/>
      <c r="F1105" s="54"/>
    </row>
    <row r="1106" spans="1:6">
      <c r="A1106" s="63"/>
      <c r="B1106" s="64"/>
      <c r="C1106" s="52"/>
      <c r="D1106" s="65"/>
      <c r="E1106" s="53"/>
      <c r="F1106" s="54"/>
    </row>
    <row r="1107" spans="1:6">
      <c r="A1107" s="63"/>
      <c r="B1107" s="64"/>
      <c r="C1107" s="52"/>
      <c r="D1107" s="65"/>
      <c r="E1107" s="53"/>
      <c r="F1107" s="54"/>
    </row>
    <row r="1108" spans="1:6">
      <c r="A1108" s="63"/>
      <c r="B1108" s="64"/>
      <c r="C1108" s="52"/>
      <c r="D1108" s="65"/>
      <c r="E1108" s="53"/>
      <c r="F1108" s="54"/>
    </row>
    <row r="1109" spans="1:6">
      <c r="A1109" s="63"/>
      <c r="B1109" s="64"/>
      <c r="C1109" s="52"/>
      <c r="D1109" s="65"/>
      <c r="E1109" s="53"/>
      <c r="F1109" s="54"/>
    </row>
    <row r="1110" spans="1:6">
      <c r="A1110" s="63"/>
      <c r="B1110" s="64"/>
      <c r="C1110" s="52"/>
      <c r="D1110" s="65"/>
      <c r="E1110" s="53"/>
      <c r="F1110" s="54"/>
    </row>
    <row r="1111" spans="1:6">
      <c r="A1111" s="63"/>
      <c r="B1111" s="64"/>
      <c r="C1111" s="52"/>
      <c r="D1111" s="65"/>
      <c r="E1111" s="53"/>
      <c r="F1111" s="54"/>
    </row>
    <row r="1112" spans="1:6">
      <c r="A1112" s="63"/>
      <c r="B1112" s="64"/>
      <c r="C1112" s="52"/>
      <c r="D1112" s="65"/>
      <c r="E1112" s="53"/>
      <c r="F1112" s="54"/>
    </row>
    <row r="1113" spans="1:6">
      <c r="A1113" s="63"/>
      <c r="B1113" s="64"/>
      <c r="C1113" s="52"/>
      <c r="D1113" s="65"/>
      <c r="E1113" s="53"/>
      <c r="F1113" s="54"/>
    </row>
    <row r="1114" spans="1:6">
      <c r="A1114" s="63"/>
      <c r="B1114" s="64"/>
      <c r="C1114" s="52"/>
      <c r="D1114" s="65"/>
      <c r="E1114" s="53"/>
      <c r="F1114" s="54"/>
    </row>
    <row r="1115" spans="1:6">
      <c r="A1115" s="63"/>
      <c r="B1115" s="64"/>
      <c r="C1115" s="52"/>
      <c r="D1115" s="65"/>
      <c r="E1115" s="53"/>
      <c r="F1115" s="54"/>
    </row>
    <row r="1116" spans="1:6">
      <c r="A1116" s="63"/>
      <c r="B1116" s="64"/>
      <c r="C1116" s="52"/>
      <c r="D1116" s="65"/>
      <c r="E1116" s="53"/>
      <c r="F1116" s="54"/>
    </row>
    <row r="1117" spans="1:6">
      <c r="A1117" s="63"/>
      <c r="B1117" s="64"/>
      <c r="C1117" s="52"/>
      <c r="D1117" s="65"/>
      <c r="E1117" s="53"/>
      <c r="F1117" s="54"/>
    </row>
    <row r="1118" spans="1:6">
      <c r="A1118" s="63"/>
      <c r="B1118" s="64"/>
      <c r="C1118" s="52"/>
      <c r="D1118" s="65"/>
      <c r="E1118" s="53"/>
      <c r="F1118" s="54"/>
    </row>
    <row r="1119" spans="1:6">
      <c r="A1119" s="63"/>
      <c r="B1119" s="64"/>
      <c r="C1119" s="52"/>
      <c r="D1119" s="65"/>
      <c r="E1119" s="53"/>
      <c r="F1119" s="54"/>
    </row>
    <row r="1120" spans="1:6">
      <c r="A1120" s="63"/>
      <c r="B1120" s="64"/>
      <c r="C1120" s="52"/>
      <c r="D1120" s="65"/>
      <c r="E1120" s="53"/>
      <c r="F1120" s="54"/>
    </row>
    <row r="1121" spans="1:6">
      <c r="A1121" s="63"/>
      <c r="B1121" s="64"/>
      <c r="C1121" s="52"/>
      <c r="D1121" s="65"/>
      <c r="E1121" s="53"/>
      <c r="F1121" s="54"/>
    </row>
    <row r="1122" spans="1:6">
      <c r="A1122" s="63"/>
      <c r="B1122" s="64"/>
      <c r="C1122" s="52"/>
      <c r="D1122" s="65"/>
      <c r="E1122" s="53"/>
      <c r="F1122" s="54"/>
    </row>
    <row r="1123" spans="1:6">
      <c r="A1123" s="63"/>
      <c r="B1123" s="64"/>
      <c r="C1123" s="52"/>
      <c r="D1123" s="65"/>
      <c r="E1123" s="53"/>
      <c r="F1123" s="54"/>
    </row>
    <row r="1124" spans="1:6">
      <c r="A1124" s="63"/>
      <c r="B1124" s="64"/>
      <c r="C1124" s="52"/>
      <c r="D1124" s="65"/>
      <c r="E1124" s="53"/>
      <c r="F1124" s="54"/>
    </row>
    <row r="1125" spans="1:6">
      <c r="A1125" s="63"/>
      <c r="B1125" s="64"/>
      <c r="C1125" s="52"/>
      <c r="D1125" s="65"/>
      <c r="E1125" s="53"/>
      <c r="F1125" s="54"/>
    </row>
    <row r="1126" spans="1:6">
      <c r="A1126" s="63"/>
      <c r="B1126" s="64"/>
      <c r="C1126" s="52"/>
      <c r="D1126" s="65"/>
      <c r="E1126" s="53"/>
      <c r="F1126" s="54"/>
    </row>
    <row r="1127" spans="1:6">
      <c r="A1127" s="63"/>
      <c r="B1127" s="64"/>
      <c r="C1127" s="52"/>
      <c r="D1127" s="65"/>
      <c r="E1127" s="53"/>
      <c r="F1127" s="54"/>
    </row>
    <row r="1128" spans="1:6">
      <c r="A1128" s="63"/>
      <c r="B1128" s="64"/>
      <c r="C1128" s="52"/>
      <c r="D1128" s="65"/>
      <c r="E1128" s="53"/>
      <c r="F1128" s="54"/>
    </row>
    <row r="1129" spans="1:6">
      <c r="A1129" s="63"/>
      <c r="B1129" s="64"/>
      <c r="C1129" s="52"/>
      <c r="D1129" s="65"/>
      <c r="E1129" s="53"/>
      <c r="F1129" s="54"/>
    </row>
    <row r="1130" spans="1:6">
      <c r="A1130" s="63"/>
      <c r="B1130" s="64"/>
      <c r="C1130" s="52"/>
      <c r="D1130" s="65"/>
      <c r="E1130" s="53"/>
      <c r="F1130" s="54"/>
    </row>
    <row r="1131" spans="1:6">
      <c r="A1131" s="63"/>
      <c r="B1131" s="64"/>
      <c r="C1131" s="52"/>
      <c r="D1131" s="65"/>
      <c r="E1131" s="53"/>
      <c r="F1131" s="54"/>
    </row>
    <row r="1132" spans="1:6">
      <c r="A1132" s="63"/>
      <c r="B1132" s="64"/>
      <c r="C1132" s="52"/>
      <c r="D1132" s="65"/>
      <c r="E1132" s="53"/>
      <c r="F1132" s="54"/>
    </row>
    <row r="1133" spans="1:6">
      <c r="A1133" s="63"/>
      <c r="B1133" s="64"/>
      <c r="C1133" s="52"/>
      <c r="D1133" s="65"/>
      <c r="E1133" s="53"/>
      <c r="F1133" s="54"/>
    </row>
    <row r="1134" spans="1:6">
      <c r="A1134" s="63"/>
      <c r="B1134" s="64"/>
      <c r="C1134" s="52"/>
      <c r="D1134" s="65"/>
      <c r="E1134" s="53"/>
      <c r="F1134" s="54"/>
    </row>
    <row r="1135" spans="1:6">
      <c r="A1135" s="63"/>
      <c r="B1135" s="64"/>
      <c r="C1135" s="52"/>
      <c r="D1135" s="65"/>
      <c r="E1135" s="53"/>
      <c r="F1135" s="54"/>
    </row>
    <row r="1136" spans="1:6">
      <c r="A1136" s="63"/>
      <c r="B1136" s="64"/>
      <c r="C1136" s="52"/>
      <c r="D1136" s="65"/>
      <c r="E1136" s="53"/>
      <c r="F1136" s="54"/>
    </row>
    <row r="1137" spans="1:6">
      <c r="A1137" s="63"/>
      <c r="B1137" s="64"/>
      <c r="C1137" s="52"/>
      <c r="D1137" s="65"/>
      <c r="E1137" s="53"/>
      <c r="F1137" s="54"/>
    </row>
    <row r="1138" spans="1:6">
      <c r="A1138" s="63"/>
      <c r="B1138" s="64"/>
      <c r="C1138" s="52"/>
      <c r="D1138" s="65"/>
      <c r="E1138" s="53"/>
      <c r="F1138" s="54"/>
    </row>
    <row r="1139" spans="1:6">
      <c r="A1139" s="63"/>
      <c r="B1139" s="64"/>
      <c r="C1139" s="52"/>
      <c r="D1139" s="65"/>
      <c r="E1139" s="53"/>
      <c r="F1139" s="54"/>
    </row>
    <row r="1140" spans="1:6">
      <c r="A1140" s="63"/>
      <c r="B1140" s="64"/>
      <c r="C1140" s="52"/>
      <c r="D1140" s="65"/>
      <c r="E1140" s="53"/>
      <c r="F1140" s="54"/>
    </row>
    <row r="1141" spans="1:6">
      <c r="A1141" s="63"/>
      <c r="B1141" s="64"/>
      <c r="C1141" s="52"/>
      <c r="D1141" s="65"/>
      <c r="E1141" s="53"/>
      <c r="F1141" s="54"/>
    </row>
    <row r="1142" spans="1:6">
      <c r="A1142" s="63"/>
      <c r="B1142" s="64"/>
      <c r="C1142" s="52"/>
      <c r="D1142" s="65"/>
      <c r="E1142" s="53"/>
      <c r="F1142" s="54"/>
    </row>
    <row r="1143" spans="1:6">
      <c r="A1143" s="63"/>
      <c r="B1143" s="64"/>
      <c r="C1143" s="52"/>
      <c r="D1143" s="65"/>
      <c r="E1143" s="53"/>
      <c r="F1143" s="54"/>
    </row>
    <row r="1144" spans="1:6">
      <c r="A1144" s="63"/>
      <c r="B1144" s="64"/>
      <c r="C1144" s="52"/>
      <c r="D1144" s="65"/>
      <c r="E1144" s="53"/>
      <c r="F1144" s="54"/>
    </row>
    <row r="1145" spans="1:6">
      <c r="A1145" s="63"/>
      <c r="B1145" s="64"/>
      <c r="C1145" s="52"/>
      <c r="D1145" s="65"/>
      <c r="E1145" s="53"/>
      <c r="F1145" s="54"/>
    </row>
    <row r="1146" spans="1:6">
      <c r="A1146" s="63"/>
      <c r="B1146" s="64"/>
      <c r="C1146" s="52"/>
      <c r="D1146" s="65"/>
      <c r="E1146" s="53"/>
      <c r="F1146" s="54"/>
    </row>
    <row r="1147" spans="1:6">
      <c r="A1147" s="63"/>
      <c r="B1147" s="64"/>
      <c r="C1147" s="52"/>
      <c r="D1147" s="65"/>
      <c r="E1147" s="53"/>
      <c r="F1147" s="54"/>
    </row>
    <row r="1148" spans="1:6">
      <c r="A1148" s="63"/>
      <c r="B1148" s="64"/>
      <c r="C1148" s="52"/>
      <c r="D1148" s="65"/>
      <c r="E1148" s="53"/>
      <c r="F1148" s="54"/>
    </row>
    <row r="1149" spans="1:6">
      <c r="A1149" s="63"/>
      <c r="B1149" s="64"/>
      <c r="C1149" s="52"/>
      <c r="D1149" s="65"/>
      <c r="E1149" s="53"/>
      <c r="F1149" s="54"/>
    </row>
    <row r="1150" spans="1:6">
      <c r="A1150" s="63"/>
      <c r="B1150" s="64"/>
      <c r="C1150" s="52"/>
      <c r="D1150" s="65"/>
      <c r="E1150" s="53"/>
      <c r="F1150" s="54"/>
    </row>
    <row r="1151" spans="1:6">
      <c r="A1151" s="63"/>
      <c r="B1151" s="64"/>
      <c r="C1151" s="52"/>
      <c r="D1151" s="65"/>
      <c r="E1151" s="53"/>
      <c r="F1151" s="54"/>
    </row>
    <row r="1152" spans="1:6">
      <c r="A1152" s="63"/>
      <c r="B1152" s="64"/>
      <c r="C1152" s="52"/>
      <c r="D1152" s="65"/>
      <c r="E1152" s="53"/>
      <c r="F1152" s="54"/>
    </row>
    <row r="1153" spans="1:6">
      <c r="A1153" s="63"/>
      <c r="B1153" s="64"/>
      <c r="C1153" s="52"/>
      <c r="D1153" s="65"/>
      <c r="E1153" s="53"/>
      <c r="F1153" s="54"/>
    </row>
    <row r="1154" spans="1:6">
      <c r="A1154" s="63"/>
      <c r="B1154" s="64"/>
      <c r="C1154" s="52"/>
      <c r="D1154" s="65"/>
      <c r="E1154" s="53"/>
      <c r="F1154" s="54"/>
    </row>
    <row r="1155" spans="1:6">
      <c r="A1155" s="63"/>
      <c r="B1155" s="64"/>
      <c r="C1155" s="52"/>
      <c r="D1155" s="65"/>
      <c r="E1155" s="53"/>
      <c r="F1155" s="54"/>
    </row>
    <row r="1156" spans="1:6">
      <c r="A1156" s="63"/>
      <c r="B1156" s="64"/>
      <c r="C1156" s="52"/>
      <c r="D1156" s="65"/>
      <c r="E1156" s="53"/>
      <c r="F1156" s="54"/>
    </row>
    <row r="1157" spans="1:6">
      <c r="A1157" s="63"/>
      <c r="B1157" s="64"/>
      <c r="C1157" s="52"/>
      <c r="D1157" s="65"/>
      <c r="E1157" s="53"/>
      <c r="F1157" s="54"/>
    </row>
    <row r="1158" spans="1:6">
      <c r="A1158" s="63"/>
      <c r="B1158" s="64"/>
      <c r="C1158" s="52"/>
      <c r="D1158" s="65"/>
      <c r="E1158" s="53"/>
      <c r="F1158" s="54"/>
    </row>
    <row r="1159" spans="1:6">
      <c r="A1159" s="63"/>
      <c r="B1159" s="64"/>
      <c r="C1159" s="52"/>
      <c r="D1159" s="65"/>
      <c r="E1159" s="53"/>
      <c r="F1159" s="54"/>
    </row>
    <row r="1160" spans="1:6">
      <c r="A1160" s="63"/>
      <c r="B1160" s="64"/>
      <c r="C1160" s="52"/>
      <c r="D1160" s="65"/>
      <c r="E1160" s="53"/>
      <c r="F1160" s="54"/>
    </row>
    <row r="1161" spans="1:6">
      <c r="A1161" s="63"/>
      <c r="B1161" s="64"/>
      <c r="C1161" s="52"/>
      <c r="D1161" s="65"/>
      <c r="E1161" s="53"/>
      <c r="F1161" s="54"/>
    </row>
    <row r="1162" spans="1:6">
      <c r="A1162" s="63"/>
      <c r="B1162" s="64"/>
      <c r="C1162" s="52"/>
      <c r="D1162" s="65"/>
      <c r="E1162" s="53"/>
      <c r="F1162" s="54"/>
    </row>
    <row r="1163" spans="1:6">
      <c r="A1163" s="63"/>
      <c r="B1163" s="64"/>
      <c r="C1163" s="52"/>
      <c r="D1163" s="65"/>
      <c r="E1163" s="53"/>
      <c r="F1163" s="54"/>
    </row>
    <row r="1164" spans="1:6">
      <c r="A1164" s="63"/>
      <c r="B1164" s="64"/>
      <c r="C1164" s="52"/>
      <c r="D1164" s="65"/>
      <c r="E1164" s="53"/>
      <c r="F1164" s="54"/>
    </row>
    <row r="1165" spans="1:6">
      <c r="A1165" s="63"/>
      <c r="B1165" s="64"/>
      <c r="C1165" s="52"/>
      <c r="D1165" s="65"/>
      <c r="E1165" s="53"/>
      <c r="F1165" s="54"/>
    </row>
    <row r="1166" spans="1:6">
      <c r="A1166" s="63"/>
      <c r="B1166" s="64"/>
      <c r="C1166" s="52"/>
      <c r="D1166" s="65"/>
      <c r="E1166" s="53"/>
      <c r="F1166" s="54"/>
    </row>
    <row r="1167" spans="1:6">
      <c r="A1167" s="63"/>
      <c r="B1167" s="64"/>
      <c r="C1167" s="52"/>
      <c r="D1167" s="65"/>
      <c r="E1167" s="53"/>
      <c r="F1167" s="54"/>
    </row>
    <row r="1168" spans="1:6">
      <c r="A1168" s="63"/>
      <c r="B1168" s="64"/>
      <c r="C1168" s="52"/>
      <c r="D1168" s="65"/>
      <c r="E1168" s="53"/>
      <c r="F1168" s="54"/>
    </row>
    <row r="1169" spans="1:6">
      <c r="A1169" s="63"/>
      <c r="B1169" s="64"/>
      <c r="C1169" s="52"/>
      <c r="D1169" s="65"/>
      <c r="E1169" s="53"/>
      <c r="F1169" s="54"/>
    </row>
    <row r="1170" spans="1:6">
      <c r="A1170" s="63"/>
      <c r="B1170" s="64"/>
      <c r="C1170" s="52"/>
      <c r="D1170" s="65"/>
      <c r="E1170" s="53"/>
      <c r="F1170" s="54"/>
    </row>
    <row r="1171" spans="1:6">
      <c r="A1171" s="63"/>
      <c r="B1171" s="64"/>
      <c r="C1171" s="52"/>
      <c r="D1171" s="65"/>
      <c r="E1171" s="53"/>
      <c r="F1171" s="54"/>
    </row>
    <row r="1172" spans="1:6">
      <c r="A1172" s="63"/>
      <c r="B1172" s="64"/>
      <c r="C1172" s="52"/>
      <c r="D1172" s="65"/>
      <c r="E1172" s="53"/>
      <c r="F1172" s="54"/>
    </row>
    <row r="1173" spans="1:6">
      <c r="A1173" s="63"/>
      <c r="B1173" s="64"/>
      <c r="C1173" s="52"/>
      <c r="D1173" s="65"/>
      <c r="E1173" s="53"/>
      <c r="F1173" s="54"/>
    </row>
    <row r="1174" spans="1:6">
      <c r="A1174" s="63"/>
      <c r="B1174" s="64"/>
      <c r="C1174" s="52"/>
      <c r="D1174" s="65"/>
      <c r="E1174" s="53"/>
      <c r="F1174" s="54"/>
    </row>
    <row r="1175" spans="1:6">
      <c r="A1175" s="63"/>
      <c r="B1175" s="64"/>
      <c r="C1175" s="52"/>
      <c r="D1175" s="65"/>
      <c r="E1175" s="53"/>
      <c r="F1175" s="54"/>
    </row>
    <row r="1176" spans="1:6">
      <c r="A1176" s="63"/>
      <c r="B1176" s="64"/>
      <c r="C1176" s="52"/>
      <c r="D1176" s="65"/>
      <c r="E1176" s="53"/>
      <c r="F1176" s="54"/>
    </row>
    <row r="1177" spans="1:6">
      <c r="B1177" s="64"/>
      <c r="C1177" s="52"/>
      <c r="D1177" s="65"/>
      <c r="E1177" s="53"/>
      <c r="F1177" s="54"/>
    </row>
    <row r="1178" spans="1:6">
      <c r="B1178" s="64"/>
      <c r="C1178" s="52"/>
      <c r="D1178" s="65"/>
      <c r="E1178" s="53"/>
      <c r="F1178" s="54"/>
    </row>
    <row r="1179" spans="1:6">
      <c r="B1179" s="64"/>
      <c r="C1179" s="52"/>
      <c r="D1179" s="65"/>
      <c r="E1179" s="53"/>
      <c r="F1179" s="54"/>
    </row>
    <row r="1180" spans="1:6">
      <c r="B1180" s="64"/>
      <c r="C1180" s="52"/>
      <c r="D1180" s="65"/>
      <c r="E1180" s="53"/>
      <c r="F1180" s="54"/>
    </row>
    <row r="1181" spans="1:6">
      <c r="B1181" s="64"/>
      <c r="C1181" s="52"/>
      <c r="D1181" s="65"/>
      <c r="E1181" s="53"/>
      <c r="F1181" s="54"/>
    </row>
    <row r="1182" spans="1:6">
      <c r="B1182" s="64"/>
      <c r="C1182" s="52"/>
      <c r="D1182" s="65"/>
      <c r="E1182" s="53"/>
      <c r="F1182" s="54"/>
    </row>
    <row r="1183" spans="1:6">
      <c r="B1183" s="64"/>
      <c r="C1183" s="52"/>
      <c r="D1183" s="65"/>
      <c r="E1183" s="53"/>
      <c r="F1183" s="54"/>
    </row>
    <row r="1184" spans="1:6">
      <c r="B1184" s="64"/>
      <c r="C1184" s="52"/>
      <c r="D1184" s="65"/>
      <c r="E1184" s="53"/>
      <c r="F1184" s="54"/>
    </row>
    <row r="1185" spans="2:6">
      <c r="B1185" s="64"/>
      <c r="C1185" s="52"/>
      <c r="D1185" s="65"/>
      <c r="E1185" s="53"/>
      <c r="F1185" s="54"/>
    </row>
    <row r="1186" spans="2:6">
      <c r="B1186" s="64"/>
      <c r="C1186" s="52"/>
      <c r="D1186" s="65"/>
      <c r="E1186" s="53"/>
      <c r="F1186" s="54"/>
    </row>
    <row r="1187" spans="2:6">
      <c r="B1187" s="64"/>
      <c r="C1187" s="52"/>
      <c r="D1187" s="65"/>
      <c r="E1187" s="53"/>
      <c r="F1187" s="54"/>
    </row>
    <row r="1188" spans="2:6">
      <c r="B1188" s="64"/>
      <c r="C1188" s="52"/>
      <c r="D1188" s="65"/>
      <c r="E1188" s="53"/>
      <c r="F1188" s="54"/>
    </row>
    <row r="1189" spans="2:6">
      <c r="B1189" s="64"/>
      <c r="C1189" s="52"/>
      <c r="D1189" s="65"/>
      <c r="E1189" s="53"/>
      <c r="F1189" s="54"/>
    </row>
    <row r="1190" spans="2:6">
      <c r="B1190" s="64"/>
      <c r="C1190" s="52"/>
      <c r="D1190" s="65"/>
      <c r="E1190" s="53"/>
      <c r="F1190" s="54"/>
    </row>
    <row r="1191" spans="2:6">
      <c r="B1191" s="64"/>
      <c r="C1191" s="52"/>
      <c r="D1191" s="65"/>
      <c r="E1191" s="53"/>
      <c r="F1191" s="54"/>
    </row>
    <row r="1192" spans="2:6">
      <c r="B1192" s="64"/>
      <c r="C1192" s="52"/>
      <c r="D1192" s="65"/>
      <c r="E1192" s="53"/>
      <c r="F1192" s="54"/>
    </row>
    <row r="1193" spans="2:6">
      <c r="B1193" s="64"/>
      <c r="C1193" s="52"/>
      <c r="D1193" s="65"/>
      <c r="E1193" s="53"/>
      <c r="F1193" s="54"/>
    </row>
    <row r="1194" spans="2:6">
      <c r="B1194" s="64"/>
      <c r="C1194" s="52"/>
      <c r="D1194" s="65"/>
      <c r="E1194" s="53"/>
      <c r="F1194" s="54"/>
    </row>
    <row r="1195" spans="2:6">
      <c r="B1195" s="64"/>
      <c r="C1195" s="52"/>
      <c r="D1195" s="65"/>
      <c r="E1195" s="53"/>
      <c r="F1195" s="54"/>
    </row>
    <row r="1196" spans="2:6">
      <c r="B1196" s="64"/>
      <c r="C1196" s="52"/>
      <c r="D1196" s="65"/>
      <c r="E1196" s="53"/>
      <c r="F1196" s="54"/>
    </row>
    <row r="1197" spans="2:6">
      <c r="B1197" s="64"/>
      <c r="C1197" s="52"/>
      <c r="D1197" s="65"/>
      <c r="E1197" s="53"/>
      <c r="F1197" s="54"/>
    </row>
    <row r="1198" spans="2:6">
      <c r="B1198" s="64"/>
      <c r="C1198" s="52"/>
      <c r="D1198" s="65"/>
      <c r="E1198" s="53"/>
      <c r="F1198" s="54"/>
    </row>
    <row r="1199" spans="2:6">
      <c r="B1199" s="64"/>
      <c r="C1199" s="52"/>
      <c r="D1199" s="65"/>
      <c r="E1199" s="53"/>
      <c r="F1199" s="54"/>
    </row>
    <row r="1200" spans="2:6">
      <c r="B1200" s="64"/>
      <c r="C1200" s="52"/>
      <c r="D1200" s="65"/>
      <c r="E1200" s="53"/>
      <c r="F1200" s="54"/>
    </row>
    <row r="1201" spans="2:6">
      <c r="B1201" s="64"/>
      <c r="C1201" s="52"/>
      <c r="D1201" s="65"/>
      <c r="E1201" s="53"/>
      <c r="F1201" s="54"/>
    </row>
    <row r="1202" spans="2:6">
      <c r="B1202" s="64"/>
      <c r="C1202" s="52"/>
      <c r="D1202" s="65"/>
      <c r="E1202" s="53"/>
      <c r="F1202" s="54"/>
    </row>
    <row r="1203" spans="2:6">
      <c r="B1203" s="64"/>
      <c r="C1203" s="52"/>
      <c r="D1203" s="65"/>
      <c r="E1203" s="53"/>
      <c r="F1203" s="54"/>
    </row>
    <row r="1204" spans="2:6">
      <c r="B1204" s="64"/>
      <c r="C1204" s="52"/>
      <c r="D1204" s="65"/>
      <c r="E1204" s="53"/>
      <c r="F1204" s="54"/>
    </row>
    <row r="1205" spans="2:6">
      <c r="B1205" s="64"/>
      <c r="C1205" s="52"/>
      <c r="D1205" s="65"/>
      <c r="E1205" s="53"/>
      <c r="F1205" s="54"/>
    </row>
    <row r="1206" spans="2:6">
      <c r="B1206" s="64"/>
      <c r="C1206" s="52"/>
      <c r="D1206" s="65"/>
      <c r="E1206" s="53"/>
      <c r="F1206" s="54"/>
    </row>
    <row r="1207" spans="2:6">
      <c r="B1207" s="64"/>
      <c r="C1207" s="52"/>
      <c r="D1207" s="65"/>
      <c r="E1207" s="53"/>
      <c r="F1207" s="54"/>
    </row>
    <row r="1208" spans="2:6">
      <c r="B1208" s="64"/>
      <c r="C1208" s="52"/>
      <c r="D1208" s="65"/>
      <c r="E1208" s="53"/>
      <c r="F1208" s="54"/>
    </row>
    <row r="1209" spans="2:6">
      <c r="B1209" s="64"/>
      <c r="C1209" s="52"/>
      <c r="D1209" s="65"/>
      <c r="E1209" s="53"/>
      <c r="F1209" s="54"/>
    </row>
    <row r="1210" spans="2:6">
      <c r="B1210" s="64"/>
      <c r="C1210" s="52"/>
      <c r="D1210" s="65"/>
      <c r="E1210" s="53"/>
      <c r="F1210" s="54"/>
    </row>
    <row r="1211" spans="2:6">
      <c r="B1211" s="64"/>
      <c r="C1211" s="52"/>
      <c r="D1211" s="65"/>
      <c r="E1211" s="53"/>
      <c r="F1211" s="54"/>
    </row>
    <row r="1212" spans="2:6">
      <c r="B1212" s="64"/>
      <c r="C1212" s="52"/>
      <c r="D1212" s="65"/>
      <c r="E1212" s="53"/>
      <c r="F1212" s="54"/>
    </row>
    <row r="1213" spans="2:6">
      <c r="B1213" s="64"/>
      <c r="C1213" s="52"/>
      <c r="D1213" s="65"/>
      <c r="E1213" s="53"/>
      <c r="F1213" s="54"/>
    </row>
    <row r="1214" spans="2:6">
      <c r="B1214" s="64"/>
      <c r="C1214" s="52"/>
      <c r="D1214" s="65"/>
      <c r="E1214" s="53"/>
      <c r="F1214" s="54"/>
    </row>
    <row r="1215" spans="2:6">
      <c r="B1215" s="64"/>
      <c r="C1215" s="52"/>
      <c r="D1215" s="65"/>
      <c r="E1215" s="53"/>
      <c r="F1215" s="54"/>
    </row>
    <row r="1216" spans="2:6">
      <c r="B1216" s="64"/>
      <c r="C1216" s="52"/>
      <c r="D1216" s="65"/>
      <c r="E1216" s="53"/>
      <c r="F1216" s="54"/>
    </row>
    <row r="1217" spans="2:6">
      <c r="B1217" s="64"/>
      <c r="C1217" s="52"/>
      <c r="D1217" s="65"/>
      <c r="E1217" s="53"/>
      <c r="F1217" s="54"/>
    </row>
    <row r="1218" spans="2:6">
      <c r="B1218" s="64"/>
      <c r="C1218" s="52"/>
      <c r="D1218" s="65"/>
      <c r="E1218" s="53"/>
      <c r="F1218" s="54"/>
    </row>
    <row r="1219" spans="2:6">
      <c r="B1219" s="64"/>
      <c r="C1219" s="52"/>
      <c r="D1219" s="65"/>
      <c r="E1219" s="53"/>
      <c r="F1219" s="54"/>
    </row>
    <row r="1220" spans="2:6">
      <c r="B1220" s="64"/>
      <c r="C1220" s="52"/>
      <c r="D1220" s="65"/>
      <c r="E1220" s="53"/>
      <c r="F1220" s="54"/>
    </row>
    <row r="1221" spans="2:6">
      <c r="B1221" s="64"/>
      <c r="C1221" s="52"/>
      <c r="D1221" s="65"/>
      <c r="E1221" s="53"/>
      <c r="F1221" s="54"/>
    </row>
    <row r="1222" spans="2:6">
      <c r="B1222" s="64"/>
      <c r="C1222" s="52"/>
      <c r="D1222" s="65"/>
      <c r="E1222" s="53"/>
      <c r="F1222" s="54"/>
    </row>
    <row r="1223" spans="2:6">
      <c r="B1223" s="64"/>
      <c r="C1223" s="52"/>
      <c r="D1223" s="65"/>
      <c r="E1223" s="53"/>
      <c r="F1223" s="54"/>
    </row>
    <row r="1224" spans="2:6">
      <c r="B1224" s="64"/>
      <c r="C1224" s="52"/>
      <c r="D1224" s="65"/>
      <c r="E1224" s="53"/>
      <c r="F1224" s="54"/>
    </row>
    <row r="1225" spans="2:6">
      <c r="B1225" s="64"/>
      <c r="C1225" s="52"/>
      <c r="D1225" s="65"/>
      <c r="E1225" s="53"/>
      <c r="F1225" s="54"/>
    </row>
    <row r="1226" spans="2:6">
      <c r="B1226" s="64"/>
      <c r="C1226" s="52"/>
      <c r="D1226" s="65"/>
      <c r="E1226" s="53"/>
      <c r="F1226" s="54"/>
    </row>
    <row r="1227" spans="2:6">
      <c r="B1227" s="64"/>
      <c r="C1227" s="52"/>
      <c r="D1227" s="65"/>
      <c r="E1227" s="53"/>
      <c r="F1227" s="54"/>
    </row>
    <row r="1228" spans="2:6">
      <c r="B1228" s="64"/>
      <c r="C1228" s="52"/>
      <c r="D1228" s="65"/>
      <c r="E1228" s="53"/>
      <c r="F1228" s="54"/>
    </row>
    <row r="1229" spans="2:6">
      <c r="B1229" s="64"/>
      <c r="C1229" s="52"/>
      <c r="D1229" s="65"/>
      <c r="E1229" s="53"/>
      <c r="F1229" s="54"/>
    </row>
    <row r="1230" spans="2:6">
      <c r="B1230" s="64"/>
      <c r="C1230" s="52"/>
      <c r="D1230" s="65"/>
      <c r="E1230" s="53"/>
      <c r="F1230" s="54"/>
    </row>
    <row r="1231" spans="2:6">
      <c r="B1231" s="64"/>
      <c r="C1231" s="52"/>
      <c r="D1231" s="65"/>
      <c r="E1231" s="53"/>
      <c r="F1231" s="54"/>
    </row>
    <row r="1232" spans="2:6">
      <c r="B1232" s="64"/>
      <c r="C1232" s="52"/>
      <c r="D1232" s="65"/>
      <c r="E1232" s="53"/>
      <c r="F1232" s="54"/>
    </row>
    <row r="1233" spans="2:6">
      <c r="B1233" s="64"/>
      <c r="C1233" s="52"/>
      <c r="D1233" s="65"/>
      <c r="E1233" s="53"/>
      <c r="F1233" s="54"/>
    </row>
    <row r="1234" spans="2:6">
      <c r="B1234" s="64"/>
      <c r="C1234" s="52"/>
      <c r="D1234" s="65"/>
      <c r="E1234" s="53"/>
      <c r="F1234" s="54"/>
    </row>
    <row r="1235" spans="2:6">
      <c r="B1235" s="64"/>
      <c r="C1235" s="52"/>
      <c r="D1235" s="65"/>
      <c r="E1235" s="53"/>
      <c r="F1235" s="54"/>
    </row>
    <row r="1236" spans="2:6">
      <c r="B1236" s="64"/>
      <c r="C1236" s="52"/>
      <c r="D1236" s="65"/>
      <c r="E1236" s="53"/>
      <c r="F1236" s="54"/>
    </row>
    <row r="1237" spans="2:6">
      <c r="B1237" s="64"/>
      <c r="C1237" s="52"/>
      <c r="D1237" s="65"/>
      <c r="E1237" s="53"/>
      <c r="F1237" s="54"/>
    </row>
    <row r="1238" spans="2:6">
      <c r="B1238" s="64"/>
      <c r="C1238" s="52"/>
      <c r="D1238" s="65"/>
      <c r="E1238" s="53"/>
      <c r="F1238" s="54"/>
    </row>
    <row r="1239" spans="2:6">
      <c r="B1239" s="64"/>
      <c r="C1239" s="52"/>
      <c r="D1239" s="65"/>
      <c r="E1239" s="53"/>
      <c r="F1239" s="54"/>
    </row>
    <row r="1240" spans="2:6">
      <c r="B1240" s="64"/>
      <c r="C1240" s="52"/>
      <c r="D1240" s="65"/>
      <c r="E1240" s="53"/>
      <c r="F1240" s="54"/>
    </row>
    <row r="1241" spans="2:6">
      <c r="B1241" s="64"/>
      <c r="C1241" s="52"/>
      <c r="D1241" s="65"/>
      <c r="E1241" s="53"/>
      <c r="F1241" s="54"/>
    </row>
    <row r="1242" spans="2:6">
      <c r="B1242" s="64"/>
      <c r="C1242" s="52"/>
      <c r="D1242" s="65"/>
      <c r="E1242" s="53"/>
      <c r="F1242" s="54"/>
    </row>
    <row r="1243" spans="2:6">
      <c r="B1243" s="64"/>
      <c r="C1243" s="52"/>
      <c r="D1243" s="65"/>
      <c r="E1243" s="53"/>
      <c r="F1243" s="54"/>
    </row>
    <row r="1244" spans="2:6">
      <c r="B1244" s="64"/>
      <c r="C1244" s="52"/>
      <c r="D1244" s="65"/>
      <c r="E1244" s="53"/>
      <c r="F1244" s="54"/>
    </row>
    <row r="1245" spans="2:6">
      <c r="B1245" s="64"/>
      <c r="C1245" s="52"/>
      <c r="D1245" s="65"/>
      <c r="E1245" s="53"/>
      <c r="F1245" s="54"/>
    </row>
    <row r="1246" spans="2:6">
      <c r="B1246" s="64"/>
      <c r="C1246" s="52"/>
      <c r="D1246" s="65"/>
      <c r="E1246" s="53"/>
      <c r="F1246" s="54"/>
    </row>
    <row r="1247" spans="2:6">
      <c r="B1247" s="64"/>
      <c r="C1247" s="52"/>
      <c r="D1247" s="65"/>
      <c r="E1247" s="53"/>
      <c r="F1247" s="54"/>
    </row>
    <row r="1248" spans="2:6">
      <c r="B1248" s="64"/>
      <c r="C1248" s="52"/>
      <c r="D1248" s="65"/>
      <c r="E1248" s="53"/>
      <c r="F1248" s="54"/>
    </row>
    <row r="1249" spans="2:6">
      <c r="B1249" s="64"/>
      <c r="C1249" s="52"/>
      <c r="D1249" s="65"/>
      <c r="E1249" s="53"/>
      <c r="F1249" s="54"/>
    </row>
    <row r="1250" spans="2:6">
      <c r="B1250" s="64"/>
      <c r="C1250" s="52"/>
      <c r="D1250" s="65"/>
      <c r="E1250" s="53"/>
      <c r="F1250" s="54"/>
    </row>
    <row r="1251" spans="2:6">
      <c r="B1251" s="64"/>
      <c r="C1251" s="52"/>
      <c r="D1251" s="65"/>
      <c r="E1251" s="53"/>
      <c r="F1251" s="54"/>
    </row>
    <row r="1252" spans="2:6">
      <c r="B1252" s="64"/>
      <c r="C1252" s="52"/>
      <c r="D1252" s="65"/>
      <c r="E1252" s="53"/>
      <c r="F1252" s="54"/>
    </row>
    <row r="1253" spans="2:6">
      <c r="B1253" s="64"/>
      <c r="C1253" s="52"/>
      <c r="D1253" s="65"/>
      <c r="E1253" s="53"/>
      <c r="F1253" s="54"/>
    </row>
    <row r="1254" spans="2:6">
      <c r="B1254" s="64"/>
      <c r="C1254" s="52"/>
      <c r="D1254" s="65"/>
      <c r="E1254" s="53"/>
      <c r="F1254" s="54"/>
    </row>
    <row r="1255" spans="2:6">
      <c r="B1255" s="64"/>
      <c r="C1255" s="52"/>
      <c r="D1255" s="65"/>
      <c r="E1255" s="53"/>
      <c r="F1255" s="54"/>
    </row>
    <row r="1256" spans="2:6">
      <c r="B1256" s="64"/>
      <c r="C1256" s="52"/>
      <c r="D1256" s="65"/>
      <c r="E1256" s="53"/>
      <c r="F1256" s="54"/>
    </row>
    <row r="1257" spans="2:6">
      <c r="B1257" s="64"/>
      <c r="C1257" s="52"/>
      <c r="D1257" s="65"/>
      <c r="E1257" s="53"/>
      <c r="F1257" s="54"/>
    </row>
    <row r="1258" spans="2:6">
      <c r="B1258" s="64"/>
      <c r="C1258" s="52"/>
      <c r="D1258" s="65"/>
      <c r="E1258" s="53"/>
      <c r="F1258" s="54"/>
    </row>
    <row r="1259" spans="2:6">
      <c r="B1259" s="64"/>
      <c r="C1259" s="52"/>
      <c r="D1259" s="65"/>
      <c r="E1259" s="53"/>
      <c r="F1259" s="54"/>
    </row>
    <row r="1260" spans="2:6">
      <c r="B1260" s="64"/>
      <c r="C1260" s="52"/>
      <c r="D1260" s="65"/>
      <c r="E1260" s="53"/>
      <c r="F1260" s="54"/>
    </row>
    <row r="1261" spans="2:6">
      <c r="B1261" s="64"/>
      <c r="C1261" s="52"/>
      <c r="D1261" s="65"/>
      <c r="E1261" s="53"/>
      <c r="F1261" s="54"/>
    </row>
    <row r="1262" spans="2:6">
      <c r="B1262" s="64"/>
      <c r="C1262" s="52"/>
      <c r="D1262" s="65"/>
      <c r="E1262" s="53"/>
      <c r="F1262" s="54"/>
    </row>
    <row r="1263" spans="2:6">
      <c r="B1263" s="64"/>
      <c r="C1263" s="52"/>
      <c r="D1263" s="65"/>
      <c r="E1263" s="53"/>
      <c r="F1263" s="54"/>
    </row>
    <row r="1264" spans="2:6">
      <c r="B1264" s="64"/>
      <c r="C1264" s="52"/>
      <c r="D1264" s="65"/>
      <c r="E1264" s="53"/>
      <c r="F1264" s="54"/>
    </row>
    <row r="1265" spans="2:6">
      <c r="B1265" s="64"/>
      <c r="C1265" s="52"/>
      <c r="D1265" s="65"/>
      <c r="E1265" s="53"/>
      <c r="F1265" s="54"/>
    </row>
    <row r="1266" spans="2:6">
      <c r="B1266" s="64"/>
      <c r="C1266" s="52"/>
      <c r="D1266" s="65"/>
      <c r="E1266" s="53"/>
      <c r="F1266" s="54"/>
    </row>
    <row r="1267" spans="2:6">
      <c r="B1267" s="64"/>
      <c r="C1267" s="52"/>
      <c r="D1267" s="65"/>
      <c r="E1267" s="53"/>
      <c r="F1267" s="54"/>
    </row>
    <row r="1268" spans="2:6">
      <c r="B1268" s="64"/>
      <c r="C1268" s="52"/>
      <c r="D1268" s="65"/>
      <c r="E1268" s="53"/>
      <c r="F1268" s="54"/>
    </row>
    <row r="1269" spans="2:6">
      <c r="B1269" s="64"/>
      <c r="C1269" s="52"/>
      <c r="D1269" s="65"/>
      <c r="E1269" s="53"/>
      <c r="F1269" s="54"/>
    </row>
    <row r="1270" spans="2:6">
      <c r="B1270" s="64"/>
      <c r="C1270" s="52"/>
      <c r="D1270" s="65"/>
      <c r="E1270" s="53"/>
      <c r="F1270" s="54"/>
    </row>
    <row r="1271" spans="2:6">
      <c r="B1271" s="64"/>
      <c r="C1271" s="52"/>
      <c r="D1271" s="65"/>
      <c r="E1271" s="53"/>
      <c r="F1271" s="54"/>
    </row>
    <row r="1272" spans="2:6">
      <c r="B1272" s="64"/>
      <c r="C1272" s="52"/>
      <c r="D1272" s="65"/>
      <c r="E1272" s="53"/>
      <c r="F1272" s="54"/>
    </row>
    <row r="1273" spans="2:6">
      <c r="B1273" s="64"/>
      <c r="C1273" s="52"/>
      <c r="D1273" s="65"/>
      <c r="E1273" s="53"/>
      <c r="F1273" s="54"/>
    </row>
    <row r="1274" spans="2:6">
      <c r="B1274" s="64"/>
      <c r="C1274" s="52"/>
      <c r="D1274" s="65"/>
      <c r="E1274" s="53"/>
      <c r="F1274" s="54"/>
    </row>
    <row r="1275" spans="2:6">
      <c r="B1275" s="64"/>
      <c r="C1275" s="52"/>
      <c r="D1275" s="65"/>
      <c r="E1275" s="53"/>
      <c r="F1275" s="54"/>
    </row>
    <row r="1276" spans="2:6">
      <c r="B1276" s="64"/>
      <c r="C1276" s="52"/>
      <c r="D1276" s="65"/>
      <c r="E1276" s="53"/>
      <c r="F1276" s="54"/>
    </row>
    <row r="1277" spans="2:6">
      <c r="B1277" s="64"/>
      <c r="C1277" s="52"/>
      <c r="D1277" s="65"/>
      <c r="E1277" s="53"/>
      <c r="F1277" s="54"/>
    </row>
    <row r="1278" spans="2:6">
      <c r="B1278" s="64"/>
      <c r="C1278" s="52"/>
      <c r="D1278" s="65"/>
      <c r="E1278" s="53"/>
      <c r="F1278" s="54"/>
    </row>
    <row r="1279" spans="2:6">
      <c r="B1279" s="64"/>
      <c r="C1279" s="52"/>
      <c r="D1279" s="65"/>
      <c r="E1279" s="53"/>
      <c r="F1279" s="54"/>
    </row>
    <row r="1280" spans="2:6">
      <c r="B1280" s="64"/>
      <c r="C1280" s="52"/>
      <c r="D1280" s="65"/>
      <c r="E1280" s="53"/>
      <c r="F1280" s="54"/>
    </row>
    <row r="1281" spans="2:6">
      <c r="B1281" s="64"/>
      <c r="C1281" s="52"/>
      <c r="D1281" s="65"/>
      <c r="E1281" s="53"/>
      <c r="F1281" s="54"/>
    </row>
    <row r="1282" spans="2:6">
      <c r="B1282" s="64"/>
      <c r="C1282" s="52"/>
      <c r="D1282" s="65"/>
      <c r="E1282" s="53"/>
      <c r="F1282" s="54"/>
    </row>
    <row r="1283" spans="2:6">
      <c r="B1283" s="64"/>
      <c r="C1283" s="52"/>
      <c r="D1283" s="65"/>
      <c r="E1283" s="53"/>
      <c r="F1283" s="54"/>
    </row>
    <row r="1284" spans="2:6">
      <c r="B1284" s="64"/>
      <c r="C1284" s="52"/>
      <c r="D1284" s="65"/>
      <c r="E1284" s="53"/>
      <c r="F1284" s="54"/>
    </row>
    <row r="1285" spans="2:6">
      <c r="B1285" s="64"/>
      <c r="C1285" s="52"/>
      <c r="D1285" s="65"/>
      <c r="E1285" s="53"/>
      <c r="F1285" s="54"/>
    </row>
    <row r="1286" spans="2:6">
      <c r="B1286" s="64"/>
      <c r="C1286" s="52"/>
      <c r="D1286" s="65"/>
      <c r="E1286" s="53"/>
      <c r="F1286" s="54"/>
    </row>
    <row r="1287" spans="2:6">
      <c r="B1287" s="64"/>
      <c r="C1287" s="52"/>
      <c r="D1287" s="65"/>
      <c r="E1287" s="53"/>
      <c r="F1287" s="54"/>
    </row>
    <row r="1288" spans="2:6">
      <c r="B1288" s="64"/>
      <c r="C1288" s="52"/>
      <c r="D1288" s="65"/>
      <c r="E1288" s="53"/>
      <c r="F1288" s="54"/>
    </row>
    <row r="1289" spans="2:6">
      <c r="B1289" s="64"/>
      <c r="C1289" s="52"/>
      <c r="D1289" s="65"/>
      <c r="E1289" s="53"/>
      <c r="F1289" s="54"/>
    </row>
    <row r="1290" spans="2:6">
      <c r="B1290" s="64"/>
      <c r="C1290" s="52"/>
      <c r="D1290" s="65"/>
      <c r="E1290" s="53"/>
      <c r="F1290" s="54"/>
    </row>
    <row r="1291" spans="2:6">
      <c r="B1291" s="64"/>
      <c r="C1291" s="52"/>
      <c r="D1291" s="65"/>
      <c r="E1291" s="53"/>
      <c r="F1291" s="54"/>
    </row>
    <row r="1292" spans="2:6">
      <c r="B1292" s="64"/>
      <c r="C1292" s="52"/>
      <c r="D1292" s="65"/>
      <c r="E1292" s="53"/>
      <c r="F1292" s="54"/>
    </row>
    <row r="1293" spans="2:6">
      <c r="B1293" s="64"/>
      <c r="C1293" s="52"/>
      <c r="D1293" s="65"/>
      <c r="E1293" s="53"/>
      <c r="F1293" s="54"/>
    </row>
    <row r="1294" spans="2:6">
      <c r="B1294" s="64"/>
      <c r="C1294" s="52"/>
      <c r="D1294" s="65"/>
      <c r="E1294" s="53"/>
      <c r="F1294" s="54"/>
    </row>
    <row r="1295" spans="2:6">
      <c r="B1295" s="64"/>
      <c r="C1295" s="52"/>
      <c r="D1295" s="65"/>
      <c r="E1295" s="53"/>
      <c r="F1295" s="54"/>
    </row>
    <row r="1296" spans="2:6">
      <c r="B1296" s="64"/>
      <c r="C1296" s="52"/>
      <c r="D1296" s="65"/>
      <c r="E1296" s="53"/>
      <c r="F1296" s="54"/>
    </row>
    <row r="1297" spans="2:6">
      <c r="B1297" s="64"/>
      <c r="C1297" s="52"/>
      <c r="D1297" s="65"/>
      <c r="E1297" s="53"/>
      <c r="F1297" s="54"/>
    </row>
    <row r="1298" spans="2:6">
      <c r="B1298" s="64"/>
      <c r="C1298" s="52"/>
      <c r="D1298" s="65"/>
      <c r="E1298" s="53"/>
      <c r="F1298" s="54"/>
    </row>
    <row r="1299" spans="2:6">
      <c r="B1299" s="64"/>
      <c r="C1299" s="52"/>
      <c r="D1299" s="65"/>
      <c r="E1299" s="53"/>
      <c r="F1299" s="54"/>
    </row>
    <row r="1300" spans="2:6">
      <c r="B1300" s="64"/>
      <c r="C1300" s="52"/>
      <c r="D1300" s="65"/>
      <c r="E1300" s="53"/>
      <c r="F1300" s="54"/>
    </row>
    <row r="1301" spans="2:6">
      <c r="B1301" s="64"/>
      <c r="C1301" s="52"/>
      <c r="D1301" s="65"/>
      <c r="E1301" s="53"/>
      <c r="F1301" s="54"/>
    </row>
    <row r="1302" spans="2:6">
      <c r="B1302" s="64"/>
      <c r="C1302" s="52"/>
      <c r="D1302" s="65"/>
      <c r="E1302" s="53"/>
      <c r="F1302" s="54"/>
    </row>
    <row r="1303" spans="2:6">
      <c r="B1303" s="64"/>
      <c r="C1303" s="52"/>
      <c r="D1303" s="65"/>
      <c r="E1303" s="53"/>
      <c r="F1303" s="54"/>
    </row>
    <row r="1304" spans="2:6">
      <c r="B1304" s="64"/>
      <c r="C1304" s="52"/>
      <c r="D1304" s="65"/>
      <c r="E1304" s="53"/>
      <c r="F1304" s="54"/>
    </row>
    <row r="1305" spans="2:6">
      <c r="B1305" s="64"/>
      <c r="C1305" s="52"/>
      <c r="D1305" s="65"/>
      <c r="E1305" s="53"/>
      <c r="F1305" s="54"/>
    </row>
    <row r="1306" spans="2:6">
      <c r="B1306" s="64"/>
      <c r="C1306" s="52"/>
      <c r="D1306" s="65"/>
      <c r="E1306" s="53"/>
      <c r="F1306" s="54"/>
    </row>
    <row r="1307" spans="2:6">
      <c r="B1307" s="64"/>
      <c r="C1307" s="52"/>
      <c r="D1307" s="65"/>
      <c r="E1307" s="53"/>
      <c r="F1307" s="54"/>
    </row>
    <row r="1308" spans="2:6">
      <c r="B1308" s="64"/>
      <c r="C1308" s="52"/>
      <c r="D1308" s="65"/>
      <c r="E1308" s="53"/>
      <c r="F1308" s="54"/>
    </row>
    <row r="1309" spans="2:6">
      <c r="B1309" s="64"/>
      <c r="C1309" s="52"/>
      <c r="D1309" s="65"/>
      <c r="E1309" s="53"/>
      <c r="F1309" s="54"/>
    </row>
    <row r="1310" spans="2:6">
      <c r="B1310" s="64"/>
      <c r="C1310" s="52"/>
      <c r="D1310" s="65"/>
      <c r="E1310" s="53"/>
      <c r="F1310" s="54"/>
    </row>
    <row r="1311" spans="2:6">
      <c r="B1311" s="64"/>
      <c r="C1311" s="52"/>
      <c r="D1311" s="65"/>
      <c r="E1311" s="53"/>
      <c r="F1311" s="54"/>
    </row>
    <row r="1312" spans="2:6">
      <c r="B1312" s="64"/>
      <c r="C1312" s="52"/>
      <c r="D1312" s="65"/>
      <c r="E1312" s="53"/>
      <c r="F1312" s="54"/>
    </row>
    <row r="1313" spans="2:6">
      <c r="B1313" s="64"/>
      <c r="C1313" s="52"/>
      <c r="D1313" s="65"/>
      <c r="E1313" s="53"/>
      <c r="F1313" s="54"/>
    </row>
    <row r="1314" spans="2:6">
      <c r="B1314" s="64"/>
      <c r="C1314" s="52"/>
      <c r="D1314" s="65"/>
      <c r="E1314" s="53"/>
      <c r="F1314" s="54"/>
    </row>
    <row r="1315" spans="2:6">
      <c r="B1315" s="64"/>
      <c r="C1315" s="52"/>
      <c r="D1315" s="65"/>
      <c r="E1315" s="53"/>
      <c r="F1315" s="54"/>
    </row>
    <row r="1316" spans="2:6">
      <c r="B1316" s="64"/>
      <c r="C1316" s="52"/>
      <c r="D1316" s="65"/>
      <c r="E1316" s="53"/>
      <c r="F1316" s="54"/>
    </row>
    <row r="1317" spans="2:6">
      <c r="B1317" s="64"/>
      <c r="C1317" s="52"/>
      <c r="D1317" s="65"/>
      <c r="E1317" s="53"/>
      <c r="F1317" s="54"/>
    </row>
    <row r="1318" spans="2:6">
      <c r="B1318" s="64"/>
      <c r="C1318" s="52"/>
      <c r="D1318" s="65"/>
      <c r="E1318" s="53"/>
      <c r="F1318" s="54"/>
    </row>
    <row r="1319" spans="2:6">
      <c r="B1319" s="64"/>
      <c r="C1319" s="52"/>
      <c r="D1319" s="65"/>
      <c r="E1319" s="53"/>
      <c r="F1319" s="54"/>
    </row>
    <row r="1320" spans="2:6">
      <c r="B1320" s="64"/>
      <c r="C1320" s="52"/>
      <c r="D1320" s="65"/>
      <c r="E1320" s="53"/>
      <c r="F1320" s="54"/>
    </row>
    <row r="1321" spans="2:6">
      <c r="B1321" s="64"/>
      <c r="C1321" s="52"/>
      <c r="D1321" s="65"/>
      <c r="E1321" s="53"/>
      <c r="F1321" s="54"/>
    </row>
    <row r="1322" spans="2:6">
      <c r="B1322" s="64"/>
      <c r="C1322" s="52"/>
      <c r="D1322" s="65"/>
      <c r="E1322" s="53"/>
      <c r="F1322" s="54"/>
    </row>
    <row r="1323" spans="2:6">
      <c r="B1323" s="64"/>
      <c r="C1323" s="52"/>
      <c r="D1323" s="65"/>
      <c r="E1323" s="53"/>
      <c r="F1323" s="54"/>
    </row>
    <row r="1324" spans="2:6">
      <c r="B1324" s="64"/>
      <c r="C1324" s="52"/>
      <c r="D1324" s="65"/>
      <c r="E1324" s="53"/>
      <c r="F1324" s="54"/>
    </row>
    <row r="1325" spans="2:6">
      <c r="B1325" s="64"/>
      <c r="C1325" s="52"/>
      <c r="D1325" s="65"/>
      <c r="E1325" s="53"/>
      <c r="F1325" s="54"/>
    </row>
    <row r="1326" spans="2:6">
      <c r="B1326" s="64"/>
      <c r="C1326" s="52"/>
      <c r="D1326" s="65"/>
      <c r="E1326" s="53"/>
      <c r="F1326" s="54"/>
    </row>
    <row r="1327" spans="2:6">
      <c r="B1327" s="64"/>
      <c r="C1327" s="52"/>
      <c r="D1327" s="65"/>
      <c r="E1327" s="53"/>
      <c r="F1327" s="54"/>
    </row>
    <row r="1328" spans="2:6">
      <c r="B1328" s="64"/>
      <c r="C1328" s="52"/>
      <c r="D1328" s="65"/>
      <c r="E1328" s="53"/>
      <c r="F1328" s="54"/>
    </row>
    <row r="1329" spans="2:6">
      <c r="B1329" s="64"/>
      <c r="C1329" s="52"/>
      <c r="D1329" s="65"/>
      <c r="E1329" s="53"/>
      <c r="F1329" s="54"/>
    </row>
    <row r="1330" spans="2:6">
      <c r="B1330" s="64"/>
      <c r="C1330" s="52"/>
      <c r="D1330" s="65"/>
      <c r="E1330" s="53"/>
      <c r="F1330" s="54"/>
    </row>
    <row r="1331" spans="2:6">
      <c r="B1331" s="64"/>
      <c r="C1331" s="52"/>
      <c r="D1331" s="65"/>
      <c r="E1331" s="53"/>
      <c r="F1331" s="54"/>
    </row>
    <row r="1332" spans="2:6">
      <c r="B1332" s="64"/>
      <c r="C1332" s="52"/>
      <c r="D1332" s="65"/>
      <c r="E1332" s="53"/>
      <c r="F1332" s="54"/>
    </row>
    <row r="1333" spans="2:6">
      <c r="B1333" s="64"/>
      <c r="C1333" s="52"/>
      <c r="D1333" s="65"/>
      <c r="E1333" s="53"/>
      <c r="F1333" s="54"/>
    </row>
    <row r="1334" spans="2:6">
      <c r="B1334" s="64"/>
      <c r="C1334" s="52"/>
      <c r="D1334" s="65"/>
      <c r="E1334" s="53"/>
      <c r="F1334" s="54"/>
    </row>
    <row r="1335" spans="2:6">
      <c r="B1335" s="64"/>
      <c r="C1335" s="52"/>
      <c r="D1335" s="65"/>
      <c r="E1335" s="53"/>
      <c r="F1335" s="54"/>
    </row>
    <row r="1336" spans="2:6">
      <c r="B1336" s="64"/>
      <c r="C1336" s="52"/>
      <c r="D1336" s="65"/>
      <c r="E1336" s="53"/>
      <c r="F1336" s="54"/>
    </row>
    <row r="1337" spans="2:6">
      <c r="B1337" s="64"/>
      <c r="C1337" s="52"/>
      <c r="D1337" s="65"/>
      <c r="E1337" s="53"/>
      <c r="F1337" s="54"/>
    </row>
    <row r="1338" spans="2:6">
      <c r="B1338" s="64"/>
      <c r="C1338" s="52"/>
      <c r="D1338" s="65"/>
      <c r="E1338" s="53"/>
      <c r="F1338" s="54"/>
    </row>
    <row r="1339" spans="2:6">
      <c r="B1339" s="64"/>
      <c r="C1339" s="52"/>
      <c r="D1339" s="65"/>
      <c r="E1339" s="53"/>
      <c r="F1339" s="54"/>
    </row>
    <row r="1340" spans="2:6">
      <c r="B1340" s="64"/>
      <c r="C1340" s="52"/>
      <c r="D1340" s="65"/>
      <c r="E1340" s="53"/>
      <c r="F1340" s="54"/>
    </row>
    <row r="1341" spans="2:6">
      <c r="B1341" s="64"/>
      <c r="C1341" s="52"/>
      <c r="D1341" s="65"/>
      <c r="E1341" s="53"/>
      <c r="F1341" s="54"/>
    </row>
    <row r="1342" spans="2:6">
      <c r="B1342" s="64"/>
      <c r="C1342" s="52"/>
      <c r="D1342" s="65"/>
      <c r="E1342" s="53"/>
      <c r="F1342" s="54"/>
    </row>
    <row r="1343" spans="2:6">
      <c r="B1343" s="64"/>
      <c r="C1343" s="52"/>
      <c r="D1343" s="65"/>
      <c r="E1343" s="53"/>
      <c r="F1343" s="54"/>
    </row>
    <row r="1344" spans="2:6">
      <c r="B1344" s="64"/>
      <c r="C1344" s="52"/>
      <c r="D1344" s="65"/>
      <c r="E1344" s="53"/>
      <c r="F1344" s="54"/>
    </row>
    <row r="1345" spans="2:6">
      <c r="B1345" s="64"/>
      <c r="C1345" s="52"/>
      <c r="D1345" s="65"/>
      <c r="E1345" s="53"/>
      <c r="F1345" s="54"/>
    </row>
    <row r="1346" spans="2:6">
      <c r="B1346" s="64"/>
      <c r="C1346" s="52"/>
      <c r="D1346" s="65"/>
      <c r="E1346" s="53"/>
      <c r="F1346" s="54"/>
    </row>
    <row r="1347" spans="2:6">
      <c r="B1347" s="64"/>
      <c r="C1347" s="52"/>
      <c r="D1347" s="65"/>
      <c r="E1347" s="53"/>
      <c r="F1347" s="54"/>
    </row>
    <row r="1348" spans="2:6">
      <c r="B1348" s="64"/>
      <c r="C1348" s="52"/>
      <c r="D1348" s="65"/>
      <c r="E1348" s="53"/>
      <c r="F1348" s="54"/>
    </row>
    <row r="1349" spans="2:6">
      <c r="B1349" s="64"/>
      <c r="C1349" s="52"/>
      <c r="D1349" s="65"/>
      <c r="E1349" s="53"/>
      <c r="F1349" s="54"/>
    </row>
    <row r="1350" spans="2:6">
      <c r="B1350" s="64"/>
      <c r="C1350" s="52"/>
      <c r="D1350" s="65"/>
      <c r="E1350" s="53"/>
      <c r="F1350" s="54"/>
    </row>
    <row r="1351" spans="2:6">
      <c r="B1351" s="64"/>
      <c r="C1351" s="52"/>
      <c r="D1351" s="65"/>
      <c r="E1351" s="53"/>
      <c r="F1351" s="54"/>
    </row>
    <row r="1352" spans="2:6">
      <c r="B1352" s="64"/>
      <c r="C1352" s="52"/>
      <c r="D1352" s="65"/>
      <c r="E1352" s="53"/>
      <c r="F1352" s="54"/>
    </row>
    <row r="1353" spans="2:6">
      <c r="B1353" s="64"/>
      <c r="C1353" s="52"/>
      <c r="D1353" s="65"/>
      <c r="E1353" s="53"/>
      <c r="F1353" s="54"/>
    </row>
    <row r="1354" spans="2:6">
      <c r="B1354" s="64"/>
      <c r="C1354" s="52"/>
      <c r="D1354" s="65"/>
      <c r="E1354" s="53"/>
      <c r="F1354" s="54"/>
    </row>
    <row r="1355" spans="2:6">
      <c r="B1355" s="64"/>
      <c r="C1355" s="52"/>
      <c r="D1355" s="65"/>
      <c r="E1355" s="53"/>
      <c r="F1355" s="54"/>
    </row>
    <row r="1356" spans="2:6">
      <c r="B1356" s="64"/>
      <c r="C1356" s="52"/>
      <c r="D1356" s="65"/>
      <c r="E1356" s="53"/>
      <c r="F1356" s="54"/>
    </row>
    <row r="1357" spans="2:6">
      <c r="B1357" s="64"/>
      <c r="C1357" s="52"/>
      <c r="D1357" s="65"/>
      <c r="E1357" s="53"/>
      <c r="F1357" s="54"/>
    </row>
    <row r="1358" spans="2:6">
      <c r="B1358" s="64"/>
      <c r="C1358" s="52"/>
      <c r="D1358" s="65"/>
      <c r="E1358" s="53"/>
      <c r="F1358" s="54"/>
    </row>
    <row r="1359" spans="2:6">
      <c r="B1359" s="64"/>
      <c r="C1359" s="52"/>
      <c r="D1359" s="65"/>
      <c r="E1359" s="53"/>
      <c r="F1359" s="54"/>
    </row>
    <row r="1360" spans="2:6">
      <c r="B1360" s="64"/>
      <c r="C1360" s="52"/>
      <c r="D1360" s="65"/>
      <c r="E1360" s="53"/>
      <c r="F1360" s="54"/>
    </row>
    <row r="1361" spans="2:6">
      <c r="B1361" s="64"/>
      <c r="C1361" s="52"/>
      <c r="D1361" s="65"/>
      <c r="E1361" s="53"/>
      <c r="F1361" s="54"/>
    </row>
    <row r="1362" spans="2:6">
      <c r="B1362" s="64"/>
      <c r="C1362" s="52"/>
      <c r="D1362" s="65"/>
      <c r="E1362" s="53"/>
      <c r="F1362" s="54"/>
    </row>
    <row r="1363" spans="2:6">
      <c r="B1363" s="64"/>
      <c r="C1363" s="52"/>
      <c r="D1363" s="65"/>
      <c r="E1363" s="53"/>
      <c r="F1363" s="54"/>
    </row>
    <row r="1364" spans="2:6">
      <c r="B1364" s="64"/>
      <c r="C1364" s="52"/>
      <c r="D1364" s="65"/>
      <c r="E1364" s="53"/>
      <c r="F1364" s="54"/>
    </row>
    <row r="1365" spans="2:6">
      <c r="B1365" s="64"/>
      <c r="C1365" s="52"/>
      <c r="D1365" s="65"/>
      <c r="E1365" s="53"/>
      <c r="F1365" s="54"/>
    </row>
    <row r="1366" spans="2:6">
      <c r="B1366" s="64"/>
      <c r="C1366" s="52"/>
      <c r="D1366" s="65"/>
      <c r="E1366" s="53"/>
      <c r="F1366" s="54"/>
    </row>
    <row r="1367" spans="2:6">
      <c r="B1367" s="64"/>
      <c r="C1367" s="52"/>
      <c r="D1367" s="65"/>
      <c r="E1367" s="53"/>
      <c r="F1367" s="54"/>
    </row>
    <row r="1368" spans="2:6">
      <c r="B1368" s="64"/>
      <c r="C1368" s="52"/>
      <c r="D1368" s="65"/>
      <c r="E1368" s="53"/>
      <c r="F1368" s="54"/>
    </row>
    <row r="1369" spans="2:6">
      <c r="B1369" s="64"/>
      <c r="C1369" s="52"/>
      <c r="D1369" s="65"/>
      <c r="E1369" s="53"/>
      <c r="F1369" s="54"/>
    </row>
    <row r="1370" spans="2:6">
      <c r="B1370" s="64"/>
      <c r="C1370" s="52"/>
      <c r="D1370" s="65"/>
      <c r="E1370" s="53"/>
      <c r="F1370" s="54"/>
    </row>
    <row r="1371" spans="2:6">
      <c r="B1371" s="64"/>
      <c r="C1371" s="52"/>
      <c r="D1371" s="65"/>
      <c r="E1371" s="53"/>
      <c r="F1371" s="54"/>
    </row>
    <row r="1372" spans="2:6">
      <c r="B1372" s="64"/>
      <c r="C1372" s="52"/>
      <c r="D1372" s="65"/>
      <c r="E1372" s="53"/>
      <c r="F1372" s="54"/>
    </row>
    <row r="1373" spans="2:6">
      <c r="B1373" s="64"/>
      <c r="C1373" s="52"/>
      <c r="D1373" s="65"/>
      <c r="E1373" s="53"/>
      <c r="F1373" s="54"/>
    </row>
    <row r="1374" spans="2:6">
      <c r="B1374" s="64"/>
      <c r="C1374" s="52"/>
      <c r="D1374" s="65"/>
      <c r="E1374" s="53"/>
      <c r="F1374" s="54"/>
    </row>
    <row r="1375" spans="2:6">
      <c r="B1375" s="64"/>
      <c r="C1375" s="52"/>
      <c r="D1375" s="65"/>
      <c r="E1375" s="53"/>
      <c r="F1375" s="54"/>
    </row>
    <row r="1376" spans="2:6">
      <c r="B1376" s="64"/>
      <c r="C1376" s="52"/>
      <c r="D1376" s="65"/>
      <c r="E1376" s="53"/>
      <c r="F1376" s="54"/>
    </row>
    <row r="1377" spans="2:6">
      <c r="B1377" s="64"/>
      <c r="C1377" s="52"/>
      <c r="D1377" s="65"/>
      <c r="E1377" s="53"/>
      <c r="F1377" s="54"/>
    </row>
    <row r="1378" spans="2:6">
      <c r="B1378" s="64"/>
      <c r="C1378" s="52"/>
      <c r="D1378" s="65"/>
      <c r="E1378" s="53"/>
      <c r="F1378" s="54"/>
    </row>
    <row r="1379" spans="2:6">
      <c r="B1379" s="64"/>
      <c r="C1379" s="52"/>
      <c r="D1379" s="65"/>
      <c r="E1379" s="53"/>
      <c r="F1379" s="54"/>
    </row>
    <row r="1380" spans="2:6">
      <c r="B1380" s="64"/>
      <c r="C1380" s="52"/>
      <c r="D1380" s="65"/>
      <c r="E1380" s="53"/>
      <c r="F1380" s="54"/>
    </row>
    <row r="1381" spans="2:6">
      <c r="B1381" s="64"/>
      <c r="C1381" s="52"/>
      <c r="D1381" s="65"/>
      <c r="E1381" s="53"/>
      <c r="F1381" s="54"/>
    </row>
    <row r="1382" spans="2:6">
      <c r="B1382" s="64"/>
      <c r="C1382" s="52"/>
      <c r="D1382" s="65"/>
      <c r="E1382" s="53"/>
      <c r="F1382" s="54"/>
    </row>
    <row r="1383" spans="2:6">
      <c r="B1383" s="64"/>
      <c r="C1383" s="52"/>
      <c r="D1383" s="65"/>
      <c r="E1383" s="53"/>
      <c r="F1383" s="54"/>
    </row>
    <row r="1384" spans="2:6">
      <c r="B1384" s="64"/>
      <c r="C1384" s="52"/>
      <c r="D1384" s="65"/>
      <c r="E1384" s="53"/>
      <c r="F1384" s="54"/>
    </row>
    <row r="1385" spans="2:6">
      <c r="B1385" s="64"/>
      <c r="C1385" s="52"/>
      <c r="D1385" s="65"/>
      <c r="E1385" s="53"/>
      <c r="F1385" s="54"/>
    </row>
    <row r="1386" spans="2:6">
      <c r="B1386" s="64"/>
      <c r="C1386" s="52"/>
      <c r="D1386" s="65"/>
      <c r="E1386" s="53"/>
      <c r="F1386" s="54"/>
    </row>
    <row r="1387" spans="2:6">
      <c r="B1387" s="64"/>
      <c r="C1387" s="52"/>
      <c r="D1387" s="65"/>
      <c r="E1387" s="53"/>
      <c r="F1387" s="54"/>
    </row>
    <row r="1388" spans="2:6">
      <c r="B1388" s="64"/>
      <c r="C1388" s="52"/>
      <c r="D1388" s="65"/>
      <c r="E1388" s="53"/>
      <c r="F1388" s="54"/>
    </row>
    <row r="1389" spans="2:6">
      <c r="B1389" s="64"/>
      <c r="C1389" s="52"/>
      <c r="D1389" s="65"/>
      <c r="E1389" s="53"/>
      <c r="F1389" s="54"/>
    </row>
    <row r="1390" spans="2:6">
      <c r="B1390" s="64"/>
      <c r="C1390" s="52"/>
      <c r="D1390" s="65"/>
      <c r="E1390" s="53"/>
      <c r="F1390" s="54"/>
    </row>
    <row r="1391" spans="2:6">
      <c r="B1391" s="64"/>
      <c r="C1391" s="52"/>
      <c r="D1391" s="65"/>
      <c r="E1391" s="53"/>
      <c r="F1391" s="54"/>
    </row>
    <row r="1392" spans="2:6">
      <c r="B1392" s="64"/>
      <c r="C1392" s="52"/>
      <c r="D1392" s="65"/>
      <c r="E1392" s="53"/>
      <c r="F1392" s="54"/>
    </row>
    <row r="1393" spans="2:6">
      <c r="B1393" s="64"/>
      <c r="C1393" s="52"/>
      <c r="D1393" s="65"/>
      <c r="E1393" s="53"/>
      <c r="F1393" s="54"/>
    </row>
    <row r="1394" spans="2:6">
      <c r="B1394" s="64"/>
      <c r="C1394" s="52"/>
      <c r="D1394" s="65"/>
      <c r="E1394" s="53"/>
      <c r="F1394" s="54"/>
    </row>
    <row r="1395" spans="2:6">
      <c r="B1395" s="64"/>
      <c r="C1395" s="52"/>
      <c r="D1395" s="65"/>
      <c r="E1395" s="53"/>
      <c r="F1395" s="54"/>
    </row>
    <row r="1396" spans="2:6">
      <c r="B1396" s="64"/>
      <c r="C1396" s="52"/>
      <c r="D1396" s="65"/>
      <c r="E1396" s="53"/>
      <c r="F1396" s="54"/>
    </row>
    <row r="1397" spans="2:6">
      <c r="B1397" s="64"/>
      <c r="C1397" s="52"/>
      <c r="D1397" s="65"/>
      <c r="E1397" s="53"/>
      <c r="F1397" s="54"/>
    </row>
    <row r="1398" spans="2:6">
      <c r="B1398" s="64"/>
      <c r="C1398" s="52"/>
      <c r="D1398" s="65"/>
      <c r="E1398" s="53"/>
      <c r="F1398" s="54"/>
    </row>
    <row r="1399" spans="2:6">
      <c r="B1399" s="64"/>
      <c r="C1399" s="52"/>
      <c r="D1399" s="65"/>
      <c r="E1399" s="53"/>
      <c r="F1399" s="54"/>
    </row>
    <row r="1400" spans="2:6">
      <c r="B1400" s="64"/>
      <c r="C1400" s="52"/>
      <c r="D1400" s="65"/>
      <c r="E1400" s="53"/>
      <c r="F1400" s="54"/>
    </row>
    <row r="1401" spans="2:6">
      <c r="B1401" s="64"/>
      <c r="C1401" s="52"/>
      <c r="D1401" s="65"/>
      <c r="E1401" s="53"/>
      <c r="F1401" s="54"/>
    </row>
    <row r="1402" spans="2:6">
      <c r="B1402" s="64"/>
      <c r="C1402" s="52"/>
      <c r="D1402" s="65"/>
      <c r="E1402" s="53"/>
      <c r="F1402" s="54"/>
    </row>
    <row r="1403" spans="2:6">
      <c r="B1403" s="64"/>
      <c r="C1403" s="52"/>
      <c r="D1403" s="65"/>
      <c r="E1403" s="53"/>
      <c r="F1403" s="54"/>
    </row>
    <row r="1404" spans="2:6">
      <c r="B1404" s="64"/>
      <c r="C1404" s="52"/>
      <c r="D1404" s="65"/>
      <c r="E1404" s="53"/>
      <c r="F1404" s="54"/>
    </row>
    <row r="1405" spans="2:6">
      <c r="B1405" s="64"/>
      <c r="C1405" s="52"/>
      <c r="D1405" s="65"/>
      <c r="E1405" s="53"/>
      <c r="F1405" s="54"/>
    </row>
    <row r="1406" spans="2:6">
      <c r="B1406" s="64"/>
      <c r="C1406" s="52"/>
      <c r="D1406" s="65"/>
      <c r="E1406" s="53"/>
      <c r="F1406" s="54"/>
    </row>
    <row r="1407" spans="2:6">
      <c r="B1407" s="64"/>
      <c r="C1407" s="52"/>
      <c r="D1407" s="65"/>
      <c r="E1407" s="53"/>
      <c r="F1407" s="54"/>
    </row>
    <row r="1408" spans="2:6">
      <c r="B1408" s="64"/>
      <c r="C1408" s="52"/>
      <c r="D1408" s="65"/>
      <c r="E1408" s="53"/>
      <c r="F1408" s="54"/>
    </row>
    <row r="1409" spans="2:6">
      <c r="B1409" s="64"/>
      <c r="C1409" s="52"/>
      <c r="D1409" s="65"/>
      <c r="E1409" s="53"/>
      <c r="F1409" s="54"/>
    </row>
    <row r="1410" spans="2:6">
      <c r="B1410" s="64"/>
      <c r="C1410" s="52"/>
      <c r="D1410" s="65"/>
      <c r="E1410" s="53"/>
      <c r="F1410" s="54"/>
    </row>
    <row r="1411" spans="2:6">
      <c r="B1411" s="64"/>
      <c r="C1411" s="52"/>
      <c r="D1411" s="65"/>
      <c r="E1411" s="53"/>
      <c r="F1411" s="54"/>
    </row>
    <row r="1412" spans="2:6">
      <c r="B1412" s="64"/>
      <c r="C1412" s="52"/>
      <c r="D1412" s="65"/>
      <c r="E1412" s="53"/>
      <c r="F1412" s="54"/>
    </row>
    <row r="1413" spans="2:6">
      <c r="B1413" s="64"/>
      <c r="C1413" s="52"/>
      <c r="D1413" s="65"/>
      <c r="E1413" s="53"/>
      <c r="F1413" s="54"/>
    </row>
    <row r="1414" spans="2:6">
      <c r="B1414" s="64"/>
      <c r="C1414" s="52"/>
      <c r="D1414" s="65"/>
      <c r="E1414" s="53"/>
      <c r="F1414" s="54"/>
    </row>
    <row r="1415" spans="2:6">
      <c r="B1415" s="64"/>
      <c r="C1415" s="52"/>
      <c r="D1415" s="65"/>
      <c r="E1415" s="53"/>
      <c r="F1415" s="54"/>
    </row>
    <row r="1416" spans="2:6">
      <c r="B1416" s="64"/>
      <c r="C1416" s="52"/>
      <c r="D1416" s="65"/>
      <c r="E1416" s="53"/>
      <c r="F1416" s="54"/>
    </row>
    <row r="1417" spans="2:6">
      <c r="B1417" s="64"/>
      <c r="C1417" s="52"/>
      <c r="D1417" s="65"/>
      <c r="E1417" s="53"/>
      <c r="F1417" s="54"/>
    </row>
    <row r="1418" spans="2:6">
      <c r="B1418" s="64"/>
      <c r="C1418" s="52"/>
      <c r="D1418" s="65"/>
      <c r="E1418" s="53"/>
      <c r="F1418" s="54"/>
    </row>
    <row r="1419" spans="2:6">
      <c r="B1419" s="64"/>
      <c r="C1419" s="52"/>
      <c r="D1419" s="65"/>
      <c r="E1419" s="53"/>
      <c r="F1419" s="54"/>
    </row>
    <row r="1420" spans="2:6">
      <c r="B1420" s="64"/>
      <c r="C1420" s="52"/>
      <c r="D1420" s="65"/>
      <c r="E1420" s="53"/>
      <c r="F1420" s="54"/>
    </row>
    <row r="1421" spans="2:6">
      <c r="B1421" s="64"/>
      <c r="C1421" s="52"/>
      <c r="D1421" s="65"/>
      <c r="E1421" s="53"/>
      <c r="F1421" s="54"/>
    </row>
    <row r="1422" spans="2:6">
      <c r="B1422" s="64"/>
      <c r="C1422" s="52"/>
      <c r="D1422" s="65"/>
      <c r="E1422" s="53"/>
      <c r="F1422" s="54"/>
    </row>
    <row r="1423" spans="2:6">
      <c r="B1423" s="64"/>
      <c r="C1423" s="52"/>
      <c r="D1423" s="65"/>
      <c r="E1423" s="53"/>
      <c r="F1423" s="54"/>
    </row>
    <row r="1424" spans="2:6">
      <c r="B1424" s="64"/>
      <c r="C1424" s="52"/>
      <c r="D1424" s="65"/>
      <c r="E1424" s="53"/>
      <c r="F1424" s="54"/>
    </row>
    <row r="1425" spans="2:6">
      <c r="B1425" s="64"/>
      <c r="C1425" s="52"/>
      <c r="D1425" s="65"/>
      <c r="E1425" s="53"/>
      <c r="F1425" s="54"/>
    </row>
    <row r="1426" spans="2:6">
      <c r="B1426" s="64"/>
      <c r="C1426" s="52"/>
      <c r="D1426" s="65"/>
      <c r="E1426" s="53"/>
      <c r="F1426" s="54"/>
    </row>
    <row r="1427" spans="2:6">
      <c r="B1427" s="64"/>
      <c r="C1427" s="52"/>
      <c r="D1427" s="65"/>
      <c r="E1427" s="53"/>
      <c r="F1427" s="54"/>
    </row>
    <row r="1428" spans="2:6">
      <c r="B1428" s="64"/>
      <c r="C1428" s="52"/>
      <c r="D1428" s="65"/>
      <c r="E1428" s="53"/>
      <c r="F1428" s="54"/>
    </row>
    <row r="1429" spans="2:6">
      <c r="B1429" s="64"/>
      <c r="C1429" s="52"/>
      <c r="D1429" s="65"/>
      <c r="E1429" s="53"/>
      <c r="F1429" s="54"/>
    </row>
    <row r="1430" spans="2:6">
      <c r="B1430" s="64"/>
      <c r="C1430" s="52"/>
      <c r="D1430" s="65"/>
      <c r="E1430" s="53"/>
      <c r="F1430" s="54"/>
    </row>
    <row r="1431" spans="2:6">
      <c r="B1431" s="64"/>
      <c r="C1431" s="52"/>
      <c r="D1431" s="65"/>
      <c r="E1431" s="53"/>
      <c r="F1431" s="54"/>
    </row>
    <row r="1432" spans="2:6">
      <c r="B1432" s="64"/>
      <c r="C1432" s="52"/>
      <c r="D1432" s="65"/>
      <c r="E1432" s="53"/>
      <c r="F1432" s="54"/>
    </row>
    <row r="1433" spans="2:6">
      <c r="B1433" s="64"/>
      <c r="C1433" s="52"/>
      <c r="D1433" s="65"/>
      <c r="E1433" s="53"/>
      <c r="F1433" s="54"/>
    </row>
    <row r="1434" spans="2:6">
      <c r="B1434" s="64"/>
      <c r="C1434" s="52"/>
      <c r="D1434" s="65"/>
      <c r="E1434" s="53"/>
      <c r="F1434" s="54"/>
    </row>
    <row r="1435" spans="2:6">
      <c r="B1435" s="64"/>
      <c r="C1435" s="52"/>
      <c r="D1435" s="65"/>
      <c r="E1435" s="53"/>
      <c r="F1435" s="54"/>
    </row>
    <row r="1436" spans="2:6">
      <c r="B1436" s="64"/>
      <c r="C1436" s="52"/>
      <c r="D1436" s="65"/>
      <c r="E1436" s="53"/>
      <c r="F1436" s="54"/>
    </row>
    <row r="1437" spans="2:6">
      <c r="B1437" s="64"/>
      <c r="C1437" s="52"/>
      <c r="D1437" s="65"/>
      <c r="E1437" s="53"/>
      <c r="F1437" s="54"/>
    </row>
    <row r="1438" spans="2:6">
      <c r="B1438" s="64"/>
      <c r="C1438" s="52"/>
      <c r="D1438" s="65"/>
      <c r="E1438" s="53"/>
      <c r="F1438" s="54"/>
    </row>
    <row r="1439" spans="2:6">
      <c r="B1439" s="64"/>
      <c r="C1439" s="52"/>
      <c r="D1439" s="65"/>
      <c r="E1439" s="53"/>
      <c r="F1439" s="54"/>
    </row>
    <row r="1440" spans="2:6">
      <c r="B1440" s="64"/>
      <c r="C1440" s="52"/>
      <c r="D1440" s="65"/>
      <c r="E1440" s="53"/>
      <c r="F1440" s="54"/>
    </row>
    <row r="1441" spans="2:6">
      <c r="B1441" s="64"/>
      <c r="C1441" s="52"/>
      <c r="D1441" s="65"/>
      <c r="E1441" s="53"/>
      <c r="F1441" s="54"/>
    </row>
    <row r="1442" spans="2:6">
      <c r="B1442" s="64"/>
      <c r="C1442" s="52"/>
      <c r="D1442" s="65"/>
      <c r="E1442" s="53"/>
      <c r="F1442" s="54"/>
    </row>
    <row r="1443" spans="2:6">
      <c r="B1443" s="64"/>
      <c r="C1443" s="52"/>
      <c r="D1443" s="65"/>
      <c r="E1443" s="53"/>
      <c r="F1443" s="54"/>
    </row>
    <row r="1444" spans="2:6">
      <c r="B1444" s="64"/>
      <c r="C1444" s="52"/>
      <c r="D1444" s="65"/>
      <c r="E1444" s="53"/>
      <c r="F1444" s="54"/>
    </row>
    <row r="1445" spans="2:6">
      <c r="B1445" s="64"/>
      <c r="C1445" s="52"/>
      <c r="D1445" s="65"/>
      <c r="E1445" s="53"/>
      <c r="F1445" s="54"/>
    </row>
    <row r="1446" spans="2:6">
      <c r="B1446" s="64"/>
      <c r="C1446" s="52"/>
      <c r="D1446" s="65"/>
      <c r="E1446" s="53"/>
      <c r="F1446" s="54"/>
    </row>
    <row r="1447" spans="2:6">
      <c r="B1447" s="64"/>
      <c r="C1447" s="52"/>
      <c r="D1447" s="65"/>
      <c r="E1447" s="53"/>
      <c r="F1447" s="54"/>
    </row>
    <row r="1448" spans="2:6">
      <c r="B1448" s="64"/>
      <c r="C1448" s="52"/>
      <c r="D1448" s="65"/>
      <c r="E1448" s="53"/>
      <c r="F1448" s="54"/>
    </row>
    <row r="1449" spans="2:6">
      <c r="B1449" s="64"/>
      <c r="C1449" s="52"/>
      <c r="D1449" s="65"/>
      <c r="E1449" s="53"/>
      <c r="F1449" s="54"/>
    </row>
    <row r="1450" spans="2:6">
      <c r="B1450" s="64"/>
      <c r="C1450" s="52"/>
      <c r="D1450" s="65"/>
      <c r="E1450" s="53"/>
      <c r="F1450" s="54"/>
    </row>
    <row r="1451" spans="2:6">
      <c r="B1451" s="64"/>
      <c r="C1451" s="52"/>
      <c r="D1451" s="65"/>
      <c r="E1451" s="53"/>
      <c r="F1451" s="54"/>
    </row>
    <row r="1452" spans="2:6">
      <c r="B1452" s="64"/>
      <c r="C1452" s="52"/>
      <c r="D1452" s="65"/>
      <c r="E1452" s="53"/>
      <c r="F1452" s="54"/>
    </row>
    <row r="1453" spans="2:6">
      <c r="B1453" s="64"/>
      <c r="C1453" s="52"/>
      <c r="D1453" s="65"/>
      <c r="E1453" s="53"/>
      <c r="F1453" s="54"/>
    </row>
    <row r="1454" spans="2:6">
      <c r="B1454" s="64"/>
      <c r="C1454" s="52"/>
      <c r="D1454" s="65"/>
      <c r="E1454" s="53"/>
      <c r="F1454" s="54"/>
    </row>
    <row r="1455" spans="2:6">
      <c r="B1455" s="64"/>
      <c r="C1455" s="52"/>
      <c r="D1455" s="65"/>
      <c r="E1455" s="53"/>
      <c r="F1455" s="54"/>
    </row>
    <row r="1456" spans="2:6">
      <c r="B1456" s="64"/>
      <c r="C1456" s="52"/>
      <c r="D1456" s="65"/>
      <c r="E1456" s="53"/>
      <c r="F1456" s="54"/>
    </row>
    <row r="1457" spans="2:6">
      <c r="B1457" s="64"/>
      <c r="C1457" s="52"/>
      <c r="D1457" s="65"/>
      <c r="E1457" s="53"/>
      <c r="F1457" s="54"/>
    </row>
    <row r="1458" spans="2:6">
      <c r="B1458" s="64"/>
      <c r="C1458" s="52"/>
      <c r="D1458" s="65"/>
      <c r="E1458" s="53"/>
      <c r="F1458" s="54"/>
    </row>
    <row r="1459" spans="2:6">
      <c r="B1459" s="64"/>
      <c r="C1459" s="52"/>
      <c r="D1459" s="65"/>
      <c r="E1459" s="53"/>
      <c r="F1459" s="54"/>
    </row>
    <row r="1460" spans="2:6">
      <c r="B1460" s="64"/>
      <c r="C1460" s="52"/>
      <c r="D1460" s="65"/>
      <c r="E1460" s="53"/>
      <c r="F1460" s="54"/>
    </row>
    <row r="1461" spans="2:6">
      <c r="B1461" s="64"/>
      <c r="C1461" s="52"/>
      <c r="D1461" s="65"/>
      <c r="E1461" s="53"/>
      <c r="F1461" s="54"/>
    </row>
    <row r="1462" spans="2:6">
      <c r="B1462" s="64"/>
      <c r="C1462" s="52"/>
      <c r="D1462" s="65"/>
      <c r="E1462" s="53"/>
      <c r="F1462" s="54"/>
    </row>
    <row r="1463" spans="2:6">
      <c r="B1463" s="64"/>
      <c r="C1463" s="52"/>
      <c r="D1463" s="65"/>
      <c r="E1463" s="53"/>
      <c r="F1463" s="54"/>
    </row>
    <row r="1464" spans="2:6">
      <c r="B1464" s="64"/>
      <c r="C1464" s="52"/>
      <c r="D1464" s="65"/>
      <c r="E1464" s="53"/>
      <c r="F1464" s="54"/>
    </row>
    <row r="1465" spans="2:6">
      <c r="B1465" s="64"/>
      <c r="C1465" s="52"/>
      <c r="D1465" s="65"/>
      <c r="E1465" s="53"/>
      <c r="F1465" s="54"/>
    </row>
    <row r="1466" spans="2:6">
      <c r="B1466" s="64"/>
      <c r="C1466" s="52"/>
      <c r="D1466" s="65"/>
      <c r="E1466" s="53"/>
      <c r="F1466" s="54"/>
    </row>
    <row r="1467" spans="2:6">
      <c r="B1467" s="64"/>
      <c r="C1467" s="52"/>
      <c r="D1467" s="65"/>
      <c r="E1467" s="53"/>
      <c r="F1467" s="54"/>
    </row>
    <row r="1468" spans="2:6">
      <c r="B1468" s="64"/>
      <c r="C1468" s="52"/>
      <c r="D1468" s="65"/>
      <c r="E1468" s="53"/>
      <c r="F1468" s="54"/>
    </row>
    <row r="1469" spans="2:6">
      <c r="B1469" s="64"/>
      <c r="C1469" s="52"/>
      <c r="D1469" s="65"/>
      <c r="E1469" s="53"/>
      <c r="F1469" s="54"/>
    </row>
    <row r="1470" spans="2:6">
      <c r="B1470" s="64"/>
      <c r="C1470" s="52"/>
      <c r="D1470" s="65"/>
      <c r="E1470" s="53"/>
      <c r="F1470" s="54"/>
    </row>
    <row r="1471" spans="2:6">
      <c r="B1471" s="64"/>
      <c r="C1471" s="52"/>
      <c r="D1471" s="65"/>
      <c r="E1471" s="53"/>
      <c r="F1471" s="54"/>
    </row>
    <row r="1472" spans="2:6">
      <c r="B1472" s="64"/>
      <c r="C1472" s="52"/>
      <c r="D1472" s="65"/>
      <c r="E1472" s="53"/>
      <c r="F1472" s="54"/>
    </row>
    <row r="1473" spans="2:6">
      <c r="B1473" s="64"/>
      <c r="C1473" s="52"/>
      <c r="D1473" s="65"/>
      <c r="E1473" s="53"/>
      <c r="F1473" s="54"/>
    </row>
    <row r="1474" spans="2:6">
      <c r="B1474" s="64"/>
      <c r="C1474" s="52"/>
      <c r="D1474" s="65"/>
      <c r="E1474" s="53"/>
      <c r="F1474" s="54"/>
    </row>
    <row r="1475" spans="2:6">
      <c r="B1475" s="64"/>
      <c r="C1475" s="52"/>
      <c r="D1475" s="65"/>
      <c r="E1475" s="53"/>
      <c r="F1475" s="54"/>
    </row>
    <row r="1476" spans="2:6">
      <c r="B1476" s="64"/>
      <c r="C1476" s="52"/>
      <c r="D1476" s="65"/>
      <c r="E1476" s="53"/>
      <c r="F1476" s="54"/>
    </row>
    <row r="1477" spans="2:6">
      <c r="B1477" s="64"/>
      <c r="C1477" s="52"/>
      <c r="D1477" s="65"/>
      <c r="E1477" s="53"/>
      <c r="F1477" s="54"/>
    </row>
    <row r="1478" spans="2:6">
      <c r="B1478" s="64"/>
      <c r="C1478" s="52"/>
      <c r="D1478" s="65"/>
      <c r="E1478" s="53"/>
      <c r="F1478" s="54"/>
    </row>
    <row r="1479" spans="2:6">
      <c r="B1479" s="64"/>
      <c r="C1479" s="52"/>
      <c r="D1479" s="65"/>
      <c r="E1479" s="53"/>
      <c r="F1479" s="54"/>
    </row>
    <row r="1480" spans="2:6">
      <c r="B1480" s="64"/>
      <c r="C1480" s="52"/>
      <c r="D1480" s="65"/>
      <c r="E1480" s="53"/>
      <c r="F1480" s="54"/>
    </row>
    <row r="1481" spans="2:6">
      <c r="B1481" s="64"/>
      <c r="C1481" s="52"/>
      <c r="D1481" s="65"/>
      <c r="E1481" s="53"/>
      <c r="F1481" s="54"/>
    </row>
    <row r="1482" spans="2:6">
      <c r="B1482" s="64"/>
      <c r="C1482" s="52"/>
      <c r="D1482" s="65"/>
      <c r="E1482" s="53"/>
      <c r="F1482" s="54"/>
    </row>
    <row r="1483" spans="2:6">
      <c r="B1483" s="64"/>
      <c r="C1483" s="52"/>
      <c r="D1483" s="65"/>
      <c r="E1483" s="53"/>
      <c r="F1483" s="54"/>
    </row>
    <row r="1484" spans="2:6">
      <c r="B1484" s="64"/>
      <c r="C1484" s="52"/>
      <c r="D1484" s="65"/>
      <c r="E1484" s="53"/>
      <c r="F1484" s="54"/>
    </row>
    <row r="1485" spans="2:6">
      <c r="B1485" s="64"/>
      <c r="C1485" s="52"/>
      <c r="D1485" s="65"/>
      <c r="E1485" s="53"/>
      <c r="F1485" s="54"/>
    </row>
    <row r="1486" spans="2:6">
      <c r="B1486" s="64"/>
      <c r="C1486" s="52"/>
      <c r="D1486" s="65"/>
      <c r="E1486" s="53"/>
      <c r="F1486" s="54"/>
    </row>
    <row r="1487" spans="2:6">
      <c r="B1487" s="64"/>
      <c r="C1487" s="52"/>
      <c r="D1487" s="65"/>
      <c r="E1487" s="53"/>
      <c r="F1487" s="54"/>
    </row>
    <row r="1488" spans="2:6">
      <c r="B1488" s="64"/>
      <c r="C1488" s="52"/>
      <c r="D1488" s="65"/>
      <c r="E1488" s="53"/>
      <c r="F1488" s="54"/>
    </row>
    <row r="1489" spans="2:6">
      <c r="B1489" s="64"/>
      <c r="C1489" s="52"/>
      <c r="D1489" s="65"/>
      <c r="E1489" s="53"/>
      <c r="F1489" s="54"/>
    </row>
    <row r="1490" spans="2:6">
      <c r="B1490" s="64"/>
      <c r="C1490" s="52"/>
      <c r="D1490" s="65"/>
      <c r="E1490" s="53"/>
      <c r="F1490" s="54"/>
    </row>
    <row r="1491" spans="2:6">
      <c r="B1491" s="64"/>
      <c r="C1491" s="52"/>
      <c r="D1491" s="65"/>
      <c r="E1491" s="53"/>
      <c r="F1491" s="54"/>
    </row>
    <row r="1492" spans="2:6">
      <c r="B1492" s="64"/>
      <c r="C1492" s="52"/>
      <c r="D1492" s="65"/>
      <c r="E1492" s="53"/>
      <c r="F1492" s="54"/>
    </row>
    <row r="1493" spans="2:6">
      <c r="B1493" s="64"/>
      <c r="C1493" s="52"/>
      <c r="D1493" s="65"/>
      <c r="E1493" s="53"/>
      <c r="F1493" s="54"/>
    </row>
    <row r="1494" spans="2:6">
      <c r="B1494" s="64"/>
      <c r="C1494" s="52"/>
      <c r="D1494" s="65"/>
      <c r="E1494" s="53"/>
      <c r="F1494" s="54"/>
    </row>
    <row r="1495" spans="2:6">
      <c r="B1495" s="64"/>
      <c r="C1495" s="52"/>
      <c r="D1495" s="65"/>
      <c r="E1495" s="53"/>
      <c r="F1495" s="54"/>
    </row>
    <row r="1496" spans="2:6">
      <c r="B1496" s="64"/>
      <c r="C1496" s="52"/>
      <c r="D1496" s="65"/>
      <c r="E1496" s="53"/>
      <c r="F1496" s="54"/>
    </row>
    <row r="1497" spans="2:6">
      <c r="B1497" s="64"/>
      <c r="C1497" s="52"/>
      <c r="D1497" s="65"/>
      <c r="E1497" s="53"/>
      <c r="F1497" s="54"/>
    </row>
    <row r="1498" spans="2:6">
      <c r="B1498" s="64"/>
      <c r="C1498" s="52"/>
      <c r="D1498" s="65"/>
      <c r="E1498" s="53"/>
      <c r="F1498" s="54"/>
    </row>
    <row r="1499" spans="2:6">
      <c r="B1499" s="64"/>
      <c r="C1499" s="52"/>
      <c r="D1499" s="65"/>
      <c r="E1499" s="53"/>
      <c r="F1499" s="54"/>
    </row>
    <row r="1500" spans="2:6">
      <c r="B1500" s="64"/>
      <c r="C1500" s="52"/>
      <c r="D1500" s="65"/>
      <c r="E1500" s="53"/>
      <c r="F1500" s="54"/>
    </row>
    <row r="1501" spans="2:6">
      <c r="B1501" s="64"/>
      <c r="C1501" s="52"/>
      <c r="D1501" s="65"/>
      <c r="E1501" s="53"/>
      <c r="F1501" s="54"/>
    </row>
    <row r="1502" spans="2:6">
      <c r="B1502" s="64"/>
      <c r="C1502" s="52"/>
      <c r="D1502" s="65"/>
      <c r="E1502" s="53"/>
      <c r="F1502" s="54"/>
    </row>
    <row r="1503" spans="2:6">
      <c r="B1503" s="64"/>
      <c r="C1503" s="52"/>
      <c r="D1503" s="65"/>
      <c r="E1503" s="53"/>
      <c r="F1503" s="54"/>
    </row>
    <row r="1504" spans="2:6">
      <c r="B1504" s="64"/>
      <c r="C1504" s="52"/>
      <c r="D1504" s="65"/>
      <c r="E1504" s="53"/>
      <c r="F1504" s="54"/>
    </row>
    <row r="1505" spans="2:6">
      <c r="B1505" s="64"/>
      <c r="C1505" s="52"/>
      <c r="D1505" s="65"/>
      <c r="E1505" s="53"/>
      <c r="F1505" s="54"/>
    </row>
    <row r="1506" spans="2:6">
      <c r="B1506" s="64"/>
      <c r="C1506" s="52"/>
      <c r="D1506" s="65"/>
      <c r="E1506" s="53"/>
      <c r="F1506" s="54"/>
    </row>
    <row r="1507" spans="2:6">
      <c r="B1507" s="64"/>
      <c r="C1507" s="52"/>
      <c r="D1507" s="65"/>
      <c r="E1507" s="53"/>
      <c r="F1507" s="54"/>
    </row>
    <row r="1508" spans="2:6">
      <c r="B1508" s="64"/>
      <c r="C1508" s="52"/>
      <c r="D1508" s="65"/>
      <c r="E1508" s="53"/>
      <c r="F1508" s="54"/>
    </row>
    <row r="1509" spans="2:6">
      <c r="B1509" s="64"/>
      <c r="C1509" s="52"/>
      <c r="D1509" s="65"/>
      <c r="E1509" s="53"/>
      <c r="F1509" s="54"/>
    </row>
    <row r="1510" spans="2:6">
      <c r="B1510" s="64"/>
      <c r="C1510" s="52"/>
      <c r="D1510" s="65"/>
      <c r="E1510" s="53"/>
      <c r="F1510" s="54"/>
    </row>
    <row r="1511" spans="2:6">
      <c r="B1511" s="64"/>
      <c r="C1511" s="52"/>
      <c r="D1511" s="65"/>
      <c r="E1511" s="53"/>
      <c r="F1511" s="54"/>
    </row>
    <row r="1512" spans="2:6">
      <c r="B1512" s="64"/>
      <c r="C1512" s="52"/>
      <c r="D1512" s="65"/>
      <c r="E1512" s="53"/>
      <c r="F1512" s="54"/>
    </row>
    <row r="1513" spans="2:6">
      <c r="B1513" s="64"/>
      <c r="C1513" s="52"/>
      <c r="D1513" s="65"/>
      <c r="E1513" s="53"/>
      <c r="F1513" s="54"/>
    </row>
    <row r="1514" spans="2:6">
      <c r="B1514" s="64"/>
      <c r="C1514" s="52"/>
      <c r="D1514" s="65"/>
      <c r="E1514" s="53"/>
      <c r="F1514" s="54"/>
    </row>
    <row r="1515" spans="2:6">
      <c r="B1515" s="64"/>
      <c r="C1515" s="52"/>
      <c r="D1515" s="65"/>
      <c r="E1515" s="53"/>
      <c r="F1515" s="54"/>
    </row>
    <row r="1516" spans="2:6">
      <c r="B1516" s="64"/>
      <c r="C1516" s="52"/>
      <c r="D1516" s="65"/>
      <c r="E1516" s="53"/>
      <c r="F1516" s="54"/>
    </row>
    <row r="1517" spans="2:6">
      <c r="B1517" s="64"/>
      <c r="C1517" s="52"/>
      <c r="D1517" s="65"/>
      <c r="E1517" s="53"/>
      <c r="F1517" s="54"/>
    </row>
    <row r="1518" spans="2:6">
      <c r="B1518" s="64"/>
      <c r="C1518" s="52"/>
      <c r="D1518" s="65"/>
      <c r="E1518" s="53"/>
      <c r="F1518" s="54"/>
    </row>
    <row r="1519" spans="2:6">
      <c r="B1519" s="64"/>
      <c r="C1519" s="52"/>
      <c r="D1519" s="65"/>
      <c r="E1519" s="53"/>
      <c r="F1519" s="54"/>
    </row>
    <row r="1520" spans="2:6">
      <c r="B1520" s="64"/>
      <c r="C1520" s="52"/>
      <c r="D1520" s="65"/>
      <c r="E1520" s="53"/>
      <c r="F1520" s="54"/>
    </row>
    <row r="1521" spans="2:6">
      <c r="B1521" s="64"/>
      <c r="C1521" s="52"/>
      <c r="D1521" s="65"/>
      <c r="E1521" s="53"/>
      <c r="F1521" s="54"/>
    </row>
    <row r="1522" spans="2:6">
      <c r="B1522" s="64"/>
      <c r="C1522" s="52"/>
      <c r="D1522" s="65"/>
      <c r="E1522" s="53"/>
      <c r="F1522" s="54"/>
    </row>
    <row r="1523" spans="2:6">
      <c r="B1523" s="64"/>
      <c r="C1523" s="52"/>
      <c r="D1523" s="65"/>
      <c r="E1523" s="53"/>
      <c r="F1523" s="54"/>
    </row>
    <row r="1524" spans="2:6">
      <c r="B1524" s="64"/>
      <c r="C1524" s="52"/>
      <c r="D1524" s="65"/>
      <c r="E1524" s="53"/>
      <c r="F1524" s="54"/>
    </row>
    <row r="1525" spans="2:6">
      <c r="B1525" s="64"/>
      <c r="C1525" s="52"/>
      <c r="D1525" s="65"/>
      <c r="E1525" s="53"/>
      <c r="F1525" s="54"/>
    </row>
    <row r="1526" spans="2:6">
      <c r="B1526" s="64"/>
      <c r="C1526" s="52"/>
      <c r="D1526" s="65"/>
      <c r="E1526" s="53"/>
      <c r="F1526" s="54"/>
    </row>
    <row r="1527" spans="2:6">
      <c r="B1527" s="64"/>
      <c r="C1527" s="52"/>
      <c r="D1527" s="65"/>
      <c r="E1527" s="53"/>
      <c r="F1527" s="54"/>
    </row>
    <row r="1528" spans="2:6">
      <c r="B1528" s="64"/>
      <c r="C1528" s="52"/>
      <c r="D1528" s="65"/>
      <c r="E1528" s="53"/>
      <c r="F1528" s="54"/>
    </row>
    <row r="1529" spans="2:6">
      <c r="B1529" s="64"/>
      <c r="C1529" s="52"/>
      <c r="D1529" s="65"/>
      <c r="E1529" s="53"/>
      <c r="F1529" s="54"/>
    </row>
    <row r="1530" spans="2:6">
      <c r="B1530" s="64"/>
      <c r="C1530" s="52"/>
      <c r="D1530" s="65"/>
      <c r="E1530" s="53"/>
      <c r="F1530" s="54"/>
    </row>
    <row r="1531" spans="2:6">
      <c r="B1531" s="64"/>
      <c r="C1531" s="52"/>
      <c r="D1531" s="65"/>
      <c r="E1531" s="53"/>
      <c r="F1531" s="54"/>
    </row>
    <row r="1532" spans="2:6">
      <c r="B1532" s="64"/>
      <c r="C1532" s="52"/>
      <c r="D1532" s="65"/>
      <c r="E1532" s="53"/>
      <c r="F1532" s="54"/>
    </row>
    <row r="1533" spans="2:6">
      <c r="B1533" s="64"/>
      <c r="C1533" s="52"/>
      <c r="D1533" s="65"/>
      <c r="E1533" s="53"/>
      <c r="F1533" s="54"/>
    </row>
    <row r="1534" spans="2:6">
      <c r="B1534" s="64"/>
      <c r="C1534" s="52"/>
      <c r="D1534" s="65"/>
      <c r="E1534" s="53"/>
      <c r="F1534" s="54"/>
    </row>
    <row r="1535" spans="2:6">
      <c r="B1535" s="64"/>
      <c r="C1535" s="52"/>
      <c r="D1535" s="65"/>
      <c r="E1535" s="53"/>
      <c r="F1535" s="54"/>
    </row>
    <row r="1536" spans="2:6">
      <c r="B1536" s="64"/>
      <c r="C1536" s="52"/>
      <c r="D1536" s="65"/>
      <c r="E1536" s="53"/>
      <c r="F1536" s="54"/>
    </row>
    <row r="1537" spans="2:6">
      <c r="B1537" s="64"/>
      <c r="C1537" s="52"/>
      <c r="D1537" s="65"/>
      <c r="E1537" s="53"/>
      <c r="F1537" s="54"/>
    </row>
    <row r="1538" spans="2:6">
      <c r="B1538" s="64"/>
      <c r="C1538" s="52"/>
      <c r="D1538" s="65"/>
      <c r="E1538" s="53"/>
      <c r="F1538" s="54"/>
    </row>
    <row r="1539" spans="2:6">
      <c r="B1539" s="64"/>
      <c r="C1539" s="52"/>
      <c r="D1539" s="65"/>
      <c r="E1539" s="53"/>
      <c r="F1539" s="54"/>
    </row>
    <row r="1540" spans="2:6">
      <c r="B1540" s="64"/>
      <c r="C1540" s="52"/>
      <c r="D1540" s="65"/>
      <c r="E1540" s="53"/>
      <c r="F1540" s="54"/>
    </row>
    <row r="1541" spans="2:6">
      <c r="B1541" s="64"/>
      <c r="C1541" s="52"/>
      <c r="D1541" s="65"/>
      <c r="E1541" s="53"/>
      <c r="F1541" s="54"/>
    </row>
    <row r="1542" spans="2:6">
      <c r="B1542" s="64"/>
      <c r="C1542" s="52"/>
      <c r="D1542" s="65"/>
      <c r="E1542" s="53"/>
      <c r="F1542" s="54"/>
    </row>
    <row r="1543" spans="2:6">
      <c r="B1543" s="64"/>
      <c r="C1543" s="52"/>
      <c r="D1543" s="65"/>
      <c r="E1543" s="53"/>
      <c r="F1543" s="54"/>
    </row>
    <row r="1544" spans="2:6">
      <c r="B1544" s="64"/>
      <c r="C1544" s="52"/>
      <c r="D1544" s="65"/>
      <c r="E1544" s="53"/>
      <c r="F1544" s="54"/>
    </row>
    <row r="1545" spans="2:6">
      <c r="B1545" s="64"/>
      <c r="C1545" s="52"/>
      <c r="D1545" s="65"/>
      <c r="E1545" s="53"/>
      <c r="F1545" s="54"/>
    </row>
    <row r="1546" spans="2:6">
      <c r="B1546" s="64"/>
      <c r="C1546" s="52"/>
      <c r="D1546" s="65"/>
      <c r="E1546" s="53"/>
      <c r="F1546" s="54"/>
    </row>
    <row r="1547" spans="2:6">
      <c r="B1547" s="64"/>
      <c r="C1547" s="52"/>
      <c r="D1547" s="65"/>
      <c r="E1547" s="53"/>
      <c r="F1547" s="54"/>
    </row>
    <row r="1548" spans="2:6">
      <c r="B1548" s="64"/>
      <c r="C1548" s="52"/>
      <c r="D1548" s="65"/>
      <c r="E1548" s="53"/>
      <c r="F1548" s="54"/>
    </row>
    <row r="1549" spans="2:6">
      <c r="B1549" s="64"/>
      <c r="C1549" s="52"/>
      <c r="D1549" s="65"/>
      <c r="E1549" s="53"/>
      <c r="F1549" s="54"/>
    </row>
    <row r="1550" spans="2:6">
      <c r="B1550" s="64"/>
      <c r="C1550" s="52"/>
      <c r="D1550" s="65"/>
      <c r="E1550" s="53"/>
      <c r="F1550" s="54"/>
    </row>
    <row r="1551" spans="2:6">
      <c r="B1551" s="64"/>
      <c r="C1551" s="52"/>
      <c r="D1551" s="65"/>
      <c r="E1551" s="53"/>
      <c r="F1551" s="54"/>
    </row>
    <row r="1552" spans="2:6">
      <c r="B1552" s="64"/>
      <c r="C1552" s="52"/>
      <c r="D1552" s="65"/>
      <c r="E1552" s="53"/>
      <c r="F1552" s="54"/>
    </row>
    <row r="1553" spans="2:6">
      <c r="B1553" s="64"/>
      <c r="C1553" s="52"/>
      <c r="D1553" s="65"/>
      <c r="E1553" s="53"/>
      <c r="F1553" s="54"/>
    </row>
    <row r="1554" spans="2:6">
      <c r="B1554" s="64"/>
      <c r="C1554" s="52"/>
      <c r="D1554" s="65"/>
      <c r="E1554" s="53"/>
      <c r="F1554" s="54"/>
    </row>
    <row r="1555" spans="2:6">
      <c r="B1555" s="64"/>
      <c r="C1555" s="52"/>
      <c r="D1555" s="65"/>
      <c r="E1555" s="53"/>
      <c r="F1555" s="54"/>
    </row>
    <row r="1556" spans="2:6">
      <c r="B1556" s="64"/>
      <c r="C1556" s="52"/>
      <c r="D1556" s="65"/>
      <c r="E1556" s="53"/>
      <c r="F1556" s="54"/>
    </row>
    <row r="1557" spans="2:6">
      <c r="B1557" s="64"/>
      <c r="C1557" s="52"/>
      <c r="D1557" s="65"/>
      <c r="E1557" s="53"/>
      <c r="F1557" s="54"/>
    </row>
    <row r="1558" spans="2:6">
      <c r="B1558" s="64"/>
      <c r="C1558" s="52"/>
      <c r="D1558" s="65"/>
      <c r="E1558" s="53"/>
      <c r="F1558" s="54"/>
    </row>
    <row r="1559" spans="2:6">
      <c r="B1559" s="64"/>
      <c r="C1559" s="52"/>
      <c r="D1559" s="65"/>
      <c r="E1559" s="53"/>
      <c r="F1559" s="54"/>
    </row>
    <row r="1560" spans="2:6">
      <c r="B1560" s="64"/>
      <c r="C1560" s="52"/>
      <c r="D1560" s="65"/>
      <c r="E1560" s="53"/>
      <c r="F1560" s="54"/>
    </row>
    <row r="1561" spans="2:6">
      <c r="B1561" s="64"/>
      <c r="C1561" s="52"/>
      <c r="D1561" s="65"/>
      <c r="E1561" s="53"/>
      <c r="F1561" s="54"/>
    </row>
    <row r="1562" spans="2:6">
      <c r="B1562" s="64"/>
      <c r="C1562" s="52"/>
      <c r="D1562" s="65"/>
      <c r="E1562" s="53"/>
      <c r="F1562" s="54"/>
    </row>
    <row r="1563" spans="2:6">
      <c r="B1563" s="64"/>
      <c r="C1563" s="52"/>
      <c r="D1563" s="65"/>
      <c r="E1563" s="53"/>
      <c r="F1563" s="54"/>
    </row>
    <row r="1564" spans="2:6">
      <c r="B1564" s="64"/>
      <c r="C1564" s="52"/>
      <c r="D1564" s="65"/>
      <c r="E1564" s="53"/>
      <c r="F1564" s="54"/>
    </row>
    <row r="1565" spans="2:6">
      <c r="B1565" s="64"/>
      <c r="C1565" s="52"/>
      <c r="D1565" s="65"/>
      <c r="E1565" s="53"/>
      <c r="F1565" s="54"/>
    </row>
    <row r="1566" spans="2:6">
      <c r="B1566" s="64"/>
      <c r="C1566" s="52"/>
      <c r="D1566" s="65"/>
      <c r="E1566" s="53"/>
      <c r="F1566" s="54"/>
    </row>
    <row r="1567" spans="2:6">
      <c r="B1567" s="64"/>
      <c r="C1567" s="52"/>
      <c r="D1567" s="65"/>
      <c r="E1567" s="53"/>
      <c r="F1567" s="54"/>
    </row>
    <row r="1568" spans="2:6">
      <c r="B1568" s="64"/>
      <c r="C1568" s="52"/>
      <c r="D1568" s="65"/>
      <c r="E1568" s="53"/>
      <c r="F1568" s="54"/>
    </row>
    <row r="1569" spans="2:6">
      <c r="B1569" s="64"/>
      <c r="C1569" s="52"/>
      <c r="D1569" s="65"/>
      <c r="E1569" s="53"/>
      <c r="F1569" s="54"/>
    </row>
    <row r="1570" spans="2:6">
      <c r="B1570" s="64"/>
      <c r="C1570" s="52"/>
      <c r="D1570" s="65"/>
      <c r="E1570" s="53"/>
      <c r="F1570" s="54"/>
    </row>
    <row r="1571" spans="2:6">
      <c r="B1571" s="64"/>
      <c r="C1571" s="52"/>
      <c r="D1571" s="65"/>
      <c r="E1571" s="53"/>
      <c r="F1571" s="54"/>
    </row>
    <row r="1572" spans="2:6">
      <c r="B1572" s="64"/>
      <c r="C1572" s="52"/>
      <c r="D1572" s="65"/>
      <c r="E1572" s="53"/>
      <c r="F1572" s="54"/>
    </row>
    <row r="1573" spans="2:6">
      <c r="B1573" s="64"/>
      <c r="C1573" s="52"/>
      <c r="D1573" s="65"/>
      <c r="E1573" s="53"/>
      <c r="F1573" s="54"/>
    </row>
    <row r="1574" spans="2:6">
      <c r="B1574" s="64"/>
      <c r="C1574" s="52"/>
      <c r="D1574" s="65"/>
      <c r="E1574" s="53"/>
      <c r="F1574" s="54"/>
    </row>
    <row r="1575" spans="2:6">
      <c r="B1575" s="64"/>
      <c r="C1575" s="52"/>
      <c r="D1575" s="65"/>
      <c r="E1575" s="53"/>
      <c r="F1575" s="54"/>
    </row>
    <row r="1576" spans="2:6">
      <c r="B1576" s="64"/>
      <c r="C1576" s="52"/>
      <c r="D1576" s="65"/>
      <c r="E1576" s="53"/>
      <c r="F1576" s="54"/>
    </row>
    <row r="1577" spans="2:6">
      <c r="B1577" s="64"/>
      <c r="C1577" s="52"/>
      <c r="D1577" s="65"/>
      <c r="E1577" s="53"/>
      <c r="F1577" s="54"/>
    </row>
    <row r="1578" spans="2:6">
      <c r="B1578" s="64"/>
      <c r="C1578" s="52"/>
      <c r="D1578" s="65"/>
      <c r="E1578" s="53"/>
      <c r="F1578" s="54"/>
    </row>
    <row r="1579" spans="2:6">
      <c r="B1579" s="64"/>
      <c r="C1579" s="52"/>
      <c r="D1579" s="65"/>
      <c r="E1579" s="53"/>
      <c r="F1579" s="54"/>
    </row>
    <row r="1580" spans="2:6">
      <c r="B1580" s="64"/>
      <c r="C1580" s="52"/>
      <c r="D1580" s="65"/>
      <c r="E1580" s="53"/>
      <c r="F1580" s="54"/>
    </row>
    <row r="1581" spans="2:6">
      <c r="B1581" s="64"/>
      <c r="C1581" s="52"/>
      <c r="D1581" s="65"/>
      <c r="E1581" s="53"/>
      <c r="F1581" s="54"/>
    </row>
    <row r="1582" spans="2:6">
      <c r="B1582" s="64"/>
      <c r="C1582" s="52"/>
      <c r="D1582" s="65"/>
      <c r="E1582" s="53"/>
      <c r="F1582" s="54"/>
    </row>
    <row r="1583" spans="2:6">
      <c r="B1583" s="64"/>
      <c r="C1583" s="52"/>
      <c r="D1583" s="65"/>
      <c r="E1583" s="53"/>
      <c r="F1583" s="54"/>
    </row>
    <row r="1584" spans="2:6">
      <c r="B1584" s="64"/>
      <c r="C1584" s="52"/>
      <c r="D1584" s="65"/>
      <c r="E1584" s="53"/>
      <c r="F1584" s="54"/>
    </row>
    <row r="1585" spans="2:6">
      <c r="B1585" s="64"/>
      <c r="C1585" s="52"/>
      <c r="D1585" s="65"/>
      <c r="E1585" s="53"/>
      <c r="F1585" s="54"/>
    </row>
    <row r="1586" spans="2:6">
      <c r="B1586" s="64"/>
      <c r="C1586" s="52"/>
      <c r="D1586" s="65"/>
      <c r="E1586" s="53"/>
      <c r="F1586" s="54"/>
    </row>
    <row r="1587" spans="2:6">
      <c r="B1587" s="64"/>
      <c r="C1587" s="52"/>
      <c r="D1587" s="65"/>
      <c r="E1587" s="53"/>
      <c r="F1587" s="54"/>
    </row>
    <row r="1588" spans="2:6">
      <c r="B1588" s="64"/>
      <c r="C1588" s="52"/>
      <c r="D1588" s="65"/>
      <c r="E1588" s="53"/>
      <c r="F1588" s="54"/>
    </row>
    <row r="1589" spans="2:6">
      <c r="B1589" s="64"/>
      <c r="C1589" s="52"/>
      <c r="D1589" s="65"/>
      <c r="E1589" s="53"/>
      <c r="F1589" s="54"/>
    </row>
    <row r="1590" spans="2:6">
      <c r="B1590" s="64"/>
      <c r="C1590" s="52"/>
      <c r="D1590" s="65"/>
      <c r="E1590" s="53"/>
      <c r="F1590" s="54"/>
    </row>
    <row r="1591" spans="2:6">
      <c r="B1591" s="64"/>
      <c r="C1591" s="52"/>
      <c r="D1591" s="65"/>
      <c r="E1591" s="53"/>
      <c r="F1591" s="54"/>
    </row>
    <row r="1592" spans="2:6">
      <c r="B1592" s="64"/>
      <c r="C1592" s="52"/>
      <c r="D1592" s="65"/>
      <c r="E1592" s="53"/>
      <c r="F1592" s="54"/>
    </row>
    <row r="1593" spans="2:6">
      <c r="B1593" s="64"/>
      <c r="C1593" s="52"/>
      <c r="D1593" s="65"/>
      <c r="E1593" s="53"/>
      <c r="F1593" s="54"/>
    </row>
    <row r="1594" spans="2:6">
      <c r="B1594" s="64"/>
      <c r="C1594" s="52"/>
      <c r="D1594" s="65"/>
      <c r="E1594" s="53"/>
      <c r="F1594" s="54"/>
    </row>
    <row r="1595" spans="2:6">
      <c r="B1595" s="64"/>
      <c r="C1595" s="52"/>
      <c r="D1595" s="65"/>
      <c r="E1595" s="53"/>
      <c r="F1595" s="54"/>
    </row>
    <row r="1596" spans="2:6">
      <c r="B1596" s="64"/>
      <c r="C1596" s="52"/>
      <c r="D1596" s="65"/>
      <c r="E1596" s="53"/>
      <c r="F1596" s="54"/>
    </row>
    <row r="1597" spans="2:6">
      <c r="B1597" s="64"/>
      <c r="C1597" s="52"/>
      <c r="D1597" s="65"/>
      <c r="E1597" s="53"/>
      <c r="F1597" s="54"/>
    </row>
    <row r="1598" spans="2:6">
      <c r="B1598" s="64"/>
      <c r="C1598" s="52"/>
      <c r="D1598" s="65"/>
      <c r="E1598" s="53"/>
      <c r="F1598" s="54"/>
    </row>
    <row r="1599" spans="2:6">
      <c r="B1599" s="64"/>
      <c r="C1599" s="52"/>
      <c r="D1599" s="65"/>
      <c r="E1599" s="53"/>
      <c r="F1599" s="54"/>
    </row>
    <row r="1600" spans="2:6">
      <c r="B1600" s="64"/>
      <c r="C1600" s="52"/>
      <c r="D1600" s="65"/>
      <c r="E1600" s="53"/>
      <c r="F1600" s="54"/>
    </row>
    <row r="1601" spans="2:6">
      <c r="B1601" s="64"/>
      <c r="C1601" s="52"/>
      <c r="D1601" s="65"/>
      <c r="E1601" s="53"/>
      <c r="F1601" s="54"/>
    </row>
    <row r="1602" spans="2:6">
      <c r="B1602" s="64"/>
      <c r="C1602" s="52"/>
      <c r="D1602" s="65"/>
      <c r="E1602" s="53"/>
      <c r="F1602" s="54"/>
    </row>
    <row r="1603" spans="2:6">
      <c r="B1603" s="64"/>
      <c r="C1603" s="52"/>
      <c r="D1603" s="65"/>
      <c r="E1603" s="53"/>
      <c r="F1603" s="54"/>
    </row>
    <row r="1604" spans="2:6">
      <c r="B1604" s="64"/>
      <c r="C1604" s="52"/>
      <c r="D1604" s="65"/>
      <c r="E1604" s="53"/>
      <c r="F1604" s="54"/>
    </row>
    <row r="1605" spans="2:6">
      <c r="B1605" s="64"/>
      <c r="C1605" s="52"/>
      <c r="D1605" s="65"/>
      <c r="E1605" s="53"/>
      <c r="F1605" s="54"/>
    </row>
    <row r="1606" spans="2:6">
      <c r="B1606" s="64"/>
      <c r="C1606" s="52"/>
      <c r="D1606" s="65"/>
      <c r="E1606" s="53"/>
      <c r="F1606" s="54"/>
    </row>
    <row r="1607" spans="2:6">
      <c r="B1607" s="64"/>
      <c r="C1607" s="52"/>
      <c r="D1607" s="65"/>
      <c r="E1607" s="53"/>
      <c r="F1607" s="54"/>
    </row>
    <row r="1608" spans="2:6">
      <c r="B1608" s="64"/>
      <c r="C1608" s="52"/>
      <c r="D1608" s="65"/>
      <c r="E1608" s="53"/>
      <c r="F1608" s="54"/>
    </row>
    <row r="1609" spans="2:6">
      <c r="B1609" s="64"/>
      <c r="C1609" s="52"/>
      <c r="D1609" s="65"/>
      <c r="E1609" s="53"/>
      <c r="F1609" s="54"/>
    </row>
    <row r="1610" spans="2:6">
      <c r="B1610" s="64"/>
      <c r="C1610" s="52"/>
      <c r="D1610" s="65"/>
      <c r="E1610" s="53"/>
      <c r="F1610" s="54"/>
    </row>
    <row r="1611" spans="2:6">
      <c r="B1611" s="64"/>
      <c r="C1611" s="52"/>
      <c r="D1611" s="65"/>
      <c r="E1611" s="53"/>
      <c r="F1611" s="54"/>
    </row>
    <row r="1612" spans="2:6">
      <c r="B1612" s="64"/>
      <c r="C1612" s="52"/>
      <c r="D1612" s="65"/>
      <c r="E1612" s="53"/>
      <c r="F1612" s="54"/>
    </row>
    <row r="1613" spans="2:6">
      <c r="B1613" s="64"/>
      <c r="C1613" s="52"/>
      <c r="D1613" s="65"/>
      <c r="E1613" s="53"/>
      <c r="F1613" s="54"/>
    </row>
    <row r="1614" spans="2:6">
      <c r="B1614" s="64"/>
      <c r="C1614" s="52"/>
      <c r="D1614" s="65"/>
      <c r="E1614" s="53"/>
      <c r="F1614" s="54"/>
    </row>
    <row r="1615" spans="2:6">
      <c r="B1615" s="64"/>
      <c r="C1615" s="52"/>
      <c r="D1615" s="65"/>
      <c r="E1615" s="53"/>
      <c r="F1615" s="54"/>
    </row>
    <row r="1616" spans="2:6">
      <c r="B1616" s="64"/>
      <c r="C1616" s="52"/>
      <c r="D1616" s="65"/>
      <c r="E1616" s="53"/>
      <c r="F1616" s="54"/>
    </row>
    <row r="1617" spans="2:6">
      <c r="B1617" s="64"/>
      <c r="C1617" s="52"/>
      <c r="D1617" s="65"/>
      <c r="E1617" s="53"/>
      <c r="F1617" s="54"/>
    </row>
    <row r="1618" spans="2:6">
      <c r="B1618" s="64"/>
      <c r="C1618" s="52"/>
      <c r="D1618" s="65"/>
      <c r="E1618" s="53"/>
      <c r="F1618" s="54"/>
    </row>
    <row r="1619" spans="2:6">
      <c r="B1619" s="64"/>
      <c r="C1619" s="52"/>
      <c r="D1619" s="65"/>
      <c r="E1619" s="53"/>
      <c r="F1619" s="54"/>
    </row>
    <row r="1620" spans="2:6">
      <c r="B1620" s="64"/>
      <c r="C1620" s="52"/>
      <c r="D1620" s="65"/>
      <c r="E1620" s="53"/>
      <c r="F1620" s="54"/>
    </row>
    <row r="1621" spans="2:6">
      <c r="B1621" s="64"/>
      <c r="C1621" s="52"/>
      <c r="D1621" s="65"/>
      <c r="E1621" s="53"/>
      <c r="F1621" s="54"/>
    </row>
    <row r="1622" spans="2:6">
      <c r="B1622" s="64"/>
      <c r="C1622" s="52"/>
      <c r="D1622" s="65"/>
      <c r="E1622" s="53"/>
      <c r="F1622" s="54"/>
    </row>
    <row r="1623" spans="2:6">
      <c r="B1623" s="64"/>
      <c r="C1623" s="52"/>
      <c r="D1623" s="65"/>
      <c r="E1623" s="53"/>
      <c r="F1623" s="54"/>
    </row>
    <row r="1624" spans="2:6">
      <c r="B1624" s="64"/>
      <c r="C1624" s="52"/>
      <c r="D1624" s="65"/>
      <c r="E1624" s="53"/>
      <c r="F1624" s="54"/>
    </row>
    <row r="1625" spans="2:6">
      <c r="B1625" s="64"/>
      <c r="C1625" s="52"/>
      <c r="D1625" s="65"/>
      <c r="E1625" s="53"/>
      <c r="F1625" s="54"/>
    </row>
    <row r="1626" spans="2:6">
      <c r="B1626" s="64"/>
      <c r="C1626" s="52"/>
      <c r="D1626" s="65"/>
      <c r="E1626" s="53"/>
      <c r="F1626" s="54"/>
    </row>
    <row r="1627" spans="2:6">
      <c r="B1627" s="64"/>
      <c r="C1627" s="52"/>
      <c r="D1627" s="65"/>
      <c r="E1627" s="53"/>
      <c r="F1627" s="54"/>
    </row>
    <row r="1628" spans="2:6">
      <c r="B1628" s="64"/>
      <c r="C1628" s="52"/>
      <c r="D1628" s="65"/>
      <c r="E1628" s="53"/>
      <c r="F1628" s="54"/>
    </row>
    <row r="1629" spans="2:6">
      <c r="B1629" s="64"/>
      <c r="C1629" s="52"/>
      <c r="D1629" s="65"/>
      <c r="E1629" s="53"/>
      <c r="F1629" s="54"/>
    </row>
    <row r="1630" spans="2:6">
      <c r="B1630" s="64"/>
      <c r="C1630" s="52"/>
      <c r="D1630" s="65"/>
      <c r="E1630" s="53"/>
      <c r="F1630" s="54"/>
    </row>
    <row r="1631" spans="2:6">
      <c r="B1631" s="64"/>
      <c r="C1631" s="52"/>
      <c r="D1631" s="65"/>
      <c r="E1631" s="53"/>
      <c r="F1631" s="54"/>
    </row>
    <row r="1632" spans="2:6">
      <c r="B1632" s="64"/>
      <c r="C1632" s="52"/>
      <c r="D1632" s="65"/>
      <c r="E1632" s="53"/>
      <c r="F1632" s="54"/>
    </row>
    <row r="1633" spans="2:6">
      <c r="B1633" s="64"/>
      <c r="C1633" s="52"/>
      <c r="D1633" s="65"/>
      <c r="E1633" s="53"/>
      <c r="F1633" s="54"/>
    </row>
    <row r="1634" spans="2:6">
      <c r="B1634" s="64"/>
      <c r="C1634" s="52"/>
      <c r="D1634" s="65"/>
      <c r="E1634" s="53"/>
      <c r="F1634" s="54"/>
    </row>
    <row r="1635" spans="2:6">
      <c r="B1635" s="64"/>
      <c r="C1635" s="52"/>
      <c r="D1635" s="65"/>
      <c r="E1635" s="53"/>
      <c r="F1635" s="54"/>
    </row>
    <row r="1636" spans="2:6">
      <c r="B1636" s="64"/>
      <c r="C1636" s="52"/>
      <c r="D1636" s="65"/>
      <c r="E1636" s="53"/>
      <c r="F1636" s="54"/>
    </row>
    <row r="1637" spans="2:6">
      <c r="B1637" s="64"/>
      <c r="C1637" s="52"/>
      <c r="D1637" s="65"/>
      <c r="E1637" s="53"/>
      <c r="F1637" s="54"/>
    </row>
    <row r="1638" spans="2:6">
      <c r="B1638" s="64"/>
      <c r="C1638" s="52"/>
      <c r="D1638" s="65"/>
      <c r="E1638" s="53"/>
      <c r="F1638" s="54"/>
    </row>
    <row r="1639" spans="2:6">
      <c r="B1639" s="64"/>
      <c r="C1639" s="52"/>
      <c r="D1639" s="65"/>
      <c r="E1639" s="53"/>
      <c r="F1639" s="54"/>
    </row>
    <row r="1640" spans="2:6">
      <c r="B1640" s="64"/>
      <c r="C1640" s="52"/>
      <c r="D1640" s="65"/>
      <c r="E1640" s="53"/>
      <c r="F1640" s="54"/>
    </row>
    <row r="1641" spans="2:6">
      <c r="B1641" s="64"/>
      <c r="C1641" s="52"/>
      <c r="D1641" s="65"/>
      <c r="E1641" s="53"/>
      <c r="F1641" s="54"/>
    </row>
    <row r="1642" spans="2:6">
      <c r="B1642" s="64"/>
      <c r="C1642" s="52"/>
      <c r="D1642" s="65"/>
      <c r="E1642" s="53"/>
      <c r="F1642" s="54"/>
    </row>
    <row r="1643" spans="2:6">
      <c r="B1643" s="64"/>
      <c r="C1643" s="52"/>
      <c r="D1643" s="65"/>
      <c r="E1643" s="53"/>
      <c r="F1643" s="54"/>
    </row>
    <row r="1644" spans="2:6">
      <c r="B1644" s="64"/>
      <c r="C1644" s="52"/>
      <c r="D1644" s="65"/>
      <c r="E1644" s="53"/>
      <c r="F1644" s="54"/>
    </row>
    <row r="1645" spans="2:6">
      <c r="B1645" s="64"/>
      <c r="C1645" s="52"/>
      <c r="D1645" s="65"/>
      <c r="E1645" s="53"/>
      <c r="F1645" s="54"/>
    </row>
    <row r="1646" spans="2:6">
      <c r="B1646" s="64"/>
      <c r="C1646" s="52"/>
      <c r="D1646" s="65"/>
      <c r="E1646" s="53"/>
      <c r="F1646" s="54"/>
    </row>
    <row r="1647" spans="2:6">
      <c r="B1647" s="64"/>
      <c r="C1647" s="52"/>
      <c r="D1647" s="65"/>
      <c r="E1647" s="53"/>
      <c r="F1647" s="54"/>
    </row>
    <row r="1648" spans="2:6">
      <c r="B1648" s="64"/>
      <c r="C1648" s="52"/>
      <c r="D1648" s="65"/>
      <c r="E1648" s="53"/>
      <c r="F1648" s="54"/>
    </row>
    <row r="1649" spans="2:6">
      <c r="B1649" s="64"/>
      <c r="C1649" s="52"/>
      <c r="D1649" s="65"/>
      <c r="E1649" s="53"/>
      <c r="F1649" s="54"/>
    </row>
    <row r="1650" spans="2:6">
      <c r="B1650" s="64"/>
      <c r="C1650" s="52"/>
      <c r="D1650" s="65"/>
      <c r="E1650" s="53"/>
      <c r="F1650" s="54"/>
    </row>
    <row r="1651" spans="2:6">
      <c r="B1651" s="64"/>
      <c r="C1651" s="52"/>
      <c r="D1651" s="65"/>
      <c r="E1651" s="53"/>
      <c r="F1651" s="54"/>
    </row>
    <row r="1652" spans="2:6">
      <c r="B1652" s="64"/>
      <c r="C1652" s="52"/>
      <c r="D1652" s="65"/>
      <c r="E1652" s="53"/>
      <c r="F1652" s="54"/>
    </row>
    <row r="1653" spans="2:6">
      <c r="B1653" s="64"/>
      <c r="C1653" s="52"/>
      <c r="D1653" s="65"/>
      <c r="E1653" s="53"/>
      <c r="F1653" s="54"/>
    </row>
    <row r="1654" spans="2:6">
      <c r="B1654" s="64"/>
      <c r="C1654" s="52"/>
      <c r="D1654" s="65"/>
      <c r="E1654" s="53"/>
      <c r="F1654" s="54"/>
    </row>
    <row r="1655" spans="2:6">
      <c r="B1655" s="64"/>
      <c r="C1655" s="52"/>
      <c r="D1655" s="65"/>
      <c r="E1655" s="53"/>
      <c r="F1655" s="54"/>
    </row>
    <row r="1656" spans="2:6">
      <c r="B1656" s="64"/>
      <c r="C1656" s="52"/>
      <c r="D1656" s="65"/>
      <c r="E1656" s="53"/>
      <c r="F1656" s="54"/>
    </row>
    <row r="1657" spans="2:6">
      <c r="B1657" s="64"/>
      <c r="C1657" s="52"/>
      <c r="D1657" s="65"/>
      <c r="E1657" s="53"/>
      <c r="F1657" s="54"/>
    </row>
    <row r="1658" spans="2:6">
      <c r="B1658" s="64"/>
      <c r="C1658" s="52"/>
      <c r="D1658" s="65"/>
      <c r="E1658" s="53"/>
      <c r="F1658" s="54"/>
    </row>
    <row r="1659" spans="2:6">
      <c r="B1659" s="64"/>
      <c r="C1659" s="52"/>
      <c r="D1659" s="65"/>
      <c r="E1659" s="53"/>
      <c r="F1659" s="54"/>
    </row>
    <row r="1660" spans="2:6">
      <c r="B1660" s="64"/>
      <c r="C1660" s="52"/>
      <c r="D1660" s="65"/>
      <c r="E1660" s="53"/>
      <c r="F1660" s="54"/>
    </row>
    <row r="1661" spans="2:6">
      <c r="B1661" s="64"/>
      <c r="C1661" s="52"/>
      <c r="D1661" s="65"/>
      <c r="E1661" s="53"/>
      <c r="F1661" s="54"/>
    </row>
    <row r="1662" spans="2:6">
      <c r="B1662" s="64"/>
      <c r="C1662" s="52"/>
      <c r="D1662" s="65"/>
      <c r="E1662" s="53"/>
      <c r="F1662" s="54"/>
    </row>
    <row r="1663" spans="2:6">
      <c r="B1663" s="64"/>
      <c r="C1663" s="52"/>
      <c r="D1663" s="65"/>
      <c r="E1663" s="53"/>
      <c r="F1663" s="54"/>
    </row>
    <row r="1664" spans="2:6">
      <c r="B1664" s="64"/>
      <c r="C1664" s="52"/>
      <c r="D1664" s="65"/>
      <c r="E1664" s="53"/>
      <c r="F1664" s="54"/>
    </row>
    <row r="1665" spans="2:6">
      <c r="B1665" s="64"/>
      <c r="C1665" s="52"/>
      <c r="D1665" s="65"/>
      <c r="E1665" s="53"/>
      <c r="F1665" s="54"/>
    </row>
    <row r="1666" spans="2:6">
      <c r="B1666" s="64"/>
      <c r="C1666" s="52"/>
      <c r="D1666" s="65"/>
      <c r="E1666" s="53"/>
      <c r="F1666" s="54"/>
    </row>
    <row r="1667" spans="2:6">
      <c r="B1667" s="64"/>
      <c r="C1667" s="52"/>
      <c r="D1667" s="65"/>
      <c r="E1667" s="53"/>
      <c r="F1667" s="54"/>
    </row>
    <row r="1668" spans="2:6">
      <c r="B1668" s="64"/>
      <c r="C1668" s="52"/>
      <c r="D1668" s="65"/>
      <c r="E1668" s="53"/>
      <c r="F1668" s="54"/>
    </row>
    <row r="1669" spans="2:6">
      <c r="B1669" s="64"/>
      <c r="C1669" s="52"/>
      <c r="D1669" s="65"/>
      <c r="E1669" s="53"/>
      <c r="F1669" s="54"/>
    </row>
    <row r="1670" spans="2:6">
      <c r="B1670" s="64"/>
      <c r="C1670" s="52"/>
      <c r="D1670" s="65"/>
      <c r="E1670" s="53"/>
      <c r="F1670" s="54"/>
    </row>
    <row r="1671" spans="2:6">
      <c r="B1671" s="64"/>
      <c r="C1671" s="52"/>
      <c r="D1671" s="65"/>
      <c r="E1671" s="53"/>
      <c r="F1671" s="54"/>
    </row>
    <row r="1672" spans="2:6">
      <c r="B1672" s="64"/>
      <c r="C1672" s="52"/>
      <c r="D1672" s="65"/>
      <c r="E1672" s="53"/>
      <c r="F1672" s="54"/>
    </row>
    <row r="1673" spans="2:6">
      <c r="B1673" s="64"/>
      <c r="C1673" s="52"/>
      <c r="D1673" s="65"/>
      <c r="E1673" s="53"/>
      <c r="F1673" s="54"/>
    </row>
    <row r="1674" spans="2:6">
      <c r="B1674" s="64"/>
      <c r="C1674" s="52"/>
      <c r="D1674" s="65"/>
      <c r="E1674" s="53"/>
      <c r="F1674" s="54"/>
    </row>
    <row r="1675" spans="2:6">
      <c r="B1675" s="64"/>
      <c r="C1675" s="52"/>
      <c r="D1675" s="65"/>
      <c r="E1675" s="53"/>
      <c r="F1675" s="54"/>
    </row>
    <row r="1676" spans="2:6">
      <c r="B1676" s="64"/>
      <c r="C1676" s="52"/>
      <c r="D1676" s="65"/>
      <c r="E1676" s="53"/>
      <c r="F1676" s="54"/>
    </row>
    <row r="1677" spans="2:6">
      <c r="B1677" s="64"/>
      <c r="C1677" s="52"/>
      <c r="D1677" s="65"/>
      <c r="E1677" s="53"/>
      <c r="F1677" s="54"/>
    </row>
    <row r="1678" spans="2:6">
      <c r="B1678" s="64"/>
      <c r="C1678" s="52"/>
      <c r="D1678" s="65"/>
      <c r="E1678" s="53"/>
      <c r="F1678" s="54"/>
    </row>
    <row r="1679" spans="2:6">
      <c r="B1679" s="64"/>
      <c r="C1679" s="52"/>
      <c r="D1679" s="65"/>
      <c r="E1679" s="53"/>
      <c r="F1679" s="54"/>
    </row>
    <row r="1680" spans="2:6">
      <c r="B1680" s="64"/>
      <c r="C1680" s="52"/>
      <c r="D1680" s="65"/>
      <c r="E1680" s="53"/>
      <c r="F1680" s="54"/>
    </row>
    <row r="1681" spans="2:6">
      <c r="B1681" s="64"/>
      <c r="C1681" s="52"/>
      <c r="D1681" s="65"/>
      <c r="E1681" s="53"/>
      <c r="F1681" s="54"/>
    </row>
    <row r="1682" spans="2:6">
      <c r="B1682" s="64"/>
      <c r="C1682" s="52"/>
      <c r="D1682" s="65"/>
      <c r="E1682" s="53"/>
      <c r="F1682" s="54"/>
    </row>
    <row r="1683" spans="2:6">
      <c r="B1683" s="64"/>
      <c r="C1683" s="52"/>
      <c r="D1683" s="65"/>
      <c r="E1683" s="53"/>
      <c r="F1683" s="54"/>
    </row>
    <row r="1684" spans="2:6">
      <c r="B1684" s="64"/>
      <c r="C1684" s="52"/>
      <c r="D1684" s="65"/>
      <c r="E1684" s="53"/>
      <c r="F1684" s="54"/>
    </row>
    <row r="1685" spans="2:6">
      <c r="B1685" s="64"/>
      <c r="C1685" s="52"/>
      <c r="D1685" s="65"/>
      <c r="E1685" s="53"/>
      <c r="F1685" s="54"/>
    </row>
    <row r="1686" spans="2:6">
      <c r="B1686" s="64"/>
      <c r="C1686" s="52"/>
      <c r="D1686" s="65"/>
      <c r="E1686" s="53"/>
      <c r="F1686" s="54"/>
    </row>
    <row r="1687" spans="2:6">
      <c r="B1687" s="64"/>
      <c r="C1687" s="52"/>
      <c r="D1687" s="65"/>
      <c r="E1687" s="53"/>
      <c r="F1687" s="54"/>
    </row>
    <row r="1688" spans="2:6">
      <c r="B1688" s="64"/>
      <c r="C1688" s="52"/>
      <c r="D1688" s="65"/>
      <c r="E1688" s="53"/>
      <c r="F1688" s="54"/>
    </row>
    <row r="1689" spans="2:6">
      <c r="B1689" s="64"/>
      <c r="C1689" s="52"/>
      <c r="D1689" s="65"/>
      <c r="E1689" s="53"/>
      <c r="F1689" s="54"/>
    </row>
    <row r="1690" spans="2:6">
      <c r="B1690" s="64"/>
      <c r="C1690" s="52"/>
      <c r="D1690" s="65"/>
      <c r="E1690" s="53"/>
      <c r="F1690" s="54"/>
    </row>
    <row r="1691" spans="2:6">
      <c r="B1691" s="64"/>
      <c r="C1691" s="52"/>
      <c r="D1691" s="65"/>
      <c r="E1691" s="53"/>
      <c r="F1691" s="54"/>
    </row>
    <row r="1692" spans="2:6">
      <c r="B1692" s="64"/>
      <c r="C1692" s="52"/>
      <c r="D1692" s="65"/>
      <c r="E1692" s="53"/>
      <c r="F1692" s="54"/>
    </row>
    <row r="1693" spans="2:6">
      <c r="B1693" s="64"/>
      <c r="C1693" s="52"/>
      <c r="D1693" s="65"/>
      <c r="E1693" s="53"/>
      <c r="F1693" s="54"/>
    </row>
    <row r="1694" spans="2:6">
      <c r="B1694" s="64"/>
      <c r="C1694" s="52"/>
      <c r="D1694" s="65"/>
      <c r="E1694" s="53"/>
      <c r="F1694" s="54"/>
    </row>
    <row r="1695" spans="2:6">
      <c r="B1695" s="64"/>
      <c r="C1695" s="52"/>
      <c r="D1695" s="65"/>
      <c r="E1695" s="53"/>
      <c r="F1695" s="54"/>
    </row>
    <row r="1696" spans="2:6">
      <c r="B1696" s="64"/>
      <c r="C1696" s="52"/>
      <c r="D1696" s="65"/>
      <c r="E1696" s="53"/>
      <c r="F1696" s="54"/>
    </row>
    <row r="1697" spans="2:6">
      <c r="B1697" s="64"/>
      <c r="C1697" s="52"/>
      <c r="D1697" s="65"/>
      <c r="E1697" s="53"/>
      <c r="F1697" s="54"/>
    </row>
    <row r="1698" spans="2:6">
      <c r="B1698" s="64"/>
      <c r="C1698" s="52"/>
      <c r="D1698" s="65"/>
      <c r="E1698" s="53"/>
      <c r="F1698" s="54"/>
    </row>
    <row r="1699" spans="2:6">
      <c r="B1699" s="64"/>
      <c r="C1699" s="52"/>
      <c r="D1699" s="65"/>
      <c r="E1699" s="53"/>
      <c r="F1699" s="54"/>
    </row>
    <row r="1700" spans="2:6">
      <c r="B1700" s="64"/>
      <c r="C1700" s="52"/>
      <c r="D1700" s="65"/>
      <c r="E1700" s="53"/>
      <c r="F1700" s="54"/>
    </row>
    <row r="1701" spans="2:6">
      <c r="B1701" s="64"/>
      <c r="C1701" s="52"/>
      <c r="D1701" s="65"/>
      <c r="E1701" s="53"/>
      <c r="F1701" s="54"/>
    </row>
    <row r="1702" spans="2:6">
      <c r="B1702" s="64"/>
      <c r="C1702" s="52"/>
      <c r="D1702" s="65"/>
      <c r="E1702" s="53"/>
      <c r="F1702" s="54"/>
    </row>
    <row r="1703" spans="2:6">
      <c r="B1703" s="64"/>
      <c r="C1703" s="52"/>
      <c r="D1703" s="65"/>
      <c r="E1703" s="53"/>
      <c r="F1703" s="54"/>
    </row>
    <row r="1704" spans="2:6">
      <c r="B1704" s="64"/>
      <c r="C1704" s="52"/>
      <c r="D1704" s="65"/>
      <c r="E1704" s="53"/>
      <c r="F1704" s="54"/>
    </row>
    <row r="1705" spans="2:6">
      <c r="B1705" s="64"/>
      <c r="C1705" s="52"/>
      <c r="D1705" s="65"/>
      <c r="E1705" s="53"/>
      <c r="F1705" s="54"/>
    </row>
    <row r="1706" spans="2:6">
      <c r="B1706" s="64"/>
      <c r="C1706" s="52"/>
      <c r="D1706" s="65"/>
      <c r="E1706" s="53"/>
      <c r="F1706" s="54"/>
    </row>
    <row r="1707" spans="2:6">
      <c r="B1707" s="64"/>
      <c r="C1707" s="52"/>
      <c r="D1707" s="65"/>
      <c r="E1707" s="53"/>
      <c r="F1707" s="54"/>
    </row>
    <row r="1708" spans="2:6">
      <c r="B1708" s="64"/>
      <c r="C1708" s="52"/>
      <c r="D1708" s="65"/>
      <c r="E1708" s="53"/>
      <c r="F1708" s="54"/>
    </row>
    <row r="1709" spans="2:6">
      <c r="B1709" s="64"/>
      <c r="C1709" s="52"/>
      <c r="D1709" s="65"/>
      <c r="E1709" s="53"/>
      <c r="F1709" s="54"/>
    </row>
    <row r="1710" spans="2:6">
      <c r="B1710" s="64"/>
      <c r="C1710" s="52"/>
      <c r="D1710" s="65"/>
      <c r="E1710" s="53"/>
      <c r="F1710" s="54"/>
    </row>
    <row r="1711" spans="2:6">
      <c r="B1711" s="64"/>
      <c r="C1711" s="52"/>
      <c r="D1711" s="65"/>
      <c r="E1711" s="53"/>
      <c r="F1711" s="54"/>
    </row>
    <row r="1712" spans="2:6">
      <c r="B1712" s="64"/>
      <c r="C1712" s="52"/>
      <c r="D1712" s="65"/>
      <c r="E1712" s="53"/>
      <c r="F1712" s="54"/>
    </row>
    <row r="1713" spans="2:6">
      <c r="B1713" s="64"/>
      <c r="C1713" s="52"/>
      <c r="D1713" s="65"/>
      <c r="E1713" s="53"/>
      <c r="F1713" s="54"/>
    </row>
    <row r="1714" spans="2:6">
      <c r="B1714" s="64"/>
      <c r="C1714" s="52"/>
      <c r="D1714" s="65"/>
      <c r="E1714" s="53"/>
      <c r="F1714" s="54"/>
    </row>
    <row r="1715" spans="2:6">
      <c r="B1715" s="64"/>
      <c r="C1715" s="52"/>
      <c r="D1715" s="65"/>
      <c r="E1715" s="53"/>
      <c r="F1715" s="54"/>
    </row>
    <row r="1716" spans="2:6">
      <c r="B1716" s="64"/>
      <c r="C1716" s="52"/>
      <c r="D1716" s="65"/>
      <c r="E1716" s="53"/>
      <c r="F1716" s="54"/>
    </row>
    <row r="1717" spans="2:6">
      <c r="B1717" s="64"/>
      <c r="C1717" s="52"/>
      <c r="D1717" s="65"/>
      <c r="E1717" s="53"/>
      <c r="F1717" s="54"/>
    </row>
    <row r="1718" spans="2:6">
      <c r="B1718" s="64"/>
      <c r="C1718" s="52"/>
      <c r="D1718" s="65"/>
      <c r="E1718" s="53"/>
      <c r="F1718" s="54"/>
    </row>
    <row r="1719" spans="2:6">
      <c r="B1719" s="64"/>
      <c r="C1719" s="52"/>
      <c r="D1719" s="65"/>
      <c r="E1719" s="53"/>
      <c r="F1719" s="54"/>
    </row>
    <row r="1720" spans="2:6">
      <c r="B1720" s="64"/>
      <c r="C1720" s="52"/>
      <c r="D1720" s="65"/>
      <c r="E1720" s="53"/>
      <c r="F1720" s="54"/>
    </row>
    <row r="1721" spans="2:6">
      <c r="B1721" s="64"/>
      <c r="C1721" s="52"/>
      <c r="D1721" s="65"/>
      <c r="E1721" s="53"/>
      <c r="F1721" s="54"/>
    </row>
    <row r="1722" spans="2:6">
      <c r="B1722" s="64"/>
      <c r="C1722" s="52"/>
      <c r="D1722" s="65"/>
      <c r="E1722" s="53"/>
      <c r="F1722" s="54"/>
    </row>
    <row r="1723" spans="2:6">
      <c r="B1723" s="64"/>
      <c r="C1723" s="52"/>
      <c r="D1723" s="65"/>
      <c r="E1723" s="53"/>
      <c r="F1723" s="54"/>
    </row>
    <row r="1724" spans="2:6">
      <c r="B1724" s="64"/>
      <c r="C1724" s="52"/>
      <c r="D1724" s="65"/>
      <c r="E1724" s="53"/>
      <c r="F1724" s="54"/>
    </row>
    <row r="1725" spans="2:6">
      <c r="B1725" s="64"/>
      <c r="C1725" s="52"/>
      <c r="D1725" s="65"/>
      <c r="E1725" s="53"/>
      <c r="F1725" s="54"/>
    </row>
    <row r="1726" spans="2:6">
      <c r="B1726" s="64"/>
      <c r="C1726" s="52"/>
      <c r="D1726" s="65"/>
      <c r="E1726" s="53"/>
      <c r="F1726" s="54"/>
    </row>
    <row r="1727" spans="2:6">
      <c r="B1727" s="64"/>
      <c r="C1727" s="52"/>
      <c r="D1727" s="65"/>
      <c r="E1727" s="53"/>
      <c r="F1727" s="54"/>
    </row>
    <row r="1728" spans="2:6">
      <c r="B1728" s="64"/>
      <c r="C1728" s="52"/>
      <c r="D1728" s="65"/>
      <c r="E1728" s="53"/>
      <c r="F1728" s="54"/>
    </row>
    <row r="1729" spans="2:6">
      <c r="B1729" s="64"/>
      <c r="C1729" s="52"/>
      <c r="D1729" s="65"/>
      <c r="E1729" s="53"/>
      <c r="F1729" s="54"/>
    </row>
    <row r="1730" spans="2:6">
      <c r="B1730" s="64"/>
      <c r="C1730" s="52"/>
      <c r="D1730" s="65"/>
      <c r="E1730" s="53"/>
      <c r="F1730" s="54"/>
    </row>
    <row r="1731" spans="2:6">
      <c r="B1731" s="64"/>
      <c r="C1731" s="52"/>
      <c r="D1731" s="65"/>
      <c r="E1731" s="53"/>
      <c r="F1731" s="54"/>
    </row>
    <row r="1732" spans="2:6">
      <c r="B1732" s="64"/>
      <c r="C1732" s="52"/>
      <c r="D1732" s="65"/>
      <c r="E1732" s="53"/>
      <c r="F1732" s="54"/>
    </row>
    <row r="1733" spans="2:6">
      <c r="B1733" s="64"/>
      <c r="C1733" s="52"/>
      <c r="D1733" s="65"/>
      <c r="E1733" s="53"/>
      <c r="F1733" s="54"/>
    </row>
    <row r="1734" spans="2:6">
      <c r="B1734" s="64"/>
      <c r="C1734" s="52"/>
      <c r="D1734" s="65"/>
      <c r="E1734" s="53"/>
      <c r="F1734" s="54"/>
    </row>
    <row r="1735" spans="2:6">
      <c r="B1735" s="64"/>
      <c r="C1735" s="52"/>
      <c r="D1735" s="65"/>
      <c r="E1735" s="53"/>
      <c r="F1735" s="54"/>
    </row>
    <row r="1736" spans="2:6">
      <c r="B1736" s="64"/>
      <c r="C1736" s="52"/>
      <c r="D1736" s="65"/>
      <c r="E1736" s="53"/>
      <c r="F1736" s="54"/>
    </row>
    <row r="1737" spans="2:6">
      <c r="B1737" s="64"/>
      <c r="C1737" s="52"/>
      <c r="D1737" s="65"/>
      <c r="E1737" s="53"/>
      <c r="F1737" s="54"/>
    </row>
    <row r="1738" spans="2:6">
      <c r="B1738" s="64"/>
      <c r="C1738" s="52"/>
      <c r="D1738" s="65"/>
      <c r="E1738" s="53"/>
      <c r="F1738" s="54"/>
    </row>
    <row r="1739" spans="2:6">
      <c r="B1739" s="64"/>
      <c r="C1739" s="52"/>
      <c r="D1739" s="65"/>
      <c r="E1739" s="53"/>
      <c r="F1739" s="54"/>
    </row>
    <row r="1740" spans="2:6">
      <c r="B1740" s="64"/>
      <c r="C1740" s="52"/>
      <c r="D1740" s="65"/>
      <c r="E1740" s="53"/>
      <c r="F1740" s="54"/>
    </row>
    <row r="1741" spans="2:6">
      <c r="B1741" s="64"/>
      <c r="C1741" s="52"/>
      <c r="D1741" s="65"/>
      <c r="E1741" s="53"/>
      <c r="F1741" s="54"/>
    </row>
    <row r="1742" spans="2:6">
      <c r="B1742" s="64"/>
      <c r="C1742" s="52"/>
      <c r="D1742" s="65"/>
      <c r="E1742" s="53"/>
      <c r="F1742" s="54"/>
    </row>
    <row r="1743" spans="2:6">
      <c r="B1743" s="64"/>
      <c r="C1743" s="52"/>
      <c r="D1743" s="65"/>
      <c r="E1743" s="53"/>
      <c r="F1743" s="54"/>
    </row>
    <row r="1744" spans="2:6">
      <c r="B1744" s="64"/>
      <c r="C1744" s="52"/>
      <c r="D1744" s="65"/>
      <c r="E1744" s="53"/>
      <c r="F1744" s="54"/>
    </row>
    <row r="1745" spans="2:6">
      <c r="B1745" s="64"/>
      <c r="C1745" s="52"/>
      <c r="D1745" s="65"/>
      <c r="E1745" s="53"/>
      <c r="F1745" s="54"/>
    </row>
    <row r="1746" spans="2:6">
      <c r="B1746" s="64"/>
      <c r="C1746" s="52"/>
      <c r="D1746" s="65"/>
      <c r="E1746" s="53"/>
      <c r="F1746" s="54"/>
    </row>
    <row r="1747" spans="2:6">
      <c r="B1747" s="64"/>
      <c r="C1747" s="52"/>
      <c r="D1747" s="65"/>
      <c r="E1747" s="53"/>
      <c r="F1747" s="54"/>
    </row>
    <row r="1748" spans="2:6">
      <c r="B1748" s="64"/>
      <c r="C1748" s="52"/>
      <c r="D1748" s="65"/>
      <c r="E1748" s="53"/>
      <c r="F1748" s="54"/>
    </row>
    <row r="1749" spans="2:6">
      <c r="B1749" s="64"/>
      <c r="C1749" s="52"/>
      <c r="D1749" s="65"/>
      <c r="E1749" s="53"/>
      <c r="F1749" s="54"/>
    </row>
    <row r="1750" spans="2:6">
      <c r="B1750" s="64"/>
      <c r="C1750" s="52"/>
      <c r="D1750" s="65"/>
      <c r="E1750" s="53"/>
      <c r="F1750" s="54"/>
    </row>
    <row r="1751" spans="2:6">
      <c r="B1751" s="64"/>
      <c r="C1751" s="52"/>
      <c r="D1751" s="65"/>
      <c r="E1751" s="53"/>
      <c r="F1751" s="54"/>
    </row>
    <row r="1752" spans="2:6">
      <c r="B1752" s="64"/>
      <c r="C1752" s="52"/>
      <c r="D1752" s="65"/>
      <c r="E1752" s="53"/>
      <c r="F1752" s="54"/>
    </row>
    <row r="1753" spans="2:6">
      <c r="B1753" s="64"/>
      <c r="C1753" s="52"/>
      <c r="D1753" s="65"/>
      <c r="E1753" s="53"/>
      <c r="F1753" s="54"/>
    </row>
    <row r="1754" spans="2:6">
      <c r="B1754" s="64"/>
      <c r="C1754" s="52"/>
      <c r="D1754" s="65"/>
      <c r="E1754" s="53"/>
      <c r="F1754" s="54"/>
    </row>
    <row r="1755" spans="2:6">
      <c r="B1755" s="64"/>
      <c r="C1755" s="52"/>
      <c r="D1755" s="65"/>
      <c r="E1755" s="53"/>
      <c r="F1755" s="54"/>
    </row>
    <row r="1756" spans="2:6">
      <c r="B1756" s="64"/>
      <c r="C1756" s="52"/>
      <c r="D1756" s="65"/>
      <c r="E1756" s="53"/>
      <c r="F1756" s="54"/>
    </row>
    <row r="1757" spans="2:6">
      <c r="B1757" s="64"/>
      <c r="C1757" s="52"/>
      <c r="D1757" s="65"/>
      <c r="E1757" s="53"/>
      <c r="F1757" s="54"/>
    </row>
    <row r="1758" spans="2:6">
      <c r="B1758" s="64"/>
      <c r="C1758" s="52"/>
      <c r="D1758" s="65"/>
      <c r="E1758" s="53"/>
      <c r="F1758" s="54"/>
    </row>
    <row r="1759" spans="2:6">
      <c r="B1759" s="64"/>
      <c r="C1759" s="52"/>
      <c r="D1759" s="65"/>
      <c r="E1759" s="53"/>
      <c r="F1759" s="54"/>
    </row>
    <row r="1760" spans="2:6">
      <c r="B1760" s="64"/>
      <c r="C1760" s="52"/>
      <c r="D1760" s="65"/>
      <c r="E1760" s="53"/>
      <c r="F1760" s="54"/>
    </row>
    <row r="1761" spans="2:6">
      <c r="B1761" s="64"/>
      <c r="C1761" s="52"/>
      <c r="D1761" s="65"/>
      <c r="E1761" s="53"/>
      <c r="F1761" s="54"/>
    </row>
    <row r="1762" spans="2:6">
      <c r="B1762" s="64"/>
      <c r="C1762" s="52"/>
      <c r="D1762" s="65"/>
      <c r="E1762" s="53"/>
      <c r="F1762" s="54"/>
    </row>
    <row r="1763" spans="2:6">
      <c r="B1763" s="64"/>
      <c r="C1763" s="52"/>
      <c r="D1763" s="65"/>
      <c r="E1763" s="53"/>
      <c r="F1763" s="54"/>
    </row>
    <row r="1764" spans="2:6">
      <c r="B1764" s="64"/>
      <c r="C1764" s="52"/>
      <c r="D1764" s="65"/>
      <c r="E1764" s="53"/>
      <c r="F1764" s="54"/>
    </row>
    <row r="1765" spans="2:6">
      <c r="B1765" s="64"/>
      <c r="C1765" s="52"/>
      <c r="D1765" s="65"/>
      <c r="E1765" s="53"/>
      <c r="F1765" s="54"/>
    </row>
    <row r="1766" spans="2:6">
      <c r="B1766" s="64"/>
      <c r="C1766" s="52"/>
      <c r="D1766" s="65"/>
      <c r="E1766" s="53"/>
      <c r="F1766" s="54"/>
    </row>
    <row r="1767" spans="2:6">
      <c r="B1767" s="64"/>
      <c r="C1767" s="52"/>
      <c r="D1767" s="65"/>
      <c r="E1767" s="53"/>
      <c r="F1767" s="54"/>
    </row>
    <row r="1768" spans="2:6">
      <c r="B1768" s="64"/>
      <c r="C1768" s="52"/>
      <c r="D1768" s="65"/>
      <c r="E1768" s="53"/>
      <c r="F1768" s="54"/>
    </row>
    <row r="1769" spans="2:6">
      <c r="B1769" s="64"/>
      <c r="C1769" s="52"/>
      <c r="D1769" s="65"/>
      <c r="E1769" s="53"/>
      <c r="F1769" s="54"/>
    </row>
    <row r="1770" spans="2:6">
      <c r="B1770" s="64"/>
      <c r="C1770" s="52"/>
      <c r="D1770" s="65"/>
      <c r="E1770" s="53"/>
      <c r="F1770" s="54"/>
    </row>
    <row r="1771" spans="2:6">
      <c r="B1771" s="64"/>
      <c r="C1771" s="52"/>
      <c r="D1771" s="65"/>
      <c r="E1771" s="53"/>
      <c r="F1771" s="54"/>
    </row>
    <row r="1772" spans="2:6">
      <c r="B1772" s="64"/>
      <c r="C1772" s="52"/>
      <c r="D1772" s="65"/>
      <c r="E1772" s="53"/>
      <c r="F1772" s="54"/>
    </row>
    <row r="1773" spans="2:6">
      <c r="B1773" s="64"/>
      <c r="C1773" s="52"/>
      <c r="D1773" s="65"/>
      <c r="E1773" s="53"/>
      <c r="F1773" s="54"/>
    </row>
    <row r="1774" spans="2:6">
      <c r="B1774" s="64"/>
      <c r="C1774" s="52"/>
      <c r="D1774" s="65"/>
      <c r="E1774" s="53"/>
      <c r="F1774" s="54"/>
    </row>
    <row r="1775" spans="2:6">
      <c r="B1775" s="64"/>
      <c r="C1775" s="52"/>
      <c r="D1775" s="65"/>
      <c r="E1775" s="53"/>
      <c r="F1775" s="54"/>
    </row>
    <row r="1776" spans="2:6">
      <c r="B1776" s="64"/>
      <c r="C1776" s="52"/>
      <c r="D1776" s="65"/>
      <c r="E1776" s="53"/>
      <c r="F1776" s="54"/>
    </row>
    <row r="1777" spans="2:6">
      <c r="B1777" s="64"/>
      <c r="C1777" s="52"/>
      <c r="D1777" s="65"/>
      <c r="E1777" s="53"/>
      <c r="F1777" s="54"/>
    </row>
    <row r="1778" spans="2:6">
      <c r="B1778" s="64"/>
      <c r="C1778" s="52"/>
      <c r="D1778" s="65"/>
      <c r="E1778" s="53"/>
      <c r="F1778" s="54"/>
    </row>
    <row r="1779" spans="2:6">
      <c r="B1779" s="64"/>
      <c r="C1779" s="52"/>
      <c r="D1779" s="65"/>
      <c r="E1779" s="53"/>
      <c r="F1779" s="54"/>
    </row>
    <row r="1780" spans="2:6">
      <c r="B1780" s="64"/>
      <c r="C1780" s="52"/>
      <c r="D1780" s="65"/>
      <c r="E1780" s="53"/>
      <c r="F1780" s="54"/>
    </row>
    <row r="1781" spans="2:6">
      <c r="B1781" s="64"/>
      <c r="C1781" s="52"/>
      <c r="D1781" s="65"/>
      <c r="E1781" s="53"/>
      <c r="F1781" s="54"/>
    </row>
    <row r="1782" spans="2:6">
      <c r="B1782" s="64"/>
      <c r="C1782" s="52"/>
      <c r="D1782" s="65"/>
      <c r="E1782" s="53"/>
      <c r="F1782" s="54"/>
    </row>
    <row r="1783" spans="2:6">
      <c r="B1783" s="64"/>
      <c r="C1783" s="52"/>
      <c r="D1783" s="65"/>
      <c r="E1783" s="53"/>
      <c r="F1783" s="54"/>
    </row>
    <row r="1784" spans="2:6">
      <c r="B1784" s="64"/>
      <c r="C1784" s="52"/>
      <c r="D1784" s="65"/>
      <c r="E1784" s="53"/>
      <c r="F1784" s="54"/>
    </row>
    <row r="1785" spans="2:6">
      <c r="B1785" s="64"/>
      <c r="C1785" s="52"/>
      <c r="D1785" s="65"/>
      <c r="E1785" s="53"/>
      <c r="F1785" s="54"/>
    </row>
    <row r="1786" spans="2:6">
      <c r="B1786" s="64"/>
      <c r="C1786" s="52"/>
      <c r="D1786" s="65"/>
      <c r="E1786" s="53"/>
      <c r="F1786" s="54"/>
    </row>
    <row r="1787" spans="2:6">
      <c r="B1787" s="64"/>
      <c r="C1787" s="52"/>
      <c r="D1787" s="65"/>
      <c r="E1787" s="53"/>
      <c r="F1787" s="54"/>
    </row>
    <row r="1788" spans="2:6">
      <c r="B1788" s="64"/>
      <c r="C1788" s="52"/>
      <c r="D1788" s="65"/>
      <c r="E1788" s="53"/>
      <c r="F1788" s="54"/>
    </row>
    <row r="1789" spans="2:6">
      <c r="B1789" s="64"/>
      <c r="C1789" s="52"/>
      <c r="D1789" s="65"/>
      <c r="E1789" s="53"/>
      <c r="F1789" s="54"/>
    </row>
    <row r="1790" spans="2:6">
      <c r="B1790" s="64"/>
      <c r="C1790" s="52"/>
      <c r="D1790" s="65"/>
      <c r="E1790" s="53"/>
      <c r="F1790" s="54"/>
    </row>
    <row r="1791" spans="2:6">
      <c r="B1791" s="64"/>
      <c r="C1791" s="52"/>
      <c r="D1791" s="65"/>
      <c r="E1791" s="53"/>
      <c r="F1791" s="54"/>
    </row>
    <row r="1792" spans="2:6">
      <c r="B1792" s="64"/>
      <c r="C1792" s="52"/>
      <c r="D1792" s="65"/>
      <c r="E1792" s="53"/>
      <c r="F1792" s="54"/>
    </row>
    <row r="1793" spans="2:6">
      <c r="B1793" s="64"/>
      <c r="C1793" s="52"/>
      <c r="D1793" s="65"/>
      <c r="E1793" s="53"/>
      <c r="F1793" s="54"/>
    </row>
    <row r="1794" spans="2:6">
      <c r="B1794" s="64"/>
      <c r="C1794" s="52"/>
      <c r="D1794" s="65"/>
      <c r="E1794" s="53"/>
      <c r="F1794" s="54"/>
    </row>
    <row r="1795" spans="2:6">
      <c r="B1795" s="64"/>
      <c r="C1795" s="52"/>
      <c r="D1795" s="65"/>
      <c r="E1795" s="53"/>
      <c r="F1795" s="54"/>
    </row>
    <row r="1796" spans="2:6">
      <c r="B1796" s="64"/>
      <c r="C1796" s="52"/>
      <c r="D1796" s="65"/>
      <c r="E1796" s="53"/>
      <c r="F1796" s="54"/>
    </row>
    <row r="1797" spans="2:6">
      <c r="B1797" s="64"/>
      <c r="C1797" s="52"/>
      <c r="D1797" s="65"/>
      <c r="E1797" s="53"/>
      <c r="F1797" s="54"/>
    </row>
    <row r="1798" spans="2:6">
      <c r="B1798" s="64"/>
      <c r="C1798" s="52"/>
      <c r="D1798" s="65"/>
      <c r="E1798" s="53"/>
      <c r="F1798" s="54"/>
    </row>
    <row r="1799" spans="2:6">
      <c r="B1799" s="64"/>
      <c r="C1799" s="52"/>
      <c r="D1799" s="65"/>
      <c r="E1799" s="53"/>
      <c r="F1799" s="54"/>
    </row>
    <row r="1800" spans="2:6">
      <c r="B1800" s="64"/>
      <c r="C1800" s="52"/>
      <c r="D1800" s="65"/>
      <c r="E1800" s="53"/>
      <c r="F1800" s="54"/>
    </row>
    <row r="1801" spans="2:6">
      <c r="B1801" s="64"/>
      <c r="C1801" s="52"/>
      <c r="D1801" s="65"/>
      <c r="E1801" s="53"/>
      <c r="F1801" s="54"/>
    </row>
    <row r="1802" spans="2:6">
      <c r="B1802" s="64"/>
      <c r="C1802" s="52"/>
      <c r="D1802" s="65"/>
      <c r="E1802" s="53"/>
      <c r="F1802" s="54"/>
    </row>
    <row r="1803" spans="2:6">
      <c r="B1803" s="64"/>
      <c r="C1803" s="52"/>
      <c r="D1803" s="65"/>
      <c r="E1803" s="53"/>
      <c r="F1803" s="54"/>
    </row>
    <row r="1804" spans="2:6">
      <c r="B1804" s="64"/>
      <c r="C1804" s="52"/>
      <c r="D1804" s="65"/>
      <c r="E1804" s="53"/>
      <c r="F1804" s="54"/>
    </row>
    <row r="1805" spans="2:6">
      <c r="B1805" s="64"/>
      <c r="C1805" s="52"/>
      <c r="D1805" s="65"/>
      <c r="E1805" s="53"/>
      <c r="F1805" s="54"/>
    </row>
    <row r="1806" spans="2:6">
      <c r="B1806" s="64"/>
      <c r="C1806" s="52"/>
      <c r="D1806" s="65"/>
      <c r="E1806" s="53"/>
      <c r="F1806" s="54"/>
    </row>
    <row r="1807" spans="2:6">
      <c r="B1807" s="64"/>
      <c r="C1807" s="52"/>
      <c r="D1807" s="65"/>
      <c r="E1807" s="53"/>
      <c r="F1807" s="54"/>
    </row>
    <row r="1808" spans="2:6">
      <c r="B1808" s="64"/>
      <c r="C1808" s="52"/>
      <c r="D1808" s="65"/>
      <c r="E1808" s="53"/>
      <c r="F1808" s="54"/>
    </row>
    <row r="1809" spans="2:6">
      <c r="B1809" s="64"/>
      <c r="C1809" s="52"/>
      <c r="D1809" s="65"/>
      <c r="E1809" s="53"/>
      <c r="F1809" s="54"/>
    </row>
    <row r="1810" spans="2:6">
      <c r="B1810" s="64"/>
      <c r="C1810" s="52"/>
      <c r="D1810" s="65"/>
      <c r="E1810" s="53"/>
      <c r="F1810" s="54"/>
    </row>
    <row r="1811" spans="2:6">
      <c r="B1811" s="64"/>
      <c r="C1811" s="52"/>
      <c r="D1811" s="65"/>
      <c r="E1811" s="53"/>
      <c r="F1811" s="54"/>
    </row>
    <row r="1812" spans="2:6">
      <c r="B1812" s="64"/>
      <c r="C1812" s="52"/>
      <c r="D1812" s="65"/>
      <c r="E1812" s="53"/>
      <c r="F1812" s="54"/>
    </row>
    <row r="1813" spans="2:6">
      <c r="B1813" s="64"/>
      <c r="C1813" s="52"/>
      <c r="D1813" s="65"/>
      <c r="E1813" s="53"/>
      <c r="F1813" s="54"/>
    </row>
    <row r="1814" spans="2:6">
      <c r="B1814" s="64"/>
      <c r="C1814" s="52"/>
      <c r="D1814" s="65"/>
      <c r="E1814" s="53"/>
      <c r="F1814" s="54"/>
    </row>
    <row r="1815" spans="2:6">
      <c r="B1815" s="64"/>
      <c r="C1815" s="52"/>
      <c r="D1815" s="65"/>
      <c r="E1815" s="53"/>
      <c r="F1815" s="54"/>
    </row>
    <row r="1816" spans="2:6">
      <c r="B1816" s="64"/>
      <c r="C1816" s="52"/>
      <c r="D1816" s="65"/>
      <c r="E1816" s="53"/>
      <c r="F1816" s="54"/>
    </row>
    <row r="1817" spans="2:6">
      <c r="B1817" s="64"/>
      <c r="C1817" s="52"/>
      <c r="D1817" s="65"/>
      <c r="E1817" s="53"/>
      <c r="F1817" s="54"/>
    </row>
    <row r="1818" spans="2:6">
      <c r="B1818" s="64"/>
      <c r="C1818" s="52"/>
      <c r="D1818" s="65"/>
      <c r="E1818" s="53"/>
      <c r="F1818" s="54"/>
    </row>
    <row r="1819" spans="2:6">
      <c r="B1819" s="64"/>
      <c r="C1819" s="52"/>
      <c r="D1819" s="65"/>
      <c r="E1819" s="53"/>
      <c r="F1819" s="54"/>
    </row>
    <row r="1820" spans="2:6">
      <c r="B1820" s="64"/>
      <c r="C1820" s="52"/>
      <c r="D1820" s="65"/>
      <c r="E1820" s="53"/>
      <c r="F1820" s="54"/>
    </row>
    <row r="1821" spans="2:6">
      <c r="B1821" s="64"/>
      <c r="C1821" s="52"/>
      <c r="D1821" s="65"/>
      <c r="E1821" s="53"/>
      <c r="F1821" s="54"/>
    </row>
    <row r="1822" spans="2:6">
      <c r="B1822" s="64"/>
      <c r="C1822" s="52"/>
      <c r="D1822" s="65"/>
      <c r="E1822" s="53"/>
      <c r="F1822" s="54"/>
    </row>
    <row r="1823" spans="2:6">
      <c r="B1823" s="64"/>
      <c r="C1823" s="52"/>
      <c r="D1823" s="65"/>
      <c r="E1823" s="53"/>
      <c r="F1823" s="54"/>
    </row>
    <row r="1824" spans="2:6">
      <c r="B1824" s="64"/>
      <c r="C1824" s="52"/>
      <c r="D1824" s="65"/>
      <c r="E1824" s="53"/>
      <c r="F1824" s="54"/>
    </row>
    <row r="1825" spans="2:6">
      <c r="B1825" s="64"/>
      <c r="C1825" s="52"/>
      <c r="D1825" s="65"/>
      <c r="E1825" s="53"/>
      <c r="F1825" s="54"/>
    </row>
    <row r="1826" spans="2:6">
      <c r="B1826" s="64"/>
      <c r="C1826" s="52"/>
      <c r="D1826" s="65"/>
      <c r="E1826" s="53"/>
      <c r="F1826" s="54"/>
    </row>
    <row r="1827" spans="2:6">
      <c r="B1827" s="64"/>
      <c r="C1827" s="52"/>
      <c r="D1827" s="65"/>
      <c r="E1827" s="53"/>
      <c r="F1827" s="54"/>
    </row>
    <row r="1828" spans="2:6">
      <c r="B1828" s="64"/>
      <c r="C1828" s="52"/>
      <c r="D1828" s="65"/>
      <c r="E1828" s="53"/>
      <c r="F1828" s="54"/>
    </row>
    <row r="1829" spans="2:6">
      <c r="B1829" s="64"/>
      <c r="C1829" s="52"/>
      <c r="D1829" s="65"/>
      <c r="E1829" s="53"/>
      <c r="F1829" s="54"/>
    </row>
    <row r="1830" spans="2:6">
      <c r="B1830" s="64"/>
      <c r="C1830" s="52"/>
      <c r="D1830" s="65"/>
      <c r="E1830" s="53"/>
      <c r="F1830" s="54"/>
    </row>
    <row r="1831" spans="2:6">
      <c r="B1831" s="64"/>
      <c r="C1831" s="52"/>
      <c r="D1831" s="65"/>
      <c r="E1831" s="53"/>
      <c r="F1831" s="54"/>
    </row>
    <row r="1832" spans="2:6">
      <c r="B1832" s="64"/>
      <c r="C1832" s="52"/>
      <c r="D1832" s="65"/>
      <c r="E1832" s="53"/>
      <c r="F1832" s="54"/>
    </row>
    <row r="1833" spans="2:6">
      <c r="B1833" s="64"/>
      <c r="C1833" s="52"/>
      <c r="D1833" s="65"/>
      <c r="E1833" s="53"/>
      <c r="F1833" s="54"/>
    </row>
    <row r="1834" spans="2:6">
      <c r="B1834" s="64"/>
      <c r="C1834" s="52"/>
      <c r="D1834" s="65"/>
      <c r="E1834" s="53"/>
      <c r="F1834" s="54"/>
    </row>
    <row r="1835" spans="2:6">
      <c r="B1835" s="64"/>
      <c r="C1835" s="52"/>
      <c r="D1835" s="65"/>
      <c r="E1835" s="53"/>
      <c r="F1835" s="54"/>
    </row>
    <row r="1836" spans="2:6">
      <c r="B1836" s="64"/>
      <c r="C1836" s="52"/>
      <c r="D1836" s="65"/>
      <c r="E1836" s="53"/>
      <c r="F1836" s="54"/>
    </row>
    <row r="1837" spans="2:6">
      <c r="B1837" s="64"/>
      <c r="C1837" s="52"/>
      <c r="D1837" s="65"/>
      <c r="E1837" s="53"/>
      <c r="F1837" s="54"/>
    </row>
    <row r="1838" spans="2:6">
      <c r="B1838" s="64"/>
      <c r="C1838" s="52"/>
      <c r="D1838" s="65"/>
      <c r="E1838" s="53"/>
      <c r="F1838" s="54"/>
    </row>
    <row r="1839" spans="2:6">
      <c r="B1839" s="64"/>
      <c r="C1839" s="52"/>
      <c r="D1839" s="65"/>
      <c r="E1839" s="53"/>
      <c r="F1839" s="54"/>
    </row>
    <row r="1840" spans="2:6">
      <c r="B1840" s="64"/>
      <c r="C1840" s="52"/>
      <c r="D1840" s="65"/>
      <c r="E1840" s="53"/>
      <c r="F1840" s="54"/>
    </row>
    <row r="1841" spans="2:6">
      <c r="B1841" s="64"/>
      <c r="C1841" s="52"/>
      <c r="D1841" s="65"/>
      <c r="E1841" s="53"/>
      <c r="F1841" s="54"/>
    </row>
    <row r="1842" spans="2:6">
      <c r="B1842" s="64"/>
      <c r="C1842" s="52"/>
      <c r="D1842" s="65"/>
      <c r="E1842" s="53"/>
      <c r="F1842" s="54"/>
    </row>
    <row r="1843" spans="2:6">
      <c r="B1843" s="64"/>
      <c r="C1843" s="52"/>
      <c r="D1843" s="65"/>
      <c r="E1843" s="53"/>
      <c r="F1843" s="54"/>
    </row>
    <row r="1844" spans="2:6">
      <c r="B1844" s="64"/>
      <c r="C1844" s="52"/>
      <c r="D1844" s="65"/>
      <c r="E1844" s="53"/>
      <c r="F1844" s="54"/>
    </row>
    <row r="1845" spans="2:6">
      <c r="B1845" s="64"/>
      <c r="C1845" s="52"/>
      <c r="D1845" s="65"/>
      <c r="E1845" s="53"/>
      <c r="F1845" s="54"/>
    </row>
    <row r="1846" spans="2:6">
      <c r="B1846" s="64"/>
      <c r="C1846" s="52"/>
      <c r="D1846" s="65"/>
      <c r="E1846" s="53"/>
      <c r="F1846" s="54"/>
    </row>
    <row r="1847" spans="2:6">
      <c r="B1847" s="64"/>
      <c r="C1847" s="52"/>
      <c r="D1847" s="65"/>
      <c r="E1847" s="53"/>
      <c r="F1847" s="54"/>
    </row>
    <row r="1848" spans="2:6">
      <c r="B1848" s="64"/>
      <c r="C1848" s="52"/>
      <c r="D1848" s="65"/>
      <c r="E1848" s="53"/>
      <c r="F1848" s="54"/>
    </row>
    <row r="1849" spans="2:6">
      <c r="B1849" s="64"/>
      <c r="C1849" s="52"/>
      <c r="D1849" s="65"/>
      <c r="E1849" s="53"/>
      <c r="F1849" s="54"/>
    </row>
    <row r="1850" spans="2:6">
      <c r="B1850" s="64"/>
      <c r="C1850" s="52"/>
      <c r="D1850" s="65"/>
      <c r="E1850" s="53"/>
      <c r="F1850" s="54"/>
    </row>
    <row r="1851" spans="2:6">
      <c r="B1851" s="64"/>
      <c r="C1851" s="52"/>
      <c r="D1851" s="65"/>
      <c r="E1851" s="53"/>
      <c r="F1851" s="54"/>
    </row>
    <row r="1852" spans="2:6">
      <c r="B1852" s="64"/>
      <c r="C1852" s="52"/>
      <c r="D1852" s="65"/>
      <c r="E1852" s="53"/>
      <c r="F1852" s="54"/>
    </row>
    <row r="1853" spans="2:6">
      <c r="B1853" s="64"/>
      <c r="C1853" s="52"/>
      <c r="D1853" s="65"/>
      <c r="E1853" s="53"/>
      <c r="F1853" s="54"/>
    </row>
    <row r="1854" spans="2:6">
      <c r="B1854" s="64"/>
      <c r="C1854" s="52"/>
      <c r="D1854" s="65"/>
      <c r="E1854" s="53"/>
      <c r="F1854" s="54"/>
    </row>
    <row r="1855" spans="2:6">
      <c r="B1855" s="64"/>
      <c r="C1855" s="52"/>
      <c r="D1855" s="65"/>
      <c r="E1855" s="53"/>
      <c r="F1855" s="54"/>
    </row>
    <row r="1856" spans="2:6">
      <c r="B1856" s="64"/>
      <c r="C1856" s="52"/>
      <c r="D1856" s="65"/>
      <c r="E1856" s="53"/>
      <c r="F1856" s="54"/>
    </row>
    <row r="1857" spans="2:6">
      <c r="B1857" s="64"/>
      <c r="C1857" s="52"/>
      <c r="D1857" s="65"/>
      <c r="E1857" s="53"/>
      <c r="F1857" s="54"/>
    </row>
    <row r="1858" spans="2:6">
      <c r="B1858" s="64"/>
      <c r="C1858" s="52"/>
      <c r="D1858" s="65"/>
      <c r="E1858" s="53"/>
      <c r="F1858" s="54"/>
    </row>
    <row r="1859" spans="2:6">
      <c r="B1859" s="64"/>
      <c r="C1859" s="52"/>
      <c r="D1859" s="65"/>
      <c r="E1859" s="53"/>
      <c r="F1859" s="54"/>
    </row>
    <row r="1860" spans="2:6">
      <c r="B1860" s="64"/>
      <c r="C1860" s="52"/>
      <c r="D1860" s="65"/>
      <c r="E1860" s="53"/>
      <c r="F1860" s="54"/>
    </row>
    <row r="1861" spans="2:6">
      <c r="B1861" s="64"/>
      <c r="C1861" s="52"/>
      <c r="D1861" s="65"/>
      <c r="E1861" s="53"/>
      <c r="F1861" s="54"/>
    </row>
    <row r="1862" spans="2:6">
      <c r="B1862" s="64"/>
      <c r="C1862" s="52"/>
      <c r="D1862" s="65"/>
      <c r="E1862" s="53"/>
      <c r="F1862" s="54"/>
    </row>
    <row r="1863" spans="2:6">
      <c r="B1863" s="64"/>
      <c r="C1863" s="52"/>
      <c r="D1863" s="65"/>
      <c r="E1863" s="53"/>
      <c r="F1863" s="54"/>
    </row>
    <row r="1864" spans="2:6">
      <c r="B1864" s="64"/>
      <c r="C1864" s="52"/>
      <c r="D1864" s="65"/>
      <c r="E1864" s="53"/>
      <c r="F1864" s="54"/>
    </row>
    <row r="1865" spans="2:6">
      <c r="B1865" s="64"/>
      <c r="C1865" s="52"/>
      <c r="D1865" s="65"/>
      <c r="E1865" s="53"/>
      <c r="F1865" s="54"/>
    </row>
    <row r="1866" spans="2:6">
      <c r="B1866" s="64"/>
      <c r="C1866" s="52"/>
      <c r="D1866" s="65"/>
      <c r="E1866" s="53"/>
      <c r="F1866" s="54"/>
    </row>
    <row r="1867" spans="2:6">
      <c r="B1867" s="64"/>
      <c r="C1867" s="52"/>
      <c r="D1867" s="65"/>
      <c r="E1867" s="53"/>
      <c r="F1867" s="54"/>
    </row>
    <row r="1868" spans="2:6">
      <c r="B1868" s="64"/>
      <c r="C1868" s="52"/>
      <c r="D1868" s="65"/>
      <c r="E1868" s="53"/>
      <c r="F1868" s="54"/>
    </row>
    <row r="1869" spans="2:6">
      <c r="B1869" s="64"/>
      <c r="C1869" s="52"/>
      <c r="D1869" s="65"/>
      <c r="E1869" s="53"/>
      <c r="F1869" s="54"/>
    </row>
    <row r="1870" spans="2:6">
      <c r="B1870" s="64"/>
      <c r="C1870" s="52"/>
      <c r="D1870" s="65"/>
      <c r="E1870" s="53"/>
      <c r="F1870" s="54"/>
    </row>
    <row r="1871" spans="2:6">
      <c r="B1871" s="64"/>
      <c r="C1871" s="52"/>
      <c r="D1871" s="65"/>
      <c r="E1871" s="53"/>
      <c r="F1871" s="54"/>
    </row>
    <row r="1872" spans="2:6">
      <c r="B1872" s="64"/>
      <c r="C1872" s="52"/>
      <c r="D1872" s="65"/>
      <c r="E1872" s="53"/>
      <c r="F1872" s="54"/>
    </row>
    <row r="1873" spans="2:6">
      <c r="B1873" s="64"/>
      <c r="C1873" s="52"/>
      <c r="D1873" s="65"/>
      <c r="E1873" s="53"/>
      <c r="F1873" s="54"/>
    </row>
    <row r="1874" spans="2:6">
      <c r="B1874" s="64"/>
      <c r="C1874" s="52"/>
      <c r="D1874" s="65"/>
      <c r="E1874" s="53"/>
      <c r="F1874" s="54"/>
    </row>
    <row r="1875" spans="2:6">
      <c r="B1875" s="64"/>
      <c r="C1875" s="52"/>
      <c r="D1875" s="65"/>
      <c r="E1875" s="53"/>
      <c r="F1875" s="54"/>
    </row>
    <row r="1876" spans="2:6">
      <c r="B1876" s="64"/>
      <c r="C1876" s="52"/>
      <c r="D1876" s="65"/>
      <c r="E1876" s="53"/>
      <c r="F1876" s="54"/>
    </row>
    <row r="1877" spans="2:6">
      <c r="B1877" s="64"/>
      <c r="C1877" s="52"/>
      <c r="D1877" s="65"/>
      <c r="E1877" s="53"/>
      <c r="F1877" s="54"/>
    </row>
    <row r="1878" spans="2:6">
      <c r="B1878" s="64"/>
      <c r="C1878" s="52"/>
      <c r="D1878" s="65"/>
      <c r="E1878" s="53"/>
      <c r="F1878" s="54"/>
    </row>
    <row r="1879" spans="2:6">
      <c r="B1879" s="64"/>
      <c r="C1879" s="52"/>
      <c r="D1879" s="65"/>
      <c r="E1879" s="53"/>
      <c r="F1879" s="54"/>
    </row>
    <row r="1880" spans="2:6">
      <c r="B1880" s="64"/>
      <c r="C1880" s="52"/>
      <c r="D1880" s="65"/>
      <c r="E1880" s="53"/>
      <c r="F1880" s="54"/>
    </row>
    <row r="1881" spans="2:6">
      <c r="B1881" s="64"/>
      <c r="C1881" s="52"/>
      <c r="D1881" s="65"/>
      <c r="E1881" s="53"/>
      <c r="F1881" s="54"/>
    </row>
    <row r="1882" spans="2:6">
      <c r="B1882" s="64"/>
      <c r="C1882" s="52"/>
      <c r="D1882" s="65"/>
      <c r="E1882" s="53"/>
      <c r="F1882" s="54"/>
    </row>
    <row r="1883" spans="2:6">
      <c r="B1883" s="64"/>
      <c r="C1883" s="52"/>
      <c r="D1883" s="65"/>
      <c r="E1883" s="53"/>
      <c r="F1883" s="54"/>
    </row>
    <row r="1884" spans="2:6">
      <c r="B1884" s="64"/>
      <c r="C1884" s="52"/>
      <c r="D1884" s="65"/>
      <c r="E1884" s="53"/>
      <c r="F1884" s="54"/>
    </row>
    <row r="1885" spans="2:6">
      <c r="B1885" s="64"/>
      <c r="C1885" s="52"/>
      <c r="D1885" s="65"/>
      <c r="E1885" s="53"/>
      <c r="F1885" s="54"/>
    </row>
    <row r="1886" spans="2:6">
      <c r="B1886" s="64"/>
      <c r="C1886" s="52"/>
      <c r="D1886" s="65"/>
      <c r="E1886" s="53"/>
      <c r="F1886" s="54"/>
    </row>
    <row r="1887" spans="2:6">
      <c r="B1887" s="64"/>
      <c r="C1887" s="52"/>
      <c r="D1887" s="65"/>
      <c r="E1887" s="53"/>
      <c r="F1887" s="54"/>
    </row>
    <row r="1888" spans="2:6">
      <c r="B1888" s="64"/>
      <c r="C1888" s="52"/>
      <c r="D1888" s="65"/>
      <c r="E1888" s="53"/>
      <c r="F1888" s="54"/>
    </row>
    <row r="1889" spans="2:6">
      <c r="B1889" s="64"/>
      <c r="C1889" s="52"/>
      <c r="D1889" s="65"/>
      <c r="E1889" s="53"/>
      <c r="F1889" s="54"/>
    </row>
    <row r="1890" spans="2:6">
      <c r="B1890" s="64"/>
      <c r="C1890" s="52"/>
      <c r="D1890" s="65"/>
      <c r="E1890" s="53"/>
      <c r="F1890" s="54"/>
    </row>
    <row r="1891" spans="2:6">
      <c r="B1891" s="64"/>
      <c r="C1891" s="52"/>
      <c r="D1891" s="65"/>
      <c r="E1891" s="53"/>
      <c r="F1891" s="54"/>
    </row>
    <row r="1892" spans="2:6">
      <c r="B1892" s="64"/>
      <c r="C1892" s="52"/>
      <c r="D1892" s="65"/>
      <c r="E1892" s="53"/>
      <c r="F1892" s="54"/>
    </row>
    <row r="1893" spans="2:6">
      <c r="B1893" s="64"/>
      <c r="C1893" s="52"/>
      <c r="D1893" s="65"/>
      <c r="E1893" s="53"/>
      <c r="F1893" s="54"/>
    </row>
    <row r="1894" spans="2:6">
      <c r="B1894" s="64"/>
      <c r="C1894" s="52"/>
      <c r="D1894" s="65"/>
      <c r="E1894" s="53"/>
      <c r="F1894" s="54"/>
    </row>
    <row r="1895" spans="2:6">
      <c r="B1895" s="64"/>
      <c r="C1895" s="52"/>
      <c r="D1895" s="65"/>
      <c r="E1895" s="53"/>
      <c r="F1895" s="54"/>
    </row>
    <row r="1896" spans="2:6">
      <c r="B1896" s="64"/>
      <c r="C1896" s="52"/>
      <c r="D1896" s="65"/>
      <c r="E1896" s="53"/>
      <c r="F1896" s="54"/>
    </row>
    <row r="1897" spans="2:6">
      <c r="B1897" s="64"/>
      <c r="C1897" s="52"/>
      <c r="D1897" s="65"/>
      <c r="E1897" s="53"/>
      <c r="F1897" s="54"/>
    </row>
    <row r="1898" spans="2:6">
      <c r="B1898" s="64"/>
      <c r="C1898" s="52"/>
      <c r="D1898" s="65"/>
      <c r="E1898" s="53"/>
      <c r="F1898" s="54"/>
    </row>
    <row r="1899" spans="2:6">
      <c r="B1899" s="64"/>
      <c r="C1899" s="52"/>
      <c r="D1899" s="65"/>
      <c r="E1899" s="53"/>
      <c r="F1899" s="54"/>
    </row>
    <row r="1900" spans="2:6">
      <c r="B1900" s="64"/>
      <c r="C1900" s="52"/>
      <c r="D1900" s="65"/>
      <c r="E1900" s="53"/>
      <c r="F1900" s="54"/>
    </row>
    <row r="1901" spans="2:6">
      <c r="B1901" s="64"/>
      <c r="C1901" s="52"/>
      <c r="D1901" s="65"/>
      <c r="E1901" s="53"/>
      <c r="F1901" s="54"/>
    </row>
    <row r="1902" spans="2:6">
      <c r="B1902" s="64"/>
      <c r="C1902" s="52"/>
      <c r="D1902" s="65"/>
      <c r="E1902" s="53"/>
      <c r="F1902" s="54"/>
    </row>
    <row r="1903" spans="2:6">
      <c r="B1903" s="64"/>
      <c r="C1903" s="52"/>
      <c r="D1903" s="65"/>
      <c r="E1903" s="53"/>
      <c r="F1903" s="54"/>
    </row>
    <row r="1904" spans="2:6">
      <c r="B1904" s="64"/>
      <c r="C1904" s="52"/>
      <c r="D1904" s="65"/>
      <c r="E1904" s="53"/>
      <c r="F1904" s="54"/>
    </row>
    <row r="1905" spans="2:6">
      <c r="B1905" s="64"/>
      <c r="C1905" s="52"/>
      <c r="D1905" s="65"/>
      <c r="E1905" s="53"/>
      <c r="F1905" s="54"/>
    </row>
    <row r="1906" spans="2:6">
      <c r="B1906" s="64"/>
      <c r="C1906" s="52"/>
      <c r="D1906" s="65"/>
      <c r="E1906" s="53"/>
      <c r="F1906" s="54"/>
    </row>
    <row r="1907" spans="2:6">
      <c r="B1907" s="64"/>
      <c r="C1907" s="52"/>
      <c r="D1907" s="65"/>
      <c r="E1907" s="53"/>
      <c r="F1907" s="54"/>
    </row>
    <row r="1908" spans="2:6">
      <c r="B1908" s="64"/>
      <c r="C1908" s="52"/>
      <c r="D1908" s="65"/>
      <c r="E1908" s="53"/>
      <c r="F1908" s="54"/>
    </row>
    <row r="1909" spans="2:6">
      <c r="B1909" s="64"/>
      <c r="C1909" s="52"/>
      <c r="D1909" s="65"/>
      <c r="E1909" s="53"/>
      <c r="F1909" s="54"/>
    </row>
    <row r="1910" spans="2:6">
      <c r="B1910" s="64"/>
      <c r="C1910" s="52"/>
      <c r="D1910" s="65"/>
      <c r="E1910" s="53"/>
      <c r="F1910" s="54"/>
    </row>
    <row r="1911" spans="2:6">
      <c r="B1911" s="64"/>
      <c r="C1911" s="52"/>
      <c r="D1911" s="65"/>
      <c r="E1911" s="53"/>
      <c r="F1911" s="54"/>
    </row>
    <row r="1912" spans="2:6">
      <c r="B1912" s="64"/>
      <c r="C1912" s="52"/>
      <c r="D1912" s="65"/>
      <c r="E1912" s="53"/>
      <c r="F1912" s="54"/>
    </row>
    <row r="1913" spans="2:6">
      <c r="B1913" s="64"/>
      <c r="C1913" s="52"/>
      <c r="D1913" s="65"/>
      <c r="E1913" s="53"/>
      <c r="F1913" s="54"/>
    </row>
    <row r="1914" spans="2:6">
      <c r="B1914" s="64"/>
      <c r="C1914" s="52"/>
      <c r="D1914" s="65"/>
      <c r="E1914" s="53"/>
      <c r="F1914" s="54"/>
    </row>
    <row r="1915" spans="2:6">
      <c r="B1915" s="64"/>
      <c r="C1915" s="52"/>
      <c r="D1915" s="65"/>
      <c r="E1915" s="53"/>
      <c r="F1915" s="54"/>
    </row>
    <row r="1916" spans="2:6">
      <c r="B1916" s="64"/>
      <c r="C1916" s="52"/>
      <c r="D1916" s="65"/>
      <c r="E1916" s="53"/>
      <c r="F1916" s="54"/>
    </row>
    <row r="1917" spans="2:6">
      <c r="B1917" s="64"/>
      <c r="C1917" s="52"/>
      <c r="D1917" s="65"/>
      <c r="E1917" s="53"/>
      <c r="F1917" s="54"/>
    </row>
    <row r="1918" spans="2:6">
      <c r="B1918" s="64"/>
      <c r="C1918" s="52"/>
      <c r="D1918" s="65"/>
      <c r="E1918" s="53"/>
      <c r="F1918" s="54"/>
    </row>
    <row r="1919" spans="2:6">
      <c r="B1919" s="64"/>
      <c r="C1919" s="52"/>
      <c r="D1919" s="65"/>
      <c r="E1919" s="53"/>
      <c r="F1919" s="54"/>
    </row>
    <row r="1920" spans="2:6">
      <c r="B1920" s="64"/>
      <c r="C1920" s="52"/>
      <c r="D1920" s="65"/>
      <c r="E1920" s="53"/>
      <c r="F1920" s="54"/>
    </row>
    <row r="1921" spans="2:6">
      <c r="B1921" s="64"/>
      <c r="C1921" s="52"/>
      <c r="D1921" s="65"/>
      <c r="E1921" s="53"/>
      <c r="F1921" s="54"/>
    </row>
    <row r="1922" spans="2:6">
      <c r="B1922" s="64"/>
      <c r="C1922" s="52"/>
      <c r="D1922" s="65"/>
      <c r="E1922" s="53"/>
      <c r="F1922" s="54"/>
    </row>
    <row r="1923" spans="2:6">
      <c r="B1923" s="64"/>
      <c r="C1923" s="52"/>
      <c r="D1923" s="65"/>
      <c r="E1923" s="53"/>
      <c r="F1923" s="54"/>
    </row>
    <row r="1924" spans="2:6">
      <c r="B1924" s="64"/>
      <c r="C1924" s="52"/>
      <c r="D1924" s="65"/>
      <c r="E1924" s="53"/>
      <c r="F1924" s="54"/>
    </row>
    <row r="1925" spans="2:6">
      <c r="B1925" s="64"/>
      <c r="C1925" s="52"/>
      <c r="D1925" s="65"/>
      <c r="E1925" s="53"/>
      <c r="F1925" s="54"/>
    </row>
    <row r="1926" spans="2:6">
      <c r="B1926" s="64"/>
      <c r="C1926" s="52"/>
      <c r="D1926" s="65"/>
      <c r="E1926" s="53"/>
      <c r="F1926" s="54"/>
    </row>
    <row r="1927" spans="2:6">
      <c r="B1927" s="64"/>
      <c r="C1927" s="52"/>
      <c r="D1927" s="65"/>
      <c r="E1927" s="53"/>
      <c r="F1927" s="54"/>
    </row>
    <row r="1928" spans="2:6">
      <c r="B1928" s="64"/>
      <c r="C1928" s="52"/>
      <c r="D1928" s="65"/>
      <c r="E1928" s="53"/>
      <c r="F1928" s="54"/>
    </row>
    <row r="1929" spans="2:6">
      <c r="B1929" s="64"/>
      <c r="C1929" s="52"/>
      <c r="D1929" s="65"/>
      <c r="E1929" s="53"/>
      <c r="F1929" s="54"/>
    </row>
    <row r="1930" spans="2:6">
      <c r="B1930" s="64"/>
      <c r="C1930" s="52"/>
      <c r="D1930" s="65"/>
      <c r="E1930" s="53"/>
      <c r="F1930" s="54"/>
    </row>
    <row r="1931" spans="2:6">
      <c r="B1931" s="64"/>
      <c r="C1931" s="52"/>
      <c r="D1931" s="65"/>
      <c r="E1931" s="53"/>
      <c r="F1931" s="54"/>
    </row>
    <row r="1932" spans="2:6">
      <c r="B1932" s="64"/>
      <c r="C1932" s="52"/>
      <c r="D1932" s="65"/>
      <c r="E1932" s="53"/>
      <c r="F1932" s="54"/>
    </row>
    <row r="1933" spans="2:6">
      <c r="B1933" s="64"/>
      <c r="C1933" s="52"/>
      <c r="D1933" s="65"/>
      <c r="E1933" s="53"/>
      <c r="F1933" s="54"/>
    </row>
    <row r="1934" spans="2:6">
      <c r="B1934" s="64"/>
      <c r="C1934" s="52"/>
      <c r="D1934" s="65"/>
      <c r="E1934" s="53"/>
      <c r="F1934" s="54"/>
    </row>
    <row r="1935" spans="2:6">
      <c r="B1935" s="64"/>
      <c r="C1935" s="52"/>
      <c r="D1935" s="65"/>
      <c r="E1935" s="53"/>
      <c r="F1935" s="54"/>
    </row>
    <row r="1936" spans="2:6">
      <c r="B1936" s="64"/>
      <c r="C1936" s="52"/>
      <c r="D1936" s="65"/>
      <c r="E1936" s="53"/>
      <c r="F1936" s="54"/>
    </row>
    <row r="1937" spans="2:6">
      <c r="B1937" s="64"/>
      <c r="C1937" s="52"/>
      <c r="D1937" s="65"/>
      <c r="E1937" s="53"/>
      <c r="F1937" s="54"/>
    </row>
    <row r="1938" spans="2:6">
      <c r="B1938" s="64"/>
      <c r="C1938" s="52"/>
      <c r="D1938" s="65"/>
      <c r="E1938" s="53"/>
      <c r="F1938" s="54"/>
    </row>
    <row r="1939" spans="2:6">
      <c r="B1939" s="64"/>
      <c r="C1939" s="52"/>
      <c r="D1939" s="65"/>
      <c r="E1939" s="53"/>
      <c r="F1939" s="54"/>
    </row>
    <row r="1940" spans="2:6">
      <c r="B1940" s="64"/>
      <c r="C1940" s="52"/>
      <c r="D1940" s="65"/>
      <c r="E1940" s="53"/>
      <c r="F1940" s="54"/>
    </row>
    <row r="1941" spans="2:6">
      <c r="B1941" s="64"/>
      <c r="C1941" s="52"/>
      <c r="D1941" s="65"/>
      <c r="E1941" s="53"/>
      <c r="F1941" s="54"/>
    </row>
    <row r="1942" spans="2:6">
      <c r="B1942" s="64"/>
      <c r="C1942" s="52"/>
      <c r="D1942" s="65"/>
      <c r="E1942" s="53"/>
      <c r="F1942" s="54"/>
    </row>
    <row r="1943" spans="2:6">
      <c r="B1943" s="64"/>
      <c r="C1943" s="52"/>
      <c r="D1943" s="65"/>
      <c r="E1943" s="53"/>
      <c r="F1943" s="54"/>
    </row>
    <row r="1944" spans="2:6">
      <c r="B1944" s="64"/>
      <c r="C1944" s="52"/>
      <c r="D1944" s="65"/>
      <c r="E1944" s="53"/>
      <c r="F1944" s="54"/>
    </row>
    <row r="1945" spans="2:6">
      <c r="B1945" s="64"/>
      <c r="C1945" s="52"/>
      <c r="D1945" s="65"/>
      <c r="E1945" s="53"/>
      <c r="F1945" s="54"/>
    </row>
    <row r="1946" spans="2:6">
      <c r="B1946" s="64"/>
      <c r="C1946" s="52"/>
      <c r="D1946" s="65"/>
      <c r="E1946" s="53"/>
      <c r="F1946" s="54"/>
    </row>
    <row r="1947" spans="2:6">
      <c r="B1947" s="64"/>
      <c r="C1947" s="52"/>
      <c r="D1947" s="65"/>
      <c r="E1947" s="53"/>
      <c r="F1947" s="54"/>
    </row>
    <row r="1948" spans="2:6">
      <c r="B1948" s="64"/>
      <c r="C1948" s="52"/>
      <c r="D1948" s="65"/>
      <c r="E1948" s="53"/>
      <c r="F1948" s="54"/>
    </row>
    <row r="1949" spans="2:6">
      <c r="B1949" s="64"/>
      <c r="C1949" s="52"/>
      <c r="D1949" s="65"/>
      <c r="E1949" s="53"/>
      <c r="F1949" s="54"/>
    </row>
    <row r="1950" spans="2:6">
      <c r="B1950" s="64"/>
      <c r="C1950" s="52"/>
      <c r="D1950" s="65"/>
      <c r="E1950" s="53"/>
      <c r="F1950" s="54"/>
    </row>
    <row r="1951" spans="2:6">
      <c r="B1951" s="64"/>
      <c r="C1951" s="52"/>
      <c r="D1951" s="65"/>
      <c r="E1951" s="53"/>
      <c r="F1951" s="54"/>
    </row>
    <row r="1952" spans="2:6">
      <c r="B1952" s="64"/>
      <c r="C1952" s="52"/>
      <c r="D1952" s="65"/>
      <c r="E1952" s="53"/>
      <c r="F1952" s="54"/>
    </row>
    <row r="1953" spans="2:6">
      <c r="B1953" s="64"/>
      <c r="C1953" s="52"/>
      <c r="D1953" s="65"/>
      <c r="E1953" s="53"/>
      <c r="F1953" s="54"/>
    </row>
    <row r="1954" spans="2:6">
      <c r="B1954" s="64"/>
      <c r="C1954" s="52"/>
      <c r="D1954" s="65"/>
      <c r="E1954" s="53"/>
      <c r="F1954" s="54"/>
    </row>
    <row r="1955" spans="2:6">
      <c r="B1955" s="64"/>
      <c r="C1955" s="52"/>
      <c r="D1955" s="65"/>
      <c r="E1955" s="53"/>
      <c r="F1955" s="54"/>
    </row>
    <row r="1956" spans="2:6">
      <c r="B1956" s="64"/>
      <c r="C1956" s="52"/>
      <c r="D1956" s="65"/>
      <c r="E1956" s="53"/>
      <c r="F1956" s="54"/>
    </row>
    <row r="1957" spans="2:6">
      <c r="B1957" s="64"/>
      <c r="C1957" s="52"/>
      <c r="D1957" s="65"/>
      <c r="E1957" s="53"/>
      <c r="F1957" s="54"/>
    </row>
    <row r="1958" spans="2:6">
      <c r="B1958" s="64"/>
      <c r="C1958" s="52"/>
      <c r="D1958" s="65"/>
      <c r="E1958" s="53"/>
      <c r="F1958" s="54"/>
    </row>
    <row r="1959" spans="2:6">
      <c r="B1959" s="64"/>
      <c r="C1959" s="52"/>
      <c r="D1959" s="65"/>
      <c r="E1959" s="53"/>
      <c r="F1959" s="54"/>
    </row>
    <row r="1960" spans="2:6">
      <c r="B1960" s="64"/>
      <c r="C1960" s="52"/>
      <c r="D1960" s="65"/>
      <c r="E1960" s="53"/>
      <c r="F1960" s="54"/>
    </row>
    <row r="1961" spans="2:6">
      <c r="B1961" s="64"/>
      <c r="C1961" s="52"/>
      <c r="D1961" s="65"/>
      <c r="E1961" s="53"/>
      <c r="F1961" s="54"/>
    </row>
    <row r="1962" spans="2:6">
      <c r="B1962" s="64"/>
      <c r="C1962" s="52"/>
      <c r="D1962" s="65"/>
      <c r="E1962" s="53"/>
      <c r="F1962" s="54"/>
    </row>
    <row r="1963" spans="2:6">
      <c r="B1963" s="64"/>
      <c r="C1963" s="52"/>
      <c r="D1963" s="65"/>
      <c r="E1963" s="53"/>
      <c r="F1963" s="54"/>
    </row>
    <row r="1964" spans="2:6">
      <c r="B1964" s="64"/>
      <c r="C1964" s="52"/>
      <c r="D1964" s="65"/>
      <c r="E1964" s="53"/>
      <c r="F1964" s="54"/>
    </row>
    <row r="1965" spans="2:6">
      <c r="B1965" s="64"/>
      <c r="C1965" s="52"/>
      <c r="D1965" s="65"/>
      <c r="E1965" s="53"/>
      <c r="F1965" s="54"/>
    </row>
    <row r="1966" spans="2:6">
      <c r="B1966" s="64"/>
      <c r="C1966" s="52"/>
      <c r="D1966" s="65"/>
      <c r="E1966" s="53"/>
      <c r="F1966" s="54"/>
    </row>
    <row r="1967" spans="2:6">
      <c r="B1967" s="64"/>
      <c r="C1967" s="52"/>
      <c r="D1967" s="65"/>
      <c r="E1967" s="53"/>
      <c r="F1967" s="54"/>
    </row>
    <row r="1968" spans="2:6">
      <c r="B1968" s="64"/>
      <c r="C1968" s="52"/>
      <c r="D1968" s="65"/>
      <c r="E1968" s="53"/>
      <c r="F1968" s="54"/>
    </row>
    <row r="1969" spans="2:6">
      <c r="B1969" s="64"/>
      <c r="C1969" s="52"/>
      <c r="D1969" s="65"/>
      <c r="E1969" s="53"/>
      <c r="F1969" s="54"/>
    </row>
    <row r="1970" spans="2:6">
      <c r="B1970" s="64"/>
      <c r="C1970" s="52"/>
      <c r="D1970" s="65"/>
      <c r="E1970" s="53"/>
      <c r="F1970" s="54"/>
    </row>
    <row r="1971" spans="2:6">
      <c r="B1971" s="64"/>
      <c r="C1971" s="52"/>
      <c r="D1971" s="65"/>
      <c r="E1971" s="53"/>
      <c r="F1971" s="54"/>
    </row>
    <row r="1972" spans="2:6">
      <c r="B1972" s="64"/>
      <c r="C1972" s="52"/>
      <c r="D1972" s="65"/>
      <c r="E1972" s="53"/>
      <c r="F1972" s="54"/>
    </row>
    <row r="1973" spans="2:6">
      <c r="B1973" s="64"/>
      <c r="C1973" s="52"/>
      <c r="D1973" s="65"/>
      <c r="E1973" s="53"/>
      <c r="F1973" s="54"/>
    </row>
    <row r="1974" spans="2:6">
      <c r="B1974" s="64"/>
      <c r="C1974" s="52"/>
      <c r="D1974" s="65"/>
      <c r="E1974" s="53"/>
      <c r="F1974" s="54"/>
    </row>
    <row r="1975" spans="2:6">
      <c r="B1975" s="64"/>
      <c r="C1975" s="52"/>
      <c r="D1975" s="65"/>
      <c r="E1975" s="53"/>
      <c r="F1975" s="54"/>
    </row>
    <row r="1976" spans="2:6">
      <c r="B1976" s="64"/>
      <c r="C1976" s="52"/>
      <c r="D1976" s="65"/>
      <c r="E1976" s="53"/>
      <c r="F1976" s="54"/>
    </row>
    <row r="1977" spans="2:6">
      <c r="B1977" s="64"/>
      <c r="C1977" s="52"/>
      <c r="D1977" s="65"/>
      <c r="E1977" s="53"/>
      <c r="F1977" s="54"/>
    </row>
    <row r="1978" spans="2:6">
      <c r="B1978" s="64"/>
      <c r="C1978" s="52"/>
      <c r="D1978" s="65"/>
      <c r="E1978" s="53"/>
      <c r="F1978" s="54"/>
    </row>
    <row r="1979" spans="2:6">
      <c r="B1979" s="64"/>
      <c r="C1979" s="52"/>
      <c r="D1979" s="65"/>
      <c r="E1979" s="53"/>
      <c r="F1979" s="54"/>
    </row>
    <row r="1980" spans="2:6">
      <c r="B1980" s="64"/>
      <c r="C1980" s="52"/>
      <c r="D1980" s="65"/>
      <c r="E1980" s="53"/>
      <c r="F1980" s="54"/>
    </row>
    <row r="1981" spans="2:6">
      <c r="B1981" s="64"/>
      <c r="C1981" s="52"/>
      <c r="D1981" s="65"/>
      <c r="E1981" s="53"/>
      <c r="F1981" s="54"/>
    </row>
    <row r="1982" spans="2:6">
      <c r="B1982" s="64"/>
      <c r="C1982" s="52"/>
      <c r="D1982" s="65"/>
      <c r="E1982" s="53"/>
      <c r="F1982" s="54"/>
    </row>
    <row r="1983" spans="2:6">
      <c r="B1983" s="64"/>
      <c r="C1983" s="52"/>
      <c r="D1983" s="65"/>
      <c r="E1983" s="53"/>
      <c r="F1983" s="54"/>
    </row>
    <row r="1984" spans="2:6">
      <c r="B1984" s="64"/>
      <c r="C1984" s="52"/>
      <c r="D1984" s="65"/>
      <c r="E1984" s="53"/>
      <c r="F1984" s="54"/>
    </row>
    <row r="1985" spans="2:6">
      <c r="B1985" s="64"/>
      <c r="C1985" s="52"/>
      <c r="D1985" s="65"/>
      <c r="E1985" s="53"/>
      <c r="F1985" s="54"/>
    </row>
    <row r="1986" spans="2:6">
      <c r="B1986" s="64"/>
      <c r="C1986" s="52"/>
      <c r="D1986" s="65"/>
      <c r="E1986" s="53"/>
      <c r="F1986" s="54"/>
    </row>
    <row r="1987" spans="2:6">
      <c r="B1987" s="64"/>
      <c r="C1987" s="52"/>
      <c r="D1987" s="65"/>
      <c r="E1987" s="53"/>
      <c r="F1987" s="54"/>
    </row>
    <row r="1988" spans="2:6">
      <c r="B1988" s="64"/>
      <c r="C1988" s="52"/>
      <c r="D1988" s="65"/>
      <c r="E1988" s="53"/>
      <c r="F1988" s="54"/>
    </row>
    <row r="1989" spans="2:6">
      <c r="B1989" s="64"/>
      <c r="C1989" s="52"/>
      <c r="D1989" s="65"/>
      <c r="E1989" s="53"/>
      <c r="F1989" s="54"/>
    </row>
    <row r="1990" spans="2:6">
      <c r="B1990" s="64"/>
      <c r="C1990" s="52"/>
      <c r="D1990" s="65"/>
      <c r="E1990" s="53"/>
      <c r="F1990" s="54"/>
    </row>
    <row r="1991" spans="2:6">
      <c r="B1991" s="64"/>
      <c r="C1991" s="52"/>
      <c r="D1991" s="65"/>
      <c r="E1991" s="53"/>
      <c r="F1991" s="54"/>
    </row>
    <row r="1992" spans="2:6">
      <c r="B1992" s="64"/>
      <c r="C1992" s="52"/>
      <c r="D1992" s="65"/>
      <c r="E1992" s="53"/>
      <c r="F1992" s="54"/>
    </row>
    <row r="1993" spans="2:6">
      <c r="B1993" s="64"/>
      <c r="C1993" s="52"/>
      <c r="D1993" s="65"/>
      <c r="E1993" s="53"/>
      <c r="F1993" s="54"/>
    </row>
    <row r="1994" spans="2:6">
      <c r="B1994" s="64"/>
      <c r="C1994" s="52"/>
      <c r="D1994" s="65"/>
      <c r="E1994" s="53"/>
      <c r="F1994" s="54"/>
    </row>
    <row r="1995" spans="2:6">
      <c r="B1995" s="64"/>
      <c r="C1995" s="52"/>
      <c r="D1995" s="65"/>
      <c r="E1995" s="53"/>
      <c r="F1995" s="54"/>
    </row>
    <row r="1996" spans="2:6">
      <c r="B1996" s="64"/>
      <c r="C1996" s="52"/>
      <c r="D1996" s="65"/>
      <c r="E1996" s="53"/>
      <c r="F1996" s="54"/>
    </row>
    <row r="1997" spans="2:6">
      <c r="B1997" s="64"/>
      <c r="C1997" s="52"/>
      <c r="D1997" s="65"/>
      <c r="E1997" s="53"/>
      <c r="F1997" s="54"/>
    </row>
    <row r="1998" spans="2:6">
      <c r="B1998" s="64"/>
      <c r="C1998" s="52"/>
      <c r="D1998" s="65"/>
      <c r="E1998" s="53"/>
      <c r="F1998" s="54"/>
    </row>
    <row r="1999" spans="2:6">
      <c r="B1999" s="64"/>
      <c r="C1999" s="52"/>
      <c r="D1999" s="65"/>
      <c r="E1999" s="53"/>
      <c r="F1999" s="54"/>
    </row>
    <row r="2000" spans="2:6">
      <c r="B2000" s="64"/>
      <c r="C2000" s="52"/>
      <c r="D2000" s="65"/>
      <c r="E2000" s="53"/>
      <c r="F2000" s="54"/>
    </row>
    <row r="2001" spans="2:6">
      <c r="B2001" s="64"/>
      <c r="C2001" s="52"/>
      <c r="D2001" s="65"/>
      <c r="E2001" s="53"/>
      <c r="F2001" s="54"/>
    </row>
    <row r="2002" spans="2:6">
      <c r="B2002" s="64"/>
      <c r="C2002" s="52"/>
      <c r="D2002" s="65"/>
      <c r="E2002" s="53"/>
      <c r="F2002" s="54"/>
    </row>
    <row r="2003" spans="2:6">
      <c r="B2003" s="64"/>
      <c r="C2003" s="52"/>
      <c r="D2003" s="65"/>
      <c r="E2003" s="53"/>
      <c r="F2003" s="54"/>
    </row>
    <row r="2004" spans="2:6">
      <c r="B2004" s="64"/>
      <c r="C2004" s="52"/>
      <c r="D2004" s="65"/>
      <c r="E2004" s="53"/>
      <c r="F2004" s="54"/>
    </row>
    <row r="2005" spans="2:6">
      <c r="B2005" s="64"/>
      <c r="C2005" s="52"/>
      <c r="D2005" s="65"/>
      <c r="E2005" s="53"/>
      <c r="F2005" s="54"/>
    </row>
    <row r="2006" spans="2:6">
      <c r="B2006" s="64"/>
      <c r="C2006" s="52"/>
      <c r="D2006" s="65"/>
      <c r="E2006" s="53"/>
      <c r="F2006" s="54"/>
    </row>
    <row r="2007" spans="2:6">
      <c r="B2007" s="64"/>
      <c r="C2007" s="52"/>
      <c r="D2007" s="65"/>
      <c r="E2007" s="53"/>
      <c r="F2007" s="54"/>
    </row>
    <row r="2008" spans="2:6">
      <c r="B2008" s="64"/>
      <c r="C2008" s="52"/>
      <c r="D2008" s="65"/>
      <c r="E2008" s="53"/>
      <c r="F2008" s="54"/>
    </row>
    <row r="2009" spans="2:6">
      <c r="B2009" s="64"/>
      <c r="C2009" s="52"/>
      <c r="D2009" s="65"/>
      <c r="E2009" s="53"/>
      <c r="F2009" s="54"/>
    </row>
    <row r="2010" spans="2:6">
      <c r="B2010" s="64"/>
      <c r="C2010" s="52"/>
      <c r="D2010" s="65"/>
      <c r="E2010" s="53"/>
      <c r="F2010" s="54"/>
    </row>
    <row r="2011" spans="2:6">
      <c r="B2011" s="64"/>
      <c r="C2011" s="52"/>
      <c r="D2011" s="65"/>
      <c r="E2011" s="53"/>
      <c r="F2011" s="54"/>
    </row>
    <row r="2012" spans="2:6">
      <c r="B2012" s="64"/>
      <c r="C2012" s="52"/>
      <c r="D2012" s="65"/>
      <c r="E2012" s="53"/>
      <c r="F2012" s="54"/>
    </row>
    <row r="2013" spans="2:6">
      <c r="B2013" s="64"/>
      <c r="C2013" s="52"/>
      <c r="D2013" s="65"/>
      <c r="E2013" s="53"/>
      <c r="F2013" s="54"/>
    </row>
    <row r="2014" spans="2:6">
      <c r="B2014" s="64"/>
      <c r="C2014" s="52"/>
      <c r="D2014" s="65"/>
      <c r="E2014" s="53"/>
      <c r="F2014" s="54"/>
    </row>
    <row r="2015" spans="2:6">
      <c r="B2015" s="64"/>
      <c r="C2015" s="52"/>
      <c r="D2015" s="65"/>
      <c r="E2015" s="53"/>
      <c r="F2015" s="54"/>
    </row>
    <row r="2016" spans="2:6">
      <c r="B2016" s="64"/>
      <c r="C2016" s="52"/>
      <c r="D2016" s="65"/>
      <c r="E2016" s="53"/>
      <c r="F2016" s="54"/>
    </row>
    <row r="2017" spans="2:6">
      <c r="B2017" s="64"/>
      <c r="C2017" s="52"/>
      <c r="D2017" s="65"/>
      <c r="E2017" s="53"/>
      <c r="F2017" s="54"/>
    </row>
    <row r="2018" spans="2:6">
      <c r="B2018" s="64"/>
      <c r="C2018" s="52"/>
      <c r="D2018" s="65"/>
      <c r="E2018" s="53"/>
      <c r="F2018" s="54"/>
    </row>
    <row r="2019" spans="2:6">
      <c r="B2019" s="64"/>
      <c r="C2019" s="52"/>
      <c r="D2019" s="65"/>
      <c r="E2019" s="53"/>
      <c r="F2019" s="54"/>
    </row>
    <row r="2020" spans="2:6">
      <c r="B2020" s="64"/>
      <c r="C2020" s="52"/>
      <c r="D2020" s="65"/>
      <c r="E2020" s="53"/>
      <c r="F2020" s="54"/>
    </row>
    <row r="2021" spans="2:6">
      <c r="B2021" s="64"/>
      <c r="C2021" s="52"/>
      <c r="D2021" s="65"/>
      <c r="E2021" s="53"/>
      <c r="F2021" s="54"/>
    </row>
    <row r="2022" spans="2:6">
      <c r="B2022" s="64"/>
      <c r="C2022" s="52"/>
      <c r="D2022" s="65"/>
      <c r="E2022" s="53"/>
      <c r="F2022" s="54"/>
    </row>
    <row r="2023" spans="2:6">
      <c r="B2023" s="64"/>
      <c r="C2023" s="52"/>
      <c r="D2023" s="65"/>
      <c r="E2023" s="53"/>
      <c r="F2023" s="54"/>
    </row>
    <row r="2024" spans="2:6">
      <c r="B2024" s="64"/>
      <c r="C2024" s="52"/>
      <c r="D2024" s="65"/>
      <c r="E2024" s="53"/>
      <c r="F2024" s="54"/>
    </row>
    <row r="2025" spans="2:6">
      <c r="B2025" s="64"/>
      <c r="C2025" s="52"/>
      <c r="D2025" s="65"/>
      <c r="E2025" s="53"/>
      <c r="F2025" s="54"/>
    </row>
    <row r="2026" spans="2:6">
      <c r="B2026" s="64"/>
      <c r="C2026" s="52"/>
      <c r="D2026" s="65"/>
      <c r="E2026" s="53"/>
      <c r="F2026" s="54"/>
    </row>
    <row r="2027" spans="2:6">
      <c r="B2027" s="64"/>
      <c r="C2027" s="52"/>
      <c r="D2027" s="65"/>
      <c r="E2027" s="53"/>
      <c r="F2027" s="54"/>
    </row>
    <row r="2028" spans="2:6">
      <c r="B2028" s="64"/>
      <c r="C2028" s="52"/>
      <c r="D2028" s="65"/>
      <c r="E2028" s="53"/>
      <c r="F2028" s="54"/>
    </row>
    <row r="2029" spans="2:6">
      <c r="B2029" s="64"/>
      <c r="C2029" s="52"/>
      <c r="D2029" s="65"/>
      <c r="E2029" s="53"/>
      <c r="F2029" s="54"/>
    </row>
    <row r="2030" spans="2:6">
      <c r="B2030" s="64"/>
      <c r="C2030" s="52"/>
      <c r="D2030" s="65"/>
      <c r="E2030" s="53"/>
      <c r="F2030" s="54"/>
    </row>
    <row r="2031" spans="2:6">
      <c r="B2031" s="64"/>
      <c r="C2031" s="52"/>
      <c r="D2031" s="65"/>
      <c r="E2031" s="53"/>
      <c r="F2031" s="54"/>
    </row>
    <row r="2032" spans="2:6">
      <c r="B2032" s="64"/>
      <c r="C2032" s="52"/>
      <c r="D2032" s="65"/>
      <c r="E2032" s="53"/>
      <c r="F2032" s="54"/>
    </row>
    <row r="2033" spans="2:6">
      <c r="B2033" s="64"/>
      <c r="C2033" s="52"/>
      <c r="D2033" s="65"/>
      <c r="E2033" s="53"/>
      <c r="F2033" s="54"/>
    </row>
    <row r="2034" spans="2:6">
      <c r="B2034" s="64"/>
      <c r="C2034" s="52"/>
      <c r="D2034" s="65"/>
      <c r="E2034" s="53"/>
      <c r="F2034" s="54"/>
    </row>
    <row r="2035" spans="2:6">
      <c r="B2035" s="64"/>
      <c r="C2035" s="52"/>
      <c r="D2035" s="65"/>
      <c r="E2035" s="53"/>
      <c r="F2035" s="54"/>
    </row>
    <row r="2036" spans="2:6">
      <c r="B2036" s="64"/>
      <c r="C2036" s="52"/>
      <c r="D2036" s="65"/>
      <c r="E2036" s="53"/>
      <c r="F2036" s="54"/>
    </row>
    <row r="2037" spans="2:6">
      <c r="B2037" s="64"/>
      <c r="C2037" s="52"/>
      <c r="D2037" s="65"/>
      <c r="E2037" s="53"/>
      <c r="F2037" s="54"/>
    </row>
    <row r="2038" spans="2:6">
      <c r="B2038" s="64"/>
      <c r="C2038" s="52"/>
      <c r="D2038" s="65"/>
      <c r="E2038" s="53"/>
      <c r="F2038" s="54"/>
    </row>
    <row r="2039" spans="2:6">
      <c r="B2039" s="64"/>
      <c r="C2039" s="52"/>
      <c r="D2039" s="65"/>
      <c r="E2039" s="53"/>
      <c r="F2039" s="54"/>
    </row>
    <row r="2040" spans="2:6">
      <c r="B2040" s="64"/>
      <c r="C2040" s="52"/>
      <c r="D2040" s="65"/>
      <c r="E2040" s="53"/>
      <c r="F2040" s="54"/>
    </row>
    <row r="2041" spans="2:6">
      <c r="B2041" s="64"/>
      <c r="C2041" s="52"/>
      <c r="D2041" s="65"/>
      <c r="E2041" s="53"/>
      <c r="F2041" s="54"/>
    </row>
    <row r="2042" spans="2:6">
      <c r="B2042" s="64"/>
      <c r="C2042" s="52"/>
      <c r="D2042" s="65"/>
      <c r="E2042" s="53"/>
      <c r="F2042" s="54"/>
    </row>
    <row r="2043" spans="2:6">
      <c r="B2043" s="64"/>
      <c r="C2043" s="52"/>
      <c r="D2043" s="65"/>
      <c r="E2043" s="53"/>
      <c r="F2043" s="54"/>
    </row>
    <row r="2044" spans="2:6">
      <c r="B2044" s="64"/>
      <c r="C2044" s="52"/>
      <c r="D2044" s="65"/>
      <c r="E2044" s="53"/>
      <c r="F2044" s="54"/>
    </row>
    <row r="2045" spans="2:6">
      <c r="B2045" s="64"/>
      <c r="C2045" s="52"/>
      <c r="D2045" s="65"/>
      <c r="E2045" s="53"/>
      <c r="F2045" s="54"/>
    </row>
    <row r="2046" spans="2:6">
      <c r="B2046" s="64"/>
      <c r="C2046" s="52"/>
      <c r="D2046" s="65"/>
      <c r="E2046" s="53"/>
      <c r="F2046" s="54"/>
    </row>
    <row r="2047" spans="2:6">
      <c r="B2047" s="64"/>
      <c r="C2047" s="52"/>
      <c r="D2047" s="65"/>
      <c r="E2047" s="53"/>
      <c r="F2047" s="54"/>
    </row>
    <row r="2048" spans="2:6">
      <c r="B2048" s="64"/>
      <c r="C2048" s="52"/>
      <c r="D2048" s="65"/>
      <c r="E2048" s="53"/>
      <c r="F2048" s="54"/>
    </row>
    <row r="2049" spans="2:6">
      <c r="B2049" s="64"/>
      <c r="C2049" s="52"/>
      <c r="D2049" s="65"/>
      <c r="E2049" s="53"/>
      <c r="F2049" s="54"/>
    </row>
    <row r="2050" spans="2:6">
      <c r="B2050" s="64"/>
      <c r="C2050" s="52"/>
      <c r="D2050" s="65"/>
      <c r="E2050" s="53"/>
      <c r="F2050" s="54"/>
    </row>
    <row r="2051" spans="2:6">
      <c r="B2051" s="64"/>
      <c r="C2051" s="52"/>
      <c r="D2051" s="65"/>
      <c r="E2051" s="53"/>
      <c r="F2051" s="54"/>
    </row>
    <row r="2052" spans="2:6">
      <c r="B2052" s="64"/>
      <c r="C2052" s="52"/>
      <c r="D2052" s="65"/>
      <c r="E2052" s="53"/>
      <c r="F2052" s="54"/>
    </row>
    <row r="2053" spans="2:6">
      <c r="B2053" s="64"/>
      <c r="C2053" s="52"/>
      <c r="D2053" s="65"/>
      <c r="E2053" s="53"/>
      <c r="F2053" s="54"/>
    </row>
    <row r="2054" spans="2:6">
      <c r="B2054" s="64"/>
      <c r="C2054" s="52"/>
      <c r="D2054" s="65"/>
      <c r="E2054" s="53"/>
      <c r="F2054" s="54"/>
    </row>
    <row r="2055" spans="2:6">
      <c r="B2055" s="64"/>
      <c r="C2055" s="52"/>
      <c r="D2055" s="65"/>
      <c r="E2055" s="53"/>
      <c r="F2055" s="54"/>
    </row>
    <row r="2056" spans="2:6">
      <c r="B2056" s="64"/>
      <c r="C2056" s="52"/>
      <c r="D2056" s="65"/>
      <c r="E2056" s="53"/>
      <c r="F2056" s="54"/>
    </row>
    <row r="2057" spans="2:6">
      <c r="B2057" s="64"/>
      <c r="C2057" s="52"/>
      <c r="D2057" s="65"/>
      <c r="E2057" s="53"/>
      <c r="F2057" s="54"/>
    </row>
    <row r="2058" spans="2:6">
      <c r="B2058" s="64"/>
      <c r="C2058" s="52"/>
      <c r="D2058" s="65"/>
      <c r="E2058" s="53"/>
      <c r="F2058" s="54"/>
    </row>
    <row r="2059" spans="2:6">
      <c r="B2059" s="64"/>
      <c r="C2059" s="52"/>
      <c r="D2059" s="65"/>
      <c r="E2059" s="53"/>
      <c r="F2059" s="54"/>
    </row>
    <row r="2060" spans="2:6">
      <c r="B2060" s="64"/>
      <c r="C2060" s="52"/>
      <c r="D2060" s="65"/>
      <c r="E2060" s="53"/>
      <c r="F2060" s="54"/>
    </row>
    <row r="2061" spans="2:6">
      <c r="B2061" s="64"/>
      <c r="C2061" s="52"/>
      <c r="D2061" s="65"/>
      <c r="E2061" s="53"/>
      <c r="F2061" s="54"/>
    </row>
    <row r="2062" spans="2:6">
      <c r="B2062" s="64"/>
      <c r="C2062" s="52"/>
      <c r="D2062" s="65"/>
      <c r="E2062" s="53"/>
      <c r="F2062" s="54"/>
    </row>
    <row r="2063" spans="2:6">
      <c r="B2063" s="64"/>
      <c r="C2063" s="52"/>
      <c r="D2063" s="65"/>
      <c r="E2063" s="53"/>
      <c r="F2063" s="54"/>
    </row>
    <row r="2064" spans="2:6">
      <c r="B2064" s="64"/>
      <c r="C2064" s="52"/>
      <c r="D2064" s="65"/>
      <c r="E2064" s="53"/>
      <c r="F2064" s="54"/>
    </row>
    <row r="2065" spans="2:6">
      <c r="B2065" s="64"/>
      <c r="C2065" s="52"/>
      <c r="D2065" s="65"/>
      <c r="E2065" s="53"/>
      <c r="F2065" s="54"/>
    </row>
    <row r="2066" spans="2:6">
      <c r="B2066" s="64"/>
      <c r="C2066" s="52"/>
      <c r="D2066" s="65"/>
      <c r="E2066" s="53"/>
      <c r="F2066" s="54"/>
    </row>
    <row r="2067" spans="2:6">
      <c r="B2067" s="64"/>
      <c r="C2067" s="52"/>
      <c r="D2067" s="65"/>
      <c r="E2067" s="53"/>
      <c r="F2067" s="54"/>
    </row>
    <row r="2068" spans="2:6">
      <c r="B2068" s="64"/>
      <c r="C2068" s="52"/>
      <c r="D2068" s="65"/>
      <c r="E2068" s="53"/>
      <c r="F2068" s="54"/>
    </row>
    <row r="2069" spans="2:6">
      <c r="B2069" s="64"/>
      <c r="C2069" s="52"/>
      <c r="D2069" s="65"/>
      <c r="E2069" s="53"/>
      <c r="F2069" s="54"/>
    </row>
    <row r="2070" spans="2:6">
      <c r="B2070" s="64"/>
      <c r="C2070" s="52"/>
      <c r="D2070" s="65"/>
      <c r="E2070" s="53"/>
      <c r="F2070" s="54"/>
    </row>
    <row r="2071" spans="2:6">
      <c r="B2071" s="64"/>
      <c r="C2071" s="52"/>
      <c r="D2071" s="65"/>
      <c r="E2071" s="53"/>
      <c r="F2071" s="54"/>
    </row>
    <row r="2072" spans="2:6">
      <c r="B2072" s="64"/>
      <c r="C2072" s="52"/>
      <c r="D2072" s="65"/>
      <c r="E2072" s="53"/>
      <c r="F2072" s="54"/>
    </row>
    <row r="2073" spans="2:6">
      <c r="B2073" s="64"/>
      <c r="C2073" s="52"/>
      <c r="D2073" s="65"/>
      <c r="E2073" s="53"/>
      <c r="F2073" s="54"/>
    </row>
    <row r="2074" spans="2:6">
      <c r="B2074" s="64"/>
      <c r="C2074" s="52"/>
      <c r="D2074" s="65"/>
      <c r="E2074" s="53"/>
      <c r="F2074" s="54"/>
    </row>
    <row r="2075" spans="2:6">
      <c r="B2075" s="64"/>
      <c r="C2075" s="52"/>
      <c r="D2075" s="65"/>
      <c r="E2075" s="53"/>
      <c r="F2075" s="54"/>
    </row>
    <row r="2076" spans="2:6">
      <c r="B2076" s="64"/>
      <c r="C2076" s="52"/>
      <c r="D2076" s="65"/>
      <c r="E2076" s="53"/>
      <c r="F2076" s="54"/>
    </row>
    <row r="2077" spans="2:6">
      <c r="B2077" s="64"/>
      <c r="C2077" s="52"/>
      <c r="D2077" s="65"/>
      <c r="E2077" s="53"/>
      <c r="F2077" s="54"/>
    </row>
    <row r="2078" spans="2:6">
      <c r="B2078" s="64"/>
      <c r="C2078" s="52"/>
      <c r="D2078" s="65"/>
      <c r="E2078" s="53"/>
      <c r="F2078" s="54"/>
    </row>
    <row r="2079" spans="2:6">
      <c r="B2079" s="64"/>
      <c r="C2079" s="52"/>
      <c r="D2079" s="65"/>
      <c r="E2079" s="53"/>
      <c r="F2079" s="54"/>
    </row>
    <row r="2080" spans="2:6">
      <c r="B2080" s="64"/>
      <c r="C2080" s="52"/>
      <c r="D2080" s="65"/>
      <c r="E2080" s="53"/>
      <c r="F2080" s="54"/>
    </row>
    <row r="2081" spans="2:6">
      <c r="B2081" s="64"/>
      <c r="C2081" s="52"/>
      <c r="D2081" s="65"/>
      <c r="E2081" s="53"/>
      <c r="F2081" s="54"/>
    </row>
    <row r="2082" spans="2:6">
      <c r="B2082" s="64"/>
      <c r="C2082" s="52"/>
      <c r="D2082" s="65"/>
      <c r="E2082" s="53"/>
      <c r="F2082" s="54"/>
    </row>
    <row r="2083" spans="2:6">
      <c r="B2083" s="64"/>
      <c r="C2083" s="52"/>
      <c r="D2083" s="65"/>
      <c r="E2083" s="53"/>
      <c r="F2083" s="54"/>
    </row>
    <row r="2084" spans="2:6">
      <c r="B2084" s="64"/>
      <c r="C2084" s="52"/>
      <c r="D2084" s="65"/>
      <c r="E2084" s="53"/>
      <c r="F2084" s="54"/>
    </row>
    <row r="2085" spans="2:6">
      <c r="B2085" s="64"/>
      <c r="C2085" s="52"/>
      <c r="D2085" s="65"/>
      <c r="E2085" s="53"/>
      <c r="F2085" s="54"/>
    </row>
    <row r="2086" spans="2:6">
      <c r="B2086" s="64"/>
      <c r="C2086" s="52"/>
      <c r="D2086" s="65"/>
      <c r="E2086" s="53"/>
      <c r="F2086" s="54"/>
    </row>
    <row r="2087" spans="2:6">
      <c r="B2087" s="64"/>
      <c r="C2087" s="52"/>
      <c r="D2087" s="65"/>
      <c r="E2087" s="53"/>
      <c r="F2087" s="54"/>
    </row>
    <row r="2088" spans="2:6">
      <c r="B2088" s="64"/>
      <c r="C2088" s="52"/>
      <c r="D2088" s="65"/>
      <c r="E2088" s="53"/>
      <c r="F2088" s="54"/>
    </row>
    <row r="2089" spans="2:6">
      <c r="B2089" s="64"/>
      <c r="C2089" s="52"/>
      <c r="D2089" s="65"/>
      <c r="E2089" s="53"/>
      <c r="F2089" s="54"/>
    </row>
    <row r="2090" spans="2:6">
      <c r="B2090" s="64"/>
      <c r="C2090" s="52"/>
      <c r="D2090" s="65"/>
      <c r="E2090" s="53"/>
      <c r="F2090" s="54"/>
    </row>
    <row r="2091" spans="2:6">
      <c r="B2091" s="64"/>
      <c r="C2091" s="52"/>
      <c r="D2091" s="65"/>
      <c r="E2091" s="53"/>
      <c r="F2091" s="54"/>
    </row>
    <row r="2092" spans="2:6">
      <c r="B2092" s="64"/>
      <c r="C2092" s="52"/>
      <c r="D2092" s="65"/>
      <c r="E2092" s="53"/>
      <c r="F2092" s="54"/>
    </row>
    <row r="2093" spans="2:6">
      <c r="B2093" s="64"/>
      <c r="C2093" s="52"/>
      <c r="D2093" s="65"/>
      <c r="E2093" s="53"/>
      <c r="F2093" s="54"/>
    </row>
    <row r="2094" spans="2:6">
      <c r="B2094" s="64"/>
      <c r="C2094" s="52"/>
      <c r="D2094" s="65"/>
      <c r="E2094" s="53"/>
      <c r="F2094" s="54"/>
    </row>
    <row r="2095" spans="2:6">
      <c r="B2095" s="64"/>
      <c r="C2095" s="52"/>
      <c r="D2095" s="65"/>
      <c r="E2095" s="53"/>
      <c r="F2095" s="54"/>
    </row>
    <row r="2096" spans="2:6">
      <c r="B2096" s="64"/>
      <c r="C2096" s="52"/>
      <c r="D2096" s="65"/>
      <c r="E2096" s="53"/>
      <c r="F2096" s="54"/>
    </row>
    <row r="2097" spans="2:6">
      <c r="B2097" s="64"/>
      <c r="C2097" s="52"/>
      <c r="D2097" s="65"/>
      <c r="E2097" s="53"/>
      <c r="F2097" s="54"/>
    </row>
    <row r="2098" spans="2:6">
      <c r="B2098" s="64"/>
      <c r="C2098" s="52"/>
      <c r="D2098" s="65"/>
      <c r="E2098" s="53"/>
      <c r="F2098" s="54"/>
    </row>
    <row r="2099" spans="2:6">
      <c r="B2099" s="64"/>
      <c r="C2099" s="52"/>
      <c r="D2099" s="65"/>
      <c r="E2099" s="53"/>
      <c r="F2099" s="54"/>
    </row>
    <row r="2100" spans="2:6">
      <c r="B2100" s="64"/>
      <c r="C2100" s="52"/>
      <c r="D2100" s="65"/>
      <c r="E2100" s="53"/>
      <c r="F2100" s="54"/>
    </row>
    <row r="2101" spans="2:6">
      <c r="B2101" s="64"/>
      <c r="C2101" s="52"/>
      <c r="D2101" s="65"/>
      <c r="E2101" s="53"/>
      <c r="F2101" s="54"/>
    </row>
    <row r="2102" spans="2:6">
      <c r="B2102" s="64"/>
      <c r="C2102" s="52"/>
      <c r="D2102" s="65"/>
      <c r="E2102" s="53"/>
      <c r="F2102" s="54"/>
    </row>
    <row r="2103" spans="2:6">
      <c r="B2103" s="64"/>
      <c r="C2103" s="52"/>
      <c r="D2103" s="65"/>
      <c r="E2103" s="53"/>
      <c r="F2103" s="54"/>
    </row>
    <row r="2104" spans="2:6">
      <c r="B2104" s="64"/>
      <c r="C2104" s="52"/>
      <c r="D2104" s="65"/>
      <c r="E2104" s="53"/>
      <c r="F2104" s="54"/>
    </row>
    <row r="2105" spans="2:6">
      <c r="B2105" s="64"/>
      <c r="C2105" s="52"/>
      <c r="D2105" s="65"/>
      <c r="E2105" s="53"/>
      <c r="F2105" s="54"/>
    </row>
    <row r="2106" spans="2:6">
      <c r="B2106" s="64"/>
      <c r="C2106" s="52"/>
      <c r="D2106" s="65"/>
      <c r="E2106" s="53"/>
      <c r="F2106" s="54"/>
    </row>
    <row r="2107" spans="2:6">
      <c r="B2107" s="64"/>
      <c r="C2107" s="52"/>
      <c r="D2107" s="65"/>
      <c r="E2107" s="53"/>
      <c r="F2107" s="54"/>
    </row>
    <row r="2108" spans="2:6">
      <c r="B2108" s="64"/>
      <c r="C2108" s="52"/>
      <c r="D2108" s="65"/>
      <c r="E2108" s="53"/>
      <c r="F2108" s="54"/>
    </row>
    <row r="2109" spans="2:6">
      <c r="B2109" s="64"/>
      <c r="C2109" s="52"/>
      <c r="D2109" s="65"/>
      <c r="E2109" s="53"/>
      <c r="F2109" s="54"/>
    </row>
    <row r="2110" spans="2:6">
      <c r="B2110" s="64"/>
      <c r="C2110" s="52"/>
      <c r="D2110" s="65"/>
      <c r="E2110" s="53"/>
      <c r="F2110" s="54"/>
    </row>
    <row r="2111" spans="2:6">
      <c r="B2111" s="64"/>
      <c r="C2111" s="52"/>
      <c r="D2111" s="65"/>
      <c r="E2111" s="53"/>
      <c r="F2111" s="54"/>
    </row>
    <row r="2112" spans="2:6">
      <c r="B2112" s="64"/>
      <c r="C2112" s="52"/>
      <c r="D2112" s="65"/>
      <c r="E2112" s="53"/>
      <c r="F2112" s="54"/>
    </row>
    <row r="2113" spans="2:6">
      <c r="B2113" s="64"/>
      <c r="C2113" s="52"/>
      <c r="D2113" s="65"/>
      <c r="E2113" s="53"/>
      <c r="F2113" s="54"/>
    </row>
    <row r="2114" spans="2:6">
      <c r="B2114" s="64"/>
      <c r="C2114" s="52"/>
      <c r="D2114" s="65"/>
      <c r="E2114" s="53"/>
      <c r="F2114" s="54"/>
    </row>
    <row r="2115" spans="2:6">
      <c r="B2115" s="64"/>
      <c r="C2115" s="52"/>
      <c r="D2115" s="65"/>
      <c r="E2115" s="53"/>
      <c r="F2115" s="54"/>
    </row>
    <row r="2116" spans="2:6">
      <c r="B2116" s="64"/>
      <c r="C2116" s="52"/>
      <c r="D2116" s="65"/>
      <c r="E2116" s="53"/>
      <c r="F2116" s="54"/>
    </row>
    <row r="2117" spans="2:6">
      <c r="B2117" s="64"/>
      <c r="C2117" s="52"/>
      <c r="D2117" s="65"/>
      <c r="E2117" s="53"/>
      <c r="F2117" s="54"/>
    </row>
    <row r="2118" spans="2:6">
      <c r="B2118" s="64"/>
      <c r="C2118" s="52"/>
      <c r="D2118" s="65"/>
      <c r="E2118" s="53"/>
      <c r="F2118" s="54"/>
    </row>
    <row r="2119" spans="2:6">
      <c r="B2119" s="64"/>
      <c r="C2119" s="52"/>
      <c r="D2119" s="65"/>
      <c r="E2119" s="53"/>
      <c r="F2119" s="54"/>
    </row>
    <row r="2120" spans="2:6">
      <c r="B2120" s="64"/>
      <c r="C2120" s="52"/>
      <c r="D2120" s="65"/>
      <c r="E2120" s="53"/>
      <c r="F2120" s="54"/>
    </row>
    <row r="2121" spans="2:6">
      <c r="B2121" s="64"/>
      <c r="C2121" s="52"/>
      <c r="D2121" s="65"/>
      <c r="E2121" s="53"/>
      <c r="F2121" s="54"/>
    </row>
    <row r="2122" spans="2:6">
      <c r="B2122" s="64"/>
      <c r="C2122" s="52"/>
      <c r="D2122" s="65"/>
      <c r="E2122" s="53"/>
      <c r="F2122" s="54"/>
    </row>
    <row r="2123" spans="2:6">
      <c r="B2123" s="64"/>
      <c r="C2123" s="52"/>
      <c r="D2123" s="65"/>
      <c r="E2123" s="53"/>
      <c r="F2123" s="54"/>
    </row>
    <row r="2124" spans="2:6">
      <c r="B2124" s="64"/>
      <c r="C2124" s="52"/>
      <c r="D2124" s="65"/>
      <c r="E2124" s="53"/>
      <c r="F2124" s="54"/>
    </row>
    <row r="2125" spans="2:6">
      <c r="B2125" s="64"/>
      <c r="C2125" s="52"/>
      <c r="D2125" s="65"/>
      <c r="E2125" s="53"/>
      <c r="F2125" s="54"/>
    </row>
    <row r="2126" spans="2:6">
      <c r="B2126" s="64"/>
      <c r="C2126" s="52"/>
      <c r="D2126" s="65"/>
      <c r="E2126" s="53"/>
      <c r="F2126" s="54"/>
    </row>
    <row r="2127" spans="2:6">
      <c r="B2127" s="64"/>
      <c r="C2127" s="52"/>
      <c r="D2127" s="65"/>
      <c r="E2127" s="53"/>
      <c r="F2127" s="54"/>
    </row>
    <row r="2128" spans="2:6">
      <c r="B2128" s="64"/>
      <c r="C2128" s="52"/>
      <c r="D2128" s="65"/>
      <c r="E2128" s="53"/>
      <c r="F2128" s="54"/>
    </row>
    <row r="2129" spans="2:6">
      <c r="B2129" s="64"/>
      <c r="C2129" s="52"/>
      <c r="D2129" s="65"/>
      <c r="E2129" s="53"/>
      <c r="F2129" s="54"/>
    </row>
    <row r="2130" spans="2:6">
      <c r="B2130" s="64"/>
      <c r="C2130" s="52"/>
      <c r="D2130" s="65"/>
      <c r="E2130" s="53"/>
      <c r="F2130" s="54"/>
    </row>
    <row r="2131" spans="2:6">
      <c r="B2131" s="64"/>
      <c r="C2131" s="52"/>
      <c r="D2131" s="65"/>
      <c r="E2131" s="53"/>
      <c r="F2131" s="54"/>
    </row>
    <row r="2132" spans="2:6">
      <c r="B2132" s="64"/>
      <c r="C2132" s="52"/>
      <c r="D2132" s="65"/>
      <c r="E2132" s="53"/>
      <c r="F2132" s="54"/>
    </row>
    <row r="2133" spans="2:6">
      <c r="B2133" s="64"/>
      <c r="C2133" s="52"/>
      <c r="D2133" s="65"/>
      <c r="E2133" s="53"/>
      <c r="F2133" s="54"/>
    </row>
    <row r="2134" spans="2:6">
      <c r="B2134" s="64"/>
      <c r="C2134" s="52"/>
      <c r="D2134" s="65"/>
      <c r="E2134" s="53"/>
      <c r="F2134" s="54"/>
    </row>
    <row r="2135" spans="2:6">
      <c r="B2135" s="64"/>
      <c r="C2135" s="52"/>
      <c r="D2135" s="65"/>
      <c r="E2135" s="53"/>
      <c r="F2135" s="54"/>
    </row>
    <row r="2136" spans="2:6">
      <c r="B2136" s="64"/>
      <c r="C2136" s="52"/>
      <c r="D2136" s="65"/>
      <c r="E2136" s="53"/>
      <c r="F2136" s="54"/>
    </row>
    <row r="2137" spans="2:6">
      <c r="B2137" s="64"/>
      <c r="C2137" s="52"/>
      <c r="D2137" s="65"/>
      <c r="E2137" s="53"/>
      <c r="F2137" s="54"/>
    </row>
    <row r="2138" spans="2:6">
      <c r="B2138" s="64"/>
      <c r="C2138" s="52"/>
      <c r="D2138" s="65"/>
      <c r="E2138" s="53"/>
      <c r="F2138" s="54"/>
    </row>
    <row r="2139" spans="2:6">
      <c r="B2139" s="64"/>
      <c r="C2139" s="52"/>
      <c r="D2139" s="65"/>
      <c r="E2139" s="53"/>
      <c r="F2139" s="54"/>
    </row>
    <row r="2140" spans="2:6">
      <c r="B2140" s="64"/>
      <c r="C2140" s="52"/>
      <c r="D2140" s="65"/>
      <c r="E2140" s="53"/>
      <c r="F2140" s="54"/>
    </row>
    <row r="2141" spans="2:6">
      <c r="B2141" s="64"/>
      <c r="C2141" s="52"/>
      <c r="D2141" s="65"/>
      <c r="E2141" s="53"/>
      <c r="F2141" s="54"/>
    </row>
    <row r="2142" spans="2:6">
      <c r="B2142" s="64"/>
      <c r="C2142" s="52"/>
      <c r="D2142" s="65"/>
      <c r="E2142" s="53"/>
      <c r="F2142" s="54"/>
    </row>
    <row r="2143" spans="2:6">
      <c r="B2143" s="64"/>
      <c r="C2143" s="52"/>
      <c r="D2143" s="65"/>
      <c r="E2143" s="53"/>
      <c r="F2143" s="54"/>
    </row>
    <row r="2144" spans="2:6">
      <c r="B2144" s="64"/>
      <c r="C2144" s="52"/>
      <c r="D2144" s="65"/>
      <c r="E2144" s="53"/>
      <c r="F2144" s="54"/>
    </row>
    <row r="2145" spans="2:6">
      <c r="B2145" s="64"/>
      <c r="C2145" s="52"/>
      <c r="D2145" s="65"/>
      <c r="E2145" s="53"/>
      <c r="F2145" s="54"/>
    </row>
    <row r="2146" spans="2:6">
      <c r="B2146" s="64"/>
      <c r="C2146" s="52"/>
      <c r="D2146" s="65"/>
      <c r="E2146" s="53"/>
      <c r="F2146" s="54"/>
    </row>
    <row r="2147" spans="2:6">
      <c r="B2147" s="64"/>
      <c r="C2147" s="52"/>
      <c r="D2147" s="65"/>
      <c r="E2147" s="53"/>
      <c r="F2147" s="54"/>
    </row>
    <row r="2148" spans="2:6">
      <c r="B2148" s="64"/>
      <c r="C2148" s="52"/>
      <c r="D2148" s="65"/>
      <c r="E2148" s="53"/>
      <c r="F2148" s="54"/>
    </row>
    <row r="2149" spans="2:6">
      <c r="B2149" s="64"/>
      <c r="C2149" s="52"/>
      <c r="D2149" s="65"/>
      <c r="E2149" s="53"/>
      <c r="F2149" s="54"/>
    </row>
    <row r="2150" spans="2:6">
      <c r="B2150" s="64"/>
      <c r="C2150" s="52"/>
      <c r="D2150" s="65"/>
      <c r="E2150" s="53"/>
      <c r="F2150" s="54"/>
    </row>
    <row r="2151" spans="2:6">
      <c r="B2151" s="64"/>
      <c r="C2151" s="52"/>
      <c r="D2151" s="65"/>
      <c r="E2151" s="53"/>
      <c r="F2151" s="54"/>
    </row>
    <row r="2152" spans="2:6">
      <c r="B2152" s="64"/>
      <c r="C2152" s="52"/>
      <c r="D2152" s="65"/>
      <c r="E2152" s="53"/>
      <c r="F2152" s="54"/>
    </row>
    <row r="2153" spans="2:6">
      <c r="B2153" s="64"/>
      <c r="C2153" s="52"/>
      <c r="D2153" s="65"/>
      <c r="E2153" s="53"/>
      <c r="F2153" s="54"/>
    </row>
    <row r="2154" spans="2:6">
      <c r="B2154" s="64"/>
      <c r="C2154" s="52"/>
      <c r="D2154" s="65"/>
      <c r="E2154" s="53"/>
      <c r="F2154" s="54"/>
    </row>
    <row r="2155" spans="2:6">
      <c r="B2155" s="64"/>
      <c r="C2155" s="52"/>
      <c r="D2155" s="65"/>
      <c r="E2155" s="53"/>
      <c r="F2155" s="54"/>
    </row>
    <row r="2156" spans="2:6">
      <c r="B2156" s="64"/>
      <c r="C2156" s="52"/>
      <c r="D2156" s="65"/>
      <c r="E2156" s="53"/>
      <c r="F2156" s="54"/>
    </row>
    <row r="2157" spans="2:6">
      <c r="B2157" s="64"/>
      <c r="C2157" s="52"/>
      <c r="D2157" s="65"/>
      <c r="E2157" s="53"/>
      <c r="F2157" s="54"/>
    </row>
    <row r="2158" spans="2:6">
      <c r="B2158" s="64"/>
      <c r="C2158" s="52"/>
      <c r="D2158" s="65"/>
      <c r="E2158" s="53"/>
      <c r="F2158" s="54"/>
    </row>
    <row r="2159" spans="2:6">
      <c r="B2159" s="64"/>
      <c r="C2159" s="52"/>
      <c r="D2159" s="65"/>
      <c r="E2159" s="53"/>
      <c r="F2159" s="54"/>
    </row>
    <row r="2160" spans="2:6">
      <c r="B2160" s="64"/>
      <c r="C2160" s="52"/>
      <c r="D2160" s="65"/>
      <c r="E2160" s="53"/>
      <c r="F2160" s="54"/>
    </row>
    <row r="2161" spans="2:6">
      <c r="B2161" s="64"/>
      <c r="C2161" s="52"/>
      <c r="D2161" s="65"/>
      <c r="E2161" s="53"/>
      <c r="F2161" s="54"/>
    </row>
    <row r="2162" spans="2:6">
      <c r="B2162" s="64"/>
      <c r="C2162" s="52"/>
      <c r="D2162" s="65"/>
      <c r="E2162" s="53"/>
      <c r="F2162" s="54"/>
    </row>
    <row r="2163" spans="2:6">
      <c r="B2163" s="64"/>
      <c r="C2163" s="52"/>
      <c r="D2163" s="65"/>
      <c r="E2163" s="53"/>
      <c r="F2163" s="54"/>
    </row>
    <row r="2164" spans="2:6">
      <c r="B2164" s="64"/>
      <c r="C2164" s="52"/>
      <c r="D2164" s="65"/>
      <c r="E2164" s="53"/>
      <c r="F2164" s="54"/>
    </row>
    <row r="2165" spans="2:6">
      <c r="B2165" s="64"/>
      <c r="C2165" s="52"/>
      <c r="D2165" s="65"/>
      <c r="E2165" s="53"/>
      <c r="F2165" s="54"/>
    </row>
    <row r="2166" spans="2:6">
      <c r="B2166" s="64"/>
      <c r="C2166" s="52"/>
      <c r="D2166" s="65"/>
      <c r="E2166" s="53"/>
      <c r="F2166" s="54"/>
    </row>
    <row r="2167" spans="2:6">
      <c r="B2167" s="64"/>
      <c r="C2167" s="52"/>
      <c r="D2167" s="65"/>
      <c r="E2167" s="53"/>
      <c r="F2167" s="54"/>
    </row>
    <row r="2168" spans="2:6">
      <c r="B2168" s="64"/>
      <c r="C2168" s="52"/>
      <c r="D2168" s="65"/>
      <c r="E2168" s="53"/>
      <c r="F2168" s="54"/>
    </row>
    <row r="2169" spans="2:6">
      <c r="B2169" s="64"/>
      <c r="C2169" s="52"/>
      <c r="D2169" s="65"/>
      <c r="E2169" s="53"/>
      <c r="F2169" s="54"/>
    </row>
    <row r="2170" spans="2:6">
      <c r="B2170" s="64"/>
      <c r="C2170" s="52"/>
      <c r="D2170" s="65"/>
      <c r="E2170" s="53"/>
      <c r="F2170" s="54"/>
    </row>
    <row r="2171" spans="2:6">
      <c r="B2171" s="64"/>
      <c r="C2171" s="52"/>
      <c r="D2171" s="65"/>
      <c r="E2171" s="53"/>
      <c r="F2171" s="54"/>
    </row>
    <row r="2172" spans="2:6">
      <c r="B2172" s="64"/>
      <c r="C2172" s="52"/>
      <c r="D2172" s="65"/>
      <c r="E2172" s="53"/>
      <c r="F2172" s="54"/>
    </row>
    <row r="2173" spans="2:6">
      <c r="B2173" s="64"/>
      <c r="C2173" s="52"/>
      <c r="D2173" s="65"/>
      <c r="E2173" s="53"/>
      <c r="F2173" s="54"/>
    </row>
    <row r="2174" spans="2:6">
      <c r="B2174" s="64"/>
      <c r="C2174" s="52"/>
      <c r="D2174" s="65"/>
      <c r="E2174" s="53"/>
      <c r="F2174" s="54"/>
    </row>
    <row r="2175" spans="2:6">
      <c r="B2175" s="64"/>
      <c r="C2175" s="52"/>
      <c r="D2175" s="65"/>
      <c r="E2175" s="53"/>
      <c r="F2175" s="54"/>
    </row>
    <row r="2176" spans="2:6">
      <c r="B2176" s="64"/>
      <c r="C2176" s="52"/>
      <c r="D2176" s="65"/>
      <c r="E2176" s="53"/>
      <c r="F2176" s="54"/>
    </row>
    <row r="2177" spans="2:6">
      <c r="B2177" s="64"/>
      <c r="C2177" s="52"/>
      <c r="D2177" s="65"/>
      <c r="E2177" s="53"/>
      <c r="F2177" s="54"/>
    </row>
    <row r="2178" spans="2:6">
      <c r="B2178" s="64"/>
      <c r="C2178" s="52"/>
      <c r="D2178" s="65"/>
      <c r="E2178" s="53"/>
      <c r="F2178" s="54"/>
    </row>
    <row r="2179" spans="2:6">
      <c r="B2179" s="64"/>
      <c r="C2179" s="52"/>
      <c r="D2179" s="65"/>
      <c r="E2179" s="53"/>
      <c r="F2179" s="54"/>
    </row>
    <row r="2180" spans="2:6">
      <c r="B2180" s="64"/>
      <c r="C2180" s="52"/>
      <c r="D2180" s="65"/>
      <c r="E2180" s="53"/>
      <c r="F2180" s="54"/>
    </row>
    <row r="2181" spans="2:6">
      <c r="B2181" s="64"/>
      <c r="C2181" s="52"/>
      <c r="D2181" s="65"/>
      <c r="E2181" s="53"/>
      <c r="F2181" s="54"/>
    </row>
    <row r="2182" spans="2:6">
      <c r="B2182" s="64"/>
      <c r="C2182" s="52"/>
      <c r="D2182" s="65"/>
      <c r="E2182" s="53"/>
      <c r="F2182" s="54"/>
    </row>
    <row r="2183" spans="2:6">
      <c r="B2183" s="64"/>
      <c r="C2183" s="52"/>
      <c r="D2183" s="65"/>
      <c r="E2183" s="53"/>
      <c r="F2183" s="54"/>
    </row>
    <row r="2184" spans="2:6">
      <c r="B2184" s="64"/>
      <c r="C2184" s="52"/>
      <c r="D2184" s="65"/>
      <c r="E2184" s="53"/>
      <c r="F2184" s="54"/>
    </row>
    <row r="2185" spans="2:6">
      <c r="B2185" s="64"/>
      <c r="C2185" s="52"/>
      <c r="D2185" s="65"/>
      <c r="E2185" s="53"/>
      <c r="F2185" s="54"/>
    </row>
    <row r="2186" spans="2:6">
      <c r="B2186" s="64"/>
      <c r="C2186" s="52"/>
      <c r="D2186" s="65"/>
      <c r="E2186" s="53"/>
      <c r="F2186" s="54"/>
    </row>
    <row r="2187" spans="2:6">
      <c r="B2187" s="64"/>
      <c r="C2187" s="52"/>
      <c r="D2187" s="65"/>
      <c r="E2187" s="53"/>
      <c r="F2187" s="54"/>
    </row>
    <row r="2188" spans="2:6">
      <c r="B2188" s="64"/>
      <c r="C2188" s="52"/>
      <c r="D2188" s="65"/>
      <c r="E2188" s="53"/>
      <c r="F2188" s="54"/>
    </row>
    <row r="2189" spans="2:6">
      <c r="B2189" s="64"/>
      <c r="C2189" s="52"/>
      <c r="D2189" s="65"/>
      <c r="E2189" s="53"/>
      <c r="F2189" s="54"/>
    </row>
    <row r="2190" spans="2:6">
      <c r="B2190" s="64"/>
      <c r="C2190" s="52"/>
      <c r="D2190" s="65"/>
      <c r="E2190" s="53"/>
      <c r="F2190" s="54"/>
    </row>
    <row r="2191" spans="2:6">
      <c r="B2191" s="64"/>
      <c r="C2191" s="52"/>
      <c r="D2191" s="65"/>
      <c r="E2191" s="53"/>
      <c r="F2191" s="54"/>
    </row>
    <row r="2192" spans="2:6">
      <c r="B2192" s="64"/>
      <c r="C2192" s="52"/>
      <c r="D2192" s="65"/>
      <c r="E2192" s="53"/>
      <c r="F2192" s="54"/>
    </row>
    <row r="2193" spans="2:6">
      <c r="B2193" s="64"/>
      <c r="C2193" s="52"/>
      <c r="D2193" s="65"/>
      <c r="E2193" s="53"/>
      <c r="F2193" s="54"/>
    </row>
    <row r="2194" spans="2:6">
      <c r="B2194" s="64"/>
      <c r="C2194" s="52"/>
      <c r="D2194" s="65"/>
      <c r="E2194" s="53"/>
      <c r="F2194" s="54"/>
    </row>
    <row r="2195" spans="2:6">
      <c r="B2195" s="64"/>
      <c r="C2195" s="52"/>
      <c r="D2195" s="65"/>
      <c r="E2195" s="53"/>
      <c r="F2195" s="54"/>
    </row>
    <row r="2196" spans="2:6">
      <c r="B2196" s="64"/>
      <c r="C2196" s="52"/>
      <c r="D2196" s="65"/>
      <c r="E2196" s="53"/>
      <c r="F2196" s="54"/>
    </row>
    <row r="2197" spans="2:6">
      <c r="B2197" s="64"/>
      <c r="C2197" s="52"/>
      <c r="D2197" s="65"/>
      <c r="E2197" s="53"/>
      <c r="F2197" s="54"/>
    </row>
    <row r="2198" spans="2:6">
      <c r="B2198" s="64"/>
      <c r="C2198" s="52"/>
      <c r="D2198" s="65"/>
      <c r="E2198" s="53"/>
      <c r="F2198" s="54"/>
    </row>
    <row r="2199" spans="2:6">
      <c r="B2199" s="64"/>
      <c r="C2199" s="52"/>
      <c r="D2199" s="65"/>
      <c r="E2199" s="53"/>
      <c r="F2199" s="54"/>
    </row>
    <row r="2200" spans="2:6">
      <c r="B2200" s="64"/>
      <c r="C2200" s="52"/>
      <c r="D2200" s="65"/>
      <c r="E2200" s="53"/>
      <c r="F2200" s="54"/>
    </row>
    <row r="2201" spans="2:6">
      <c r="B2201" s="64"/>
      <c r="C2201" s="52"/>
      <c r="D2201" s="65"/>
      <c r="E2201" s="53"/>
      <c r="F2201" s="54"/>
    </row>
    <row r="2202" spans="2:6">
      <c r="B2202" s="64"/>
      <c r="C2202" s="52"/>
      <c r="D2202" s="65"/>
      <c r="E2202" s="53"/>
      <c r="F2202" s="54"/>
    </row>
    <row r="2203" spans="2:6">
      <c r="B2203" s="64"/>
      <c r="C2203" s="52"/>
      <c r="D2203" s="65"/>
      <c r="E2203" s="53"/>
      <c r="F2203" s="54"/>
    </row>
    <row r="2204" spans="2:6">
      <c r="B2204" s="64"/>
      <c r="C2204" s="52"/>
      <c r="D2204" s="65"/>
      <c r="E2204" s="53"/>
      <c r="F2204" s="54"/>
    </row>
    <row r="2205" spans="2:6">
      <c r="B2205" s="64"/>
      <c r="C2205" s="52"/>
      <c r="D2205" s="65"/>
      <c r="E2205" s="53"/>
      <c r="F2205" s="54"/>
    </row>
    <row r="2206" spans="2:6">
      <c r="B2206" s="64"/>
      <c r="C2206" s="52"/>
      <c r="D2206" s="65"/>
      <c r="E2206" s="53"/>
      <c r="F2206" s="54"/>
    </row>
    <row r="2207" spans="2:6">
      <c r="B2207" s="64"/>
      <c r="C2207" s="52"/>
      <c r="D2207" s="65"/>
      <c r="E2207" s="53"/>
      <c r="F2207" s="54"/>
    </row>
    <row r="2208" spans="2:6">
      <c r="B2208" s="64"/>
      <c r="C2208" s="52"/>
      <c r="D2208" s="65"/>
      <c r="E2208" s="53"/>
      <c r="F2208" s="54"/>
    </row>
    <row r="2209" spans="2:6">
      <c r="B2209" s="64"/>
      <c r="C2209" s="52"/>
      <c r="D2209" s="65"/>
      <c r="E2209" s="53"/>
      <c r="F2209" s="54"/>
    </row>
    <row r="2210" spans="2:6">
      <c r="B2210" s="64"/>
      <c r="C2210" s="52"/>
      <c r="D2210" s="65"/>
      <c r="E2210" s="53"/>
      <c r="F2210" s="54"/>
    </row>
    <row r="2211" spans="2:6">
      <c r="B2211" s="64"/>
      <c r="C2211" s="52"/>
      <c r="D2211" s="65"/>
      <c r="E2211" s="53"/>
      <c r="F2211" s="54"/>
    </row>
    <row r="2212" spans="2:6">
      <c r="B2212" s="64"/>
      <c r="C2212" s="52"/>
      <c r="D2212" s="65"/>
      <c r="E2212" s="53"/>
      <c r="F2212" s="54"/>
    </row>
    <row r="2213" spans="2:6">
      <c r="B2213" s="64"/>
      <c r="C2213" s="52"/>
      <c r="D2213" s="65"/>
      <c r="E2213" s="53"/>
      <c r="F2213" s="54"/>
    </row>
    <row r="2214" spans="2:6">
      <c r="B2214" s="64"/>
      <c r="C2214" s="52"/>
      <c r="D2214" s="65"/>
      <c r="E2214" s="53"/>
      <c r="F2214" s="54"/>
    </row>
    <row r="2215" spans="2:6">
      <c r="B2215" s="64"/>
      <c r="C2215" s="52"/>
      <c r="D2215" s="65"/>
      <c r="E2215" s="53"/>
      <c r="F2215" s="54"/>
    </row>
    <row r="2216" spans="2:6">
      <c r="B2216" s="64"/>
      <c r="C2216" s="52"/>
      <c r="D2216" s="65"/>
      <c r="E2216" s="53"/>
      <c r="F2216" s="54"/>
    </row>
    <row r="2217" spans="2:6">
      <c r="B2217" s="64"/>
      <c r="C2217" s="52"/>
      <c r="D2217" s="65"/>
      <c r="E2217" s="53"/>
      <c r="F2217" s="54"/>
    </row>
    <row r="2218" spans="2:6">
      <c r="B2218" s="64"/>
      <c r="C2218" s="52"/>
      <c r="D2218" s="65"/>
      <c r="E2218" s="53"/>
      <c r="F2218" s="54"/>
    </row>
    <row r="2219" spans="2:6">
      <c r="B2219" s="64"/>
      <c r="C2219" s="52"/>
      <c r="D2219" s="65"/>
      <c r="E2219" s="53"/>
      <c r="F2219" s="54"/>
    </row>
    <row r="2220" spans="2:6">
      <c r="B2220" s="64"/>
      <c r="C2220" s="52"/>
      <c r="D2220" s="65"/>
      <c r="E2220" s="53"/>
      <c r="F2220" s="54"/>
    </row>
    <row r="2221" spans="2:6">
      <c r="B2221" s="64"/>
      <c r="C2221" s="52"/>
      <c r="D2221" s="65"/>
      <c r="E2221" s="53"/>
      <c r="F2221" s="54"/>
    </row>
    <row r="2222" spans="2:6">
      <c r="B2222" s="64"/>
      <c r="C2222" s="52"/>
      <c r="D2222" s="65"/>
      <c r="E2222" s="53"/>
      <c r="F2222" s="54"/>
    </row>
    <row r="2223" spans="2:6">
      <c r="B2223" s="64"/>
      <c r="C2223" s="52"/>
      <c r="D2223" s="65"/>
      <c r="E2223" s="53"/>
      <c r="F2223" s="54"/>
    </row>
    <row r="2224" spans="2:6">
      <c r="B2224" s="64"/>
      <c r="C2224" s="52"/>
      <c r="D2224" s="65"/>
      <c r="E2224" s="53"/>
      <c r="F2224" s="54"/>
    </row>
    <row r="2225" spans="2:6">
      <c r="B2225" s="64"/>
      <c r="C2225" s="52"/>
      <c r="D2225" s="65"/>
      <c r="E2225" s="53"/>
      <c r="F2225" s="54"/>
    </row>
    <row r="2226" spans="2:6">
      <c r="B2226" s="64"/>
      <c r="C2226" s="52"/>
      <c r="D2226" s="65"/>
      <c r="E2226" s="53"/>
      <c r="F2226" s="54"/>
    </row>
    <row r="2227" spans="2:6">
      <c r="B2227" s="64"/>
      <c r="C2227" s="52"/>
      <c r="D2227" s="65"/>
      <c r="E2227" s="53"/>
      <c r="F2227" s="54"/>
    </row>
    <row r="2228" spans="2:6">
      <c r="B2228" s="64"/>
      <c r="C2228" s="52"/>
      <c r="D2228" s="65"/>
      <c r="E2228" s="53"/>
      <c r="F2228" s="54"/>
    </row>
    <row r="2229" spans="2:6">
      <c r="B2229" s="64"/>
      <c r="C2229" s="52"/>
      <c r="D2229" s="65"/>
      <c r="E2229" s="53"/>
      <c r="F2229" s="54"/>
    </row>
    <row r="2230" spans="2:6">
      <c r="B2230" s="64"/>
      <c r="C2230" s="52"/>
      <c r="D2230" s="65"/>
      <c r="E2230" s="53"/>
      <c r="F2230" s="54"/>
    </row>
    <row r="2231" spans="2:6">
      <c r="B2231" s="64"/>
      <c r="C2231" s="52"/>
      <c r="D2231" s="65"/>
      <c r="E2231" s="53"/>
      <c r="F2231" s="54"/>
    </row>
    <row r="2232" spans="2:6">
      <c r="B2232" s="64"/>
      <c r="C2232" s="52"/>
      <c r="D2232" s="65"/>
      <c r="E2232" s="53"/>
      <c r="F2232" s="54"/>
    </row>
    <row r="2233" spans="2:6">
      <c r="B2233" s="64"/>
      <c r="C2233" s="52"/>
      <c r="D2233" s="65"/>
      <c r="E2233" s="53"/>
      <c r="F2233" s="54"/>
    </row>
    <row r="2234" spans="2:6">
      <c r="B2234" s="64"/>
      <c r="C2234" s="52"/>
      <c r="D2234" s="65"/>
      <c r="E2234" s="53"/>
      <c r="F2234" s="54"/>
    </row>
    <row r="2235" spans="2:6">
      <c r="B2235" s="64"/>
      <c r="C2235" s="52"/>
      <c r="D2235" s="65"/>
      <c r="E2235" s="53"/>
      <c r="F2235" s="54"/>
    </row>
    <row r="2236" spans="2:6">
      <c r="B2236" s="64"/>
      <c r="C2236" s="52"/>
      <c r="D2236" s="65"/>
      <c r="E2236" s="53"/>
      <c r="F2236" s="54"/>
    </row>
    <row r="2237" spans="2:6">
      <c r="B2237" s="64"/>
      <c r="C2237" s="52"/>
      <c r="D2237" s="65"/>
      <c r="E2237" s="53"/>
      <c r="F2237" s="54"/>
    </row>
    <row r="2238" spans="2:6">
      <c r="B2238" s="64"/>
      <c r="C2238" s="52"/>
      <c r="D2238" s="65"/>
      <c r="E2238" s="53"/>
      <c r="F2238" s="54"/>
    </row>
    <row r="2239" spans="2:6">
      <c r="B2239" s="64"/>
      <c r="C2239" s="52"/>
      <c r="D2239" s="65"/>
      <c r="E2239" s="53"/>
      <c r="F2239" s="54"/>
    </row>
    <row r="2240" spans="2:6">
      <c r="B2240" s="64"/>
      <c r="C2240" s="52"/>
      <c r="D2240" s="65"/>
      <c r="E2240" s="53"/>
      <c r="F2240" s="54"/>
    </row>
    <row r="2241" spans="2:6">
      <c r="B2241" s="64"/>
      <c r="C2241" s="52"/>
      <c r="D2241" s="65"/>
      <c r="E2241" s="53"/>
      <c r="F2241" s="54"/>
    </row>
    <row r="2242" spans="2:6">
      <c r="B2242" s="64"/>
      <c r="C2242" s="52"/>
      <c r="D2242" s="65"/>
      <c r="E2242" s="53"/>
      <c r="F2242" s="54"/>
    </row>
    <row r="2243" spans="2:6">
      <c r="B2243" s="64"/>
      <c r="C2243" s="52"/>
      <c r="D2243" s="65"/>
      <c r="E2243" s="53"/>
      <c r="F2243" s="54"/>
    </row>
    <row r="2244" spans="2:6">
      <c r="B2244" s="64"/>
      <c r="C2244" s="52"/>
      <c r="D2244" s="65"/>
      <c r="E2244" s="53"/>
      <c r="F2244" s="54"/>
    </row>
    <row r="2245" spans="2:6">
      <c r="B2245" s="64"/>
      <c r="C2245" s="52"/>
      <c r="D2245" s="65"/>
      <c r="E2245" s="53"/>
      <c r="F2245" s="54"/>
    </row>
    <row r="2246" spans="2:6">
      <c r="B2246" s="64"/>
      <c r="C2246" s="52"/>
      <c r="D2246" s="65"/>
      <c r="E2246" s="53"/>
      <c r="F2246" s="54"/>
    </row>
    <row r="2247" spans="2:6">
      <c r="B2247" s="64"/>
      <c r="C2247" s="52"/>
      <c r="D2247" s="65"/>
      <c r="E2247" s="53"/>
      <c r="F2247" s="54"/>
    </row>
    <row r="2248" spans="2:6">
      <c r="B2248" s="64"/>
      <c r="C2248" s="52"/>
      <c r="D2248" s="65"/>
      <c r="E2248" s="53"/>
      <c r="F2248" s="54"/>
    </row>
    <row r="2249" spans="2:6">
      <c r="B2249" s="64"/>
      <c r="C2249" s="52"/>
      <c r="D2249" s="65"/>
      <c r="E2249" s="53"/>
      <c r="F2249" s="54"/>
    </row>
    <row r="2250" spans="2:6">
      <c r="B2250" s="64"/>
      <c r="C2250" s="52"/>
      <c r="D2250" s="65"/>
      <c r="E2250" s="53"/>
      <c r="F2250" s="54"/>
    </row>
    <row r="2251" spans="2:6">
      <c r="B2251" s="64"/>
      <c r="C2251" s="52"/>
      <c r="D2251" s="65"/>
      <c r="E2251" s="53"/>
      <c r="F2251" s="54"/>
    </row>
    <row r="2252" spans="2:6">
      <c r="B2252" s="64"/>
      <c r="C2252" s="52"/>
      <c r="D2252" s="65"/>
      <c r="E2252" s="53"/>
      <c r="F2252" s="54"/>
    </row>
    <row r="2253" spans="2:6">
      <c r="B2253" s="64"/>
      <c r="C2253" s="52"/>
      <c r="D2253" s="65"/>
      <c r="E2253" s="53"/>
      <c r="F2253" s="54"/>
    </row>
    <row r="2254" spans="2:6">
      <c r="B2254" s="64"/>
      <c r="C2254" s="52"/>
      <c r="D2254" s="65"/>
      <c r="E2254" s="53"/>
      <c r="F2254" s="54"/>
    </row>
    <row r="2255" spans="2:6">
      <c r="B2255" s="64"/>
      <c r="C2255" s="52"/>
      <c r="D2255" s="65"/>
      <c r="E2255" s="53"/>
      <c r="F2255" s="54"/>
    </row>
    <row r="2256" spans="2:6">
      <c r="B2256" s="64"/>
      <c r="C2256" s="52"/>
      <c r="D2256" s="65"/>
      <c r="E2256" s="53"/>
      <c r="F2256" s="54"/>
    </row>
    <row r="2257" spans="2:6">
      <c r="B2257" s="64"/>
      <c r="C2257" s="52"/>
      <c r="D2257" s="65"/>
      <c r="E2257" s="53"/>
      <c r="F2257" s="54"/>
    </row>
    <row r="2258" spans="2:6">
      <c r="B2258" s="64"/>
      <c r="C2258" s="52"/>
      <c r="D2258" s="65"/>
      <c r="E2258" s="53"/>
      <c r="F2258" s="54"/>
    </row>
    <row r="2259" spans="2:6">
      <c r="B2259" s="64"/>
      <c r="C2259" s="52"/>
      <c r="D2259" s="65"/>
      <c r="E2259" s="53"/>
      <c r="F2259" s="54"/>
    </row>
    <row r="2260" spans="2:6">
      <c r="B2260" s="64"/>
      <c r="C2260" s="52"/>
      <c r="D2260" s="65"/>
      <c r="E2260" s="53"/>
      <c r="F2260" s="54"/>
    </row>
    <row r="2261" spans="2:6">
      <c r="B2261" s="64"/>
      <c r="C2261" s="52"/>
      <c r="D2261" s="65"/>
      <c r="E2261" s="53"/>
      <c r="F2261" s="54"/>
    </row>
    <row r="2262" spans="2:6">
      <c r="B2262" s="64"/>
      <c r="C2262" s="52"/>
      <c r="D2262" s="65"/>
      <c r="E2262" s="53"/>
      <c r="F2262" s="54"/>
    </row>
    <row r="2263" spans="2:6">
      <c r="B2263" s="64"/>
      <c r="C2263" s="52"/>
      <c r="D2263" s="65"/>
      <c r="E2263" s="53"/>
      <c r="F2263" s="54"/>
    </row>
    <row r="2264" spans="2:6">
      <c r="B2264" s="64"/>
      <c r="C2264" s="52"/>
      <c r="D2264" s="65"/>
      <c r="E2264" s="53"/>
      <c r="F2264" s="54"/>
    </row>
    <row r="2265" spans="2:6">
      <c r="B2265" s="64"/>
      <c r="C2265" s="52"/>
      <c r="D2265" s="65"/>
      <c r="E2265" s="53"/>
      <c r="F2265" s="54"/>
    </row>
    <row r="2266" spans="2:6">
      <c r="B2266" s="64"/>
      <c r="C2266" s="52"/>
      <c r="D2266" s="65"/>
      <c r="E2266" s="53"/>
      <c r="F2266" s="54"/>
    </row>
    <row r="2267" spans="2:6">
      <c r="B2267" s="64"/>
      <c r="C2267" s="52"/>
      <c r="D2267" s="65"/>
      <c r="E2267" s="53"/>
      <c r="F2267" s="54"/>
    </row>
    <row r="2268" spans="2:6">
      <c r="B2268" s="64"/>
      <c r="C2268" s="52"/>
      <c r="D2268" s="65"/>
      <c r="E2268" s="53"/>
      <c r="F2268" s="54"/>
    </row>
    <row r="2269" spans="2:6">
      <c r="B2269" s="64"/>
      <c r="C2269" s="52"/>
      <c r="D2269" s="65"/>
      <c r="E2269" s="53"/>
      <c r="F2269" s="54"/>
    </row>
    <row r="2270" spans="2:6">
      <c r="B2270" s="64"/>
      <c r="C2270" s="52"/>
      <c r="D2270" s="65"/>
      <c r="E2270" s="53"/>
      <c r="F2270" s="54"/>
    </row>
    <row r="2271" spans="2:6">
      <c r="B2271" s="64"/>
      <c r="C2271" s="52"/>
      <c r="D2271" s="65"/>
      <c r="E2271" s="53"/>
      <c r="F2271" s="54"/>
    </row>
    <row r="2272" spans="2:6">
      <c r="B2272" s="64"/>
      <c r="C2272" s="52"/>
      <c r="D2272" s="65"/>
      <c r="E2272" s="53"/>
      <c r="F2272" s="54"/>
    </row>
    <row r="2273" spans="2:6">
      <c r="B2273" s="64"/>
      <c r="C2273" s="52"/>
      <c r="D2273" s="65"/>
      <c r="E2273" s="53"/>
      <c r="F2273" s="54"/>
    </row>
    <row r="2274" spans="2:6">
      <c r="B2274" s="64"/>
      <c r="C2274" s="52"/>
      <c r="D2274" s="65"/>
      <c r="E2274" s="53"/>
      <c r="F2274" s="54"/>
    </row>
    <row r="2275" spans="2:6">
      <c r="B2275" s="64"/>
      <c r="C2275" s="52"/>
      <c r="D2275" s="65"/>
      <c r="E2275" s="53"/>
      <c r="F2275" s="54"/>
    </row>
    <row r="2276" spans="2:6">
      <c r="B2276" s="64"/>
      <c r="C2276" s="52"/>
      <c r="D2276" s="65"/>
      <c r="E2276" s="53"/>
      <c r="F2276" s="54"/>
    </row>
    <row r="2277" spans="2:6">
      <c r="B2277" s="64"/>
      <c r="C2277" s="52"/>
      <c r="D2277" s="65"/>
      <c r="E2277" s="53"/>
      <c r="F2277" s="54"/>
    </row>
    <row r="2278" spans="2:6">
      <c r="B2278" s="64"/>
      <c r="C2278" s="52"/>
      <c r="D2278" s="65"/>
      <c r="E2278" s="53"/>
      <c r="F2278" s="54"/>
    </row>
    <row r="2279" spans="2:6">
      <c r="B2279" s="64"/>
      <c r="C2279" s="52"/>
      <c r="D2279" s="65"/>
      <c r="E2279" s="53"/>
      <c r="F2279" s="54"/>
    </row>
    <row r="2280" spans="2:6">
      <c r="B2280" s="64"/>
      <c r="C2280" s="52"/>
      <c r="D2280" s="65"/>
      <c r="E2280" s="53"/>
      <c r="F2280" s="54"/>
    </row>
    <row r="2281" spans="2:6">
      <c r="B2281" s="64"/>
      <c r="C2281" s="52"/>
      <c r="D2281" s="65"/>
      <c r="E2281" s="53"/>
      <c r="F2281" s="54"/>
    </row>
    <row r="2282" spans="2:6">
      <c r="B2282" s="64"/>
      <c r="C2282" s="52"/>
      <c r="D2282" s="65"/>
      <c r="E2282" s="53"/>
      <c r="F2282" s="54"/>
    </row>
    <row r="2283" spans="2:6">
      <c r="B2283" s="64"/>
      <c r="C2283" s="52"/>
      <c r="D2283" s="65"/>
      <c r="E2283" s="53"/>
      <c r="F2283" s="54"/>
    </row>
    <row r="2284" spans="2:6">
      <c r="B2284" s="64"/>
      <c r="C2284" s="52"/>
      <c r="D2284" s="65"/>
      <c r="E2284" s="53"/>
      <c r="F2284" s="54"/>
    </row>
    <row r="2285" spans="2:6">
      <c r="B2285" s="64"/>
      <c r="C2285" s="52"/>
      <c r="D2285" s="65"/>
      <c r="E2285" s="53"/>
      <c r="F2285" s="54"/>
    </row>
    <row r="2286" spans="2:6">
      <c r="B2286" s="64"/>
      <c r="C2286" s="52"/>
      <c r="D2286" s="65"/>
      <c r="E2286" s="53"/>
      <c r="F2286" s="54"/>
    </row>
    <row r="2287" spans="2:6">
      <c r="B2287" s="64"/>
      <c r="C2287" s="52"/>
      <c r="D2287" s="65"/>
      <c r="E2287" s="53"/>
      <c r="F2287" s="54"/>
    </row>
    <row r="2288" spans="2:6">
      <c r="B2288" s="64"/>
      <c r="C2288" s="52"/>
      <c r="D2288" s="65"/>
      <c r="E2288" s="53"/>
      <c r="F2288" s="54"/>
    </row>
    <row r="2289" spans="2:6">
      <c r="B2289" s="64"/>
      <c r="C2289" s="52"/>
      <c r="D2289" s="65"/>
      <c r="E2289" s="53"/>
      <c r="F2289" s="54"/>
    </row>
    <row r="2290" spans="2:6">
      <c r="B2290" s="64"/>
      <c r="C2290" s="52"/>
      <c r="D2290" s="65"/>
      <c r="E2290" s="53"/>
      <c r="F2290" s="54"/>
    </row>
    <row r="2291" spans="2:6">
      <c r="B2291" s="64"/>
      <c r="C2291" s="52"/>
      <c r="D2291" s="65"/>
      <c r="E2291" s="53"/>
      <c r="F2291" s="54"/>
    </row>
    <row r="2292" spans="2:6">
      <c r="B2292" s="64"/>
      <c r="C2292" s="52"/>
      <c r="D2292" s="65"/>
      <c r="E2292" s="53"/>
      <c r="F2292" s="54"/>
    </row>
    <row r="2293" spans="2:6">
      <c r="B2293" s="64"/>
      <c r="C2293" s="52"/>
      <c r="D2293" s="65"/>
      <c r="E2293" s="53"/>
      <c r="F2293" s="54"/>
    </row>
    <row r="2294" spans="2:6">
      <c r="B2294" s="64"/>
      <c r="C2294" s="52"/>
      <c r="D2294" s="65"/>
      <c r="E2294" s="53"/>
      <c r="F2294" s="54"/>
    </row>
    <row r="2295" spans="2:6">
      <c r="B2295" s="64"/>
      <c r="C2295" s="52"/>
      <c r="D2295" s="65"/>
      <c r="E2295" s="53"/>
      <c r="F2295" s="54"/>
    </row>
    <row r="2296" spans="2:6">
      <c r="B2296" s="64"/>
      <c r="C2296" s="52"/>
      <c r="D2296" s="65"/>
      <c r="E2296" s="53"/>
      <c r="F2296" s="54"/>
    </row>
    <row r="2297" spans="2:6">
      <c r="B2297" s="64"/>
      <c r="C2297" s="52"/>
      <c r="D2297" s="65"/>
      <c r="E2297" s="53"/>
      <c r="F2297" s="54"/>
    </row>
    <row r="2298" spans="2:6">
      <c r="B2298" s="64"/>
      <c r="C2298" s="52"/>
      <c r="D2298" s="65"/>
      <c r="E2298" s="53"/>
      <c r="F2298" s="54"/>
    </row>
    <row r="2299" spans="2:6">
      <c r="B2299" s="64"/>
      <c r="C2299" s="52"/>
      <c r="D2299" s="65"/>
      <c r="E2299" s="53"/>
      <c r="F2299" s="54"/>
    </row>
    <row r="2300" spans="2:6">
      <c r="B2300" s="64"/>
      <c r="C2300" s="52"/>
      <c r="D2300" s="65"/>
      <c r="E2300" s="53"/>
      <c r="F2300" s="54"/>
    </row>
    <row r="2301" spans="2:6">
      <c r="B2301" s="64"/>
      <c r="C2301" s="52"/>
      <c r="D2301" s="65"/>
      <c r="E2301" s="53"/>
      <c r="F2301" s="54"/>
    </row>
    <row r="2302" spans="2:6">
      <c r="B2302" s="64"/>
      <c r="C2302" s="52"/>
      <c r="D2302" s="65"/>
      <c r="E2302" s="53"/>
      <c r="F2302" s="54"/>
    </row>
    <row r="2303" spans="2:6">
      <c r="B2303" s="64"/>
      <c r="C2303" s="52"/>
      <c r="D2303" s="65"/>
      <c r="E2303" s="53"/>
      <c r="F2303" s="54"/>
    </row>
    <row r="2304" spans="2:6">
      <c r="B2304" s="64"/>
      <c r="C2304" s="52"/>
      <c r="D2304" s="65"/>
      <c r="E2304" s="53"/>
      <c r="F2304" s="54"/>
    </row>
    <row r="2305" spans="2:6">
      <c r="B2305" s="64"/>
      <c r="C2305" s="52"/>
      <c r="D2305" s="65"/>
      <c r="E2305" s="53"/>
      <c r="F2305" s="54"/>
    </row>
    <row r="2306" spans="2:6">
      <c r="B2306" s="64"/>
      <c r="C2306" s="52"/>
      <c r="D2306" s="65"/>
      <c r="E2306" s="53"/>
      <c r="F2306" s="54"/>
    </row>
    <row r="2307" spans="2:6">
      <c r="B2307" s="64"/>
      <c r="C2307" s="52"/>
      <c r="D2307" s="65"/>
      <c r="E2307" s="53"/>
      <c r="F2307" s="54"/>
    </row>
    <row r="2308" spans="2:6">
      <c r="B2308" s="64"/>
      <c r="C2308" s="52"/>
      <c r="D2308" s="65"/>
      <c r="E2308" s="53"/>
      <c r="F2308" s="54"/>
    </row>
    <row r="2309" spans="2:6">
      <c r="B2309" s="64"/>
      <c r="C2309" s="52"/>
      <c r="D2309" s="65"/>
      <c r="E2309" s="53"/>
      <c r="F2309" s="54"/>
    </row>
    <row r="2310" spans="2:6">
      <c r="B2310" s="64"/>
      <c r="C2310" s="52"/>
      <c r="D2310" s="65"/>
      <c r="E2310" s="53"/>
      <c r="F2310" s="54"/>
    </row>
    <row r="2311" spans="2:6">
      <c r="B2311" s="64"/>
      <c r="C2311" s="52"/>
      <c r="D2311" s="65"/>
      <c r="E2311" s="53"/>
      <c r="F2311" s="54"/>
    </row>
    <row r="2312" spans="2:6">
      <c r="B2312" s="64"/>
      <c r="C2312" s="52"/>
      <c r="D2312" s="65"/>
      <c r="E2312" s="53"/>
      <c r="F2312" s="54"/>
    </row>
    <row r="2313" spans="2:6">
      <c r="B2313" s="64"/>
      <c r="C2313" s="52"/>
      <c r="D2313" s="65"/>
      <c r="E2313" s="53"/>
      <c r="F2313" s="54"/>
    </row>
    <row r="2314" spans="2:6">
      <c r="B2314" s="64"/>
      <c r="C2314" s="52"/>
      <c r="D2314" s="65"/>
      <c r="E2314" s="53"/>
      <c r="F2314" s="54"/>
    </row>
    <row r="2315" spans="2:6">
      <c r="B2315" s="64"/>
      <c r="C2315" s="52"/>
      <c r="D2315" s="65"/>
      <c r="E2315" s="53"/>
      <c r="F2315" s="54"/>
    </row>
    <row r="2316" spans="2:6">
      <c r="B2316" s="64"/>
      <c r="C2316" s="52"/>
      <c r="D2316" s="65"/>
      <c r="E2316" s="53"/>
      <c r="F2316" s="54"/>
    </row>
    <row r="2317" spans="2:6">
      <c r="B2317" s="64"/>
      <c r="C2317" s="52"/>
      <c r="D2317" s="65"/>
      <c r="E2317" s="53"/>
      <c r="F2317" s="54"/>
    </row>
    <row r="2318" spans="2:6">
      <c r="B2318" s="64"/>
      <c r="C2318" s="52"/>
      <c r="D2318" s="65"/>
      <c r="E2318" s="53"/>
      <c r="F2318" s="54"/>
    </row>
    <row r="2319" spans="2:6">
      <c r="B2319" s="64"/>
      <c r="C2319" s="52"/>
      <c r="D2319" s="65"/>
      <c r="E2319" s="53"/>
      <c r="F2319" s="54"/>
    </row>
    <row r="2320" spans="2:6">
      <c r="B2320" s="64"/>
      <c r="C2320" s="52"/>
      <c r="D2320" s="65"/>
      <c r="E2320" s="53"/>
      <c r="F2320" s="54"/>
    </row>
    <row r="2321" spans="2:6">
      <c r="B2321" s="64"/>
      <c r="C2321" s="52"/>
      <c r="D2321" s="65"/>
      <c r="E2321" s="53"/>
      <c r="F2321" s="54"/>
    </row>
    <row r="2322" spans="2:6">
      <c r="B2322" s="64"/>
      <c r="C2322" s="52"/>
      <c r="D2322" s="65"/>
      <c r="E2322" s="53"/>
      <c r="F2322" s="54"/>
    </row>
    <row r="2323" spans="2:6">
      <c r="B2323" s="64"/>
      <c r="C2323" s="52"/>
      <c r="D2323" s="65"/>
      <c r="E2323" s="53"/>
      <c r="F2323" s="54"/>
    </row>
    <row r="2324" spans="2:6">
      <c r="B2324" s="64"/>
      <c r="C2324" s="52"/>
      <c r="D2324" s="65"/>
      <c r="E2324" s="53"/>
      <c r="F2324" s="54"/>
    </row>
    <row r="2325" spans="2:6">
      <c r="B2325" s="64"/>
      <c r="C2325" s="52"/>
      <c r="D2325" s="65"/>
      <c r="E2325" s="53"/>
      <c r="F2325" s="54"/>
    </row>
    <row r="2326" spans="2:6">
      <c r="B2326" s="64"/>
      <c r="C2326" s="52"/>
      <c r="D2326" s="65"/>
      <c r="E2326" s="53"/>
      <c r="F2326" s="54"/>
    </row>
    <row r="2327" spans="2:6">
      <c r="B2327" s="64"/>
      <c r="C2327" s="52"/>
      <c r="D2327" s="65"/>
      <c r="E2327" s="53"/>
      <c r="F2327" s="54"/>
    </row>
    <row r="2328" spans="2:6">
      <c r="B2328" s="64"/>
      <c r="C2328" s="52"/>
      <c r="D2328" s="65"/>
      <c r="E2328" s="53"/>
      <c r="F2328" s="54"/>
    </row>
    <row r="2329" spans="2:6">
      <c r="B2329" s="64"/>
      <c r="C2329" s="52"/>
      <c r="D2329" s="65"/>
      <c r="E2329" s="53"/>
      <c r="F2329" s="54"/>
    </row>
    <row r="2330" spans="2:6">
      <c r="B2330" s="64"/>
      <c r="C2330" s="52"/>
      <c r="D2330" s="65"/>
      <c r="E2330" s="53"/>
      <c r="F2330" s="54"/>
    </row>
    <row r="2331" spans="2:6">
      <c r="B2331" s="64"/>
      <c r="C2331" s="52"/>
      <c r="D2331" s="65"/>
      <c r="E2331" s="53"/>
      <c r="F2331" s="54"/>
    </row>
    <row r="2332" spans="2:6">
      <c r="B2332" s="64"/>
      <c r="C2332" s="52"/>
      <c r="D2332" s="65"/>
      <c r="E2332" s="53"/>
      <c r="F2332" s="54"/>
    </row>
    <row r="2333" spans="2:6">
      <c r="B2333" s="64"/>
      <c r="C2333" s="52"/>
      <c r="D2333" s="65"/>
      <c r="E2333" s="53"/>
      <c r="F2333" s="54"/>
    </row>
    <row r="2334" spans="2:6">
      <c r="B2334" s="64"/>
      <c r="C2334" s="52"/>
      <c r="D2334" s="65"/>
      <c r="E2334" s="53"/>
      <c r="F2334" s="54"/>
    </row>
    <row r="2335" spans="2:6">
      <c r="B2335" s="64"/>
      <c r="C2335" s="52"/>
      <c r="D2335" s="65"/>
      <c r="E2335" s="53"/>
      <c r="F2335" s="54"/>
    </row>
    <row r="2336" spans="2:6">
      <c r="B2336" s="64"/>
      <c r="C2336" s="52"/>
      <c r="D2336" s="65"/>
      <c r="E2336" s="53"/>
      <c r="F2336" s="54"/>
    </row>
    <row r="2337" spans="2:6">
      <c r="B2337" s="64"/>
      <c r="C2337" s="52"/>
      <c r="D2337" s="65"/>
      <c r="E2337" s="53"/>
      <c r="F2337" s="54"/>
    </row>
    <row r="2338" spans="2:6">
      <c r="B2338" s="64"/>
      <c r="C2338" s="52"/>
      <c r="D2338" s="65"/>
      <c r="E2338" s="53"/>
      <c r="F2338" s="54"/>
    </row>
    <row r="2339" spans="2:6">
      <c r="B2339" s="64"/>
      <c r="C2339" s="52"/>
      <c r="D2339" s="65"/>
      <c r="E2339" s="53"/>
      <c r="F2339" s="54"/>
    </row>
    <row r="2340" spans="2:6">
      <c r="B2340" s="64"/>
      <c r="C2340" s="52"/>
      <c r="D2340" s="65"/>
      <c r="E2340" s="53"/>
      <c r="F2340" s="54"/>
    </row>
    <row r="2341" spans="2:6">
      <c r="B2341" s="64"/>
      <c r="C2341" s="52"/>
      <c r="D2341" s="65"/>
      <c r="E2341" s="53"/>
      <c r="F2341" s="54"/>
    </row>
    <row r="2342" spans="2:6">
      <c r="B2342" s="64"/>
      <c r="C2342" s="52"/>
      <c r="D2342" s="65"/>
      <c r="E2342" s="53"/>
      <c r="F2342" s="54"/>
    </row>
    <row r="2343" spans="2:6">
      <c r="B2343" s="64"/>
      <c r="C2343" s="52"/>
      <c r="D2343" s="65"/>
      <c r="E2343" s="53"/>
      <c r="F2343" s="54"/>
    </row>
    <row r="2344" spans="2:6">
      <c r="B2344" s="64"/>
      <c r="C2344" s="52"/>
      <c r="D2344" s="65"/>
      <c r="E2344" s="53"/>
      <c r="F2344" s="54"/>
    </row>
    <row r="2345" spans="2:6">
      <c r="B2345" s="64"/>
      <c r="C2345" s="52"/>
      <c r="D2345" s="65"/>
      <c r="E2345" s="53"/>
      <c r="F2345" s="54"/>
    </row>
    <row r="2346" spans="2:6">
      <c r="B2346" s="64"/>
      <c r="C2346" s="52"/>
      <c r="D2346" s="65"/>
      <c r="E2346" s="53"/>
      <c r="F2346" s="54"/>
    </row>
    <row r="2347" spans="2:6">
      <c r="B2347" s="64"/>
      <c r="C2347" s="52"/>
      <c r="D2347" s="65"/>
      <c r="E2347" s="53"/>
      <c r="F2347" s="54"/>
    </row>
    <row r="2348" spans="2:6">
      <c r="B2348" s="64"/>
      <c r="C2348" s="52"/>
      <c r="D2348" s="65"/>
      <c r="E2348" s="53"/>
      <c r="F2348" s="54"/>
    </row>
    <row r="2349" spans="2:6">
      <c r="B2349" s="64"/>
      <c r="C2349" s="52"/>
      <c r="D2349" s="65"/>
      <c r="E2349" s="53"/>
      <c r="F2349" s="54"/>
    </row>
    <row r="2350" spans="2:6">
      <c r="B2350" s="64"/>
      <c r="C2350" s="52"/>
      <c r="D2350" s="65"/>
      <c r="E2350" s="53"/>
      <c r="F2350" s="54"/>
    </row>
    <row r="2351" spans="2:6">
      <c r="B2351" s="64"/>
      <c r="C2351" s="52"/>
      <c r="D2351" s="65"/>
      <c r="E2351" s="53"/>
      <c r="F2351" s="54"/>
    </row>
    <row r="2352" spans="2:6">
      <c r="B2352" s="64"/>
      <c r="C2352" s="52"/>
      <c r="D2352" s="65"/>
      <c r="E2352" s="53"/>
      <c r="F2352" s="54"/>
    </row>
    <row r="2353" spans="2:6">
      <c r="B2353" s="64"/>
      <c r="C2353" s="52"/>
      <c r="D2353" s="65"/>
      <c r="E2353" s="53"/>
      <c r="F2353" s="54"/>
    </row>
    <row r="2354" spans="2:6">
      <c r="B2354" s="64"/>
      <c r="C2354" s="52"/>
      <c r="D2354" s="65"/>
      <c r="E2354" s="53"/>
      <c r="F2354" s="54"/>
    </row>
    <row r="2355" spans="2:6">
      <c r="B2355" s="64"/>
      <c r="C2355" s="52"/>
      <c r="D2355" s="65"/>
      <c r="E2355" s="53"/>
      <c r="F2355" s="54"/>
    </row>
    <row r="2356" spans="2:6">
      <c r="B2356" s="64"/>
      <c r="C2356" s="52"/>
      <c r="D2356" s="65"/>
      <c r="E2356" s="53"/>
      <c r="F2356" s="54"/>
    </row>
    <row r="2357" spans="2:6">
      <c r="B2357" s="64"/>
      <c r="C2357" s="52"/>
      <c r="D2357" s="65"/>
      <c r="E2357" s="53"/>
      <c r="F2357" s="54"/>
    </row>
    <row r="2358" spans="2:6">
      <c r="B2358" s="64"/>
      <c r="C2358" s="52"/>
      <c r="D2358" s="65"/>
      <c r="E2358" s="53"/>
      <c r="F2358" s="54"/>
    </row>
    <row r="2359" spans="2:6">
      <c r="B2359" s="64"/>
      <c r="C2359" s="52"/>
      <c r="D2359" s="65"/>
      <c r="E2359" s="53"/>
      <c r="F2359" s="54"/>
    </row>
    <row r="2360" spans="2:6">
      <c r="B2360" s="64"/>
      <c r="C2360" s="52"/>
      <c r="D2360" s="65"/>
      <c r="E2360" s="53"/>
      <c r="F2360" s="54"/>
    </row>
    <row r="2361" spans="2:6">
      <c r="B2361" s="64"/>
      <c r="C2361" s="52"/>
      <c r="D2361" s="65"/>
      <c r="E2361" s="53"/>
      <c r="F2361" s="54"/>
    </row>
    <row r="2362" spans="2:6">
      <c r="B2362" s="64"/>
      <c r="C2362" s="52"/>
      <c r="D2362" s="65"/>
      <c r="E2362" s="53"/>
      <c r="F2362" s="54"/>
    </row>
    <row r="2363" spans="2:6">
      <c r="B2363" s="64"/>
      <c r="C2363" s="52"/>
      <c r="D2363" s="65"/>
      <c r="E2363" s="53"/>
      <c r="F2363" s="54"/>
    </row>
    <row r="2364" spans="2:6">
      <c r="B2364" s="64"/>
      <c r="C2364" s="52"/>
      <c r="D2364" s="65"/>
      <c r="E2364" s="53"/>
      <c r="F2364" s="54"/>
    </row>
    <row r="2365" spans="2:6">
      <c r="B2365" s="64"/>
      <c r="C2365" s="52"/>
      <c r="D2365" s="65"/>
      <c r="E2365" s="53"/>
      <c r="F2365" s="54"/>
    </row>
    <row r="2366" spans="2:6">
      <c r="B2366" s="64"/>
      <c r="C2366" s="52"/>
      <c r="D2366" s="65"/>
      <c r="E2366" s="53"/>
      <c r="F2366" s="54"/>
    </row>
    <row r="2367" spans="2:6">
      <c r="B2367" s="64"/>
      <c r="C2367" s="52"/>
      <c r="D2367" s="65"/>
      <c r="E2367" s="53"/>
      <c r="F2367" s="54"/>
    </row>
    <row r="2368" spans="2:6">
      <c r="B2368" s="64"/>
      <c r="C2368" s="52"/>
      <c r="D2368" s="65"/>
      <c r="E2368" s="53"/>
      <c r="F2368" s="54"/>
    </row>
    <row r="2369" spans="2:6">
      <c r="B2369" s="64"/>
      <c r="C2369" s="52"/>
      <c r="D2369" s="65"/>
      <c r="E2369" s="53"/>
      <c r="F2369" s="54"/>
    </row>
    <row r="2370" spans="2:6">
      <c r="B2370" s="64"/>
      <c r="C2370" s="52"/>
      <c r="D2370" s="65"/>
      <c r="E2370" s="53"/>
      <c r="F2370" s="54"/>
    </row>
    <row r="2371" spans="2:6">
      <c r="B2371" s="64"/>
      <c r="C2371" s="52"/>
      <c r="D2371" s="65"/>
      <c r="E2371" s="53"/>
      <c r="F2371" s="54"/>
    </row>
    <row r="2372" spans="2:6">
      <c r="B2372" s="64"/>
      <c r="C2372" s="52"/>
      <c r="D2372" s="65"/>
      <c r="E2372" s="53"/>
      <c r="F2372" s="54"/>
    </row>
    <row r="2373" spans="2:6">
      <c r="B2373" s="64"/>
      <c r="C2373" s="52"/>
      <c r="D2373" s="65"/>
      <c r="E2373" s="53"/>
      <c r="F2373" s="54"/>
    </row>
    <row r="2374" spans="2:6">
      <c r="B2374" s="64"/>
      <c r="C2374" s="52"/>
      <c r="D2374" s="65"/>
      <c r="E2374" s="53"/>
      <c r="F2374" s="54"/>
    </row>
    <row r="2375" spans="2:6">
      <c r="B2375" s="64"/>
      <c r="C2375" s="52"/>
      <c r="D2375" s="65"/>
      <c r="E2375" s="53"/>
      <c r="F2375" s="54"/>
    </row>
    <row r="2376" spans="2:6">
      <c r="B2376" s="64"/>
      <c r="C2376" s="52"/>
      <c r="D2376" s="65"/>
      <c r="E2376" s="53"/>
      <c r="F2376" s="54"/>
    </row>
    <row r="2377" spans="2:6">
      <c r="B2377" s="64"/>
      <c r="C2377" s="52"/>
      <c r="D2377" s="65"/>
      <c r="E2377" s="53"/>
      <c r="F2377" s="54"/>
    </row>
    <row r="2378" spans="2:6">
      <c r="B2378" s="64"/>
      <c r="C2378" s="52"/>
      <c r="D2378" s="65"/>
      <c r="E2378" s="53"/>
      <c r="F2378" s="54"/>
    </row>
    <row r="2379" spans="2:6">
      <c r="B2379" s="64"/>
      <c r="C2379" s="52"/>
      <c r="D2379" s="65"/>
      <c r="E2379" s="53"/>
      <c r="F2379" s="54"/>
    </row>
    <row r="2380" spans="2:6">
      <c r="B2380" s="64"/>
      <c r="C2380" s="52"/>
      <c r="D2380" s="65"/>
      <c r="E2380" s="53"/>
      <c r="F2380" s="54"/>
    </row>
    <row r="2381" spans="2:6">
      <c r="B2381" s="64"/>
      <c r="C2381" s="52"/>
      <c r="D2381" s="65"/>
      <c r="E2381" s="53"/>
      <c r="F2381" s="54"/>
    </row>
    <row r="2382" spans="2:6">
      <c r="B2382" s="64"/>
      <c r="C2382" s="52"/>
      <c r="D2382" s="65"/>
      <c r="E2382" s="53"/>
      <c r="F2382" s="54"/>
    </row>
    <row r="2383" spans="2:6">
      <c r="B2383" s="64"/>
      <c r="C2383" s="52"/>
      <c r="D2383" s="65"/>
      <c r="E2383" s="53"/>
      <c r="F2383" s="54"/>
    </row>
    <row r="2384" spans="2:6">
      <c r="B2384" s="64"/>
      <c r="C2384" s="52"/>
      <c r="D2384" s="65"/>
      <c r="E2384" s="53"/>
      <c r="F2384" s="54"/>
    </row>
    <row r="2385" spans="2:6">
      <c r="B2385" s="64"/>
      <c r="C2385" s="52"/>
      <c r="D2385" s="65"/>
      <c r="E2385" s="53"/>
      <c r="F2385" s="54"/>
    </row>
    <row r="2386" spans="2:6">
      <c r="B2386" s="64"/>
      <c r="C2386" s="52"/>
      <c r="D2386" s="65"/>
      <c r="E2386" s="53"/>
      <c r="F2386" s="54"/>
    </row>
    <row r="2387" spans="2:6">
      <c r="B2387" s="64"/>
      <c r="C2387" s="52"/>
      <c r="D2387" s="65"/>
      <c r="E2387" s="53"/>
      <c r="F2387" s="54"/>
    </row>
    <row r="2388" spans="2:6">
      <c r="B2388" s="64"/>
      <c r="C2388" s="52"/>
      <c r="D2388" s="65"/>
      <c r="E2388" s="53"/>
      <c r="F2388" s="54"/>
    </row>
    <row r="2389" spans="2:6">
      <c r="B2389" s="64"/>
      <c r="C2389" s="52"/>
      <c r="D2389" s="65"/>
      <c r="E2389" s="53"/>
      <c r="F2389" s="54"/>
    </row>
    <row r="2390" spans="2:6">
      <c r="B2390" s="64"/>
      <c r="C2390" s="52"/>
      <c r="D2390" s="65"/>
      <c r="E2390" s="53"/>
      <c r="F2390" s="54"/>
    </row>
    <row r="2391" spans="2:6">
      <c r="B2391" s="64"/>
      <c r="C2391" s="52"/>
      <c r="D2391" s="65"/>
      <c r="E2391" s="53"/>
      <c r="F2391" s="54"/>
    </row>
    <row r="2392" spans="2:6">
      <c r="B2392" s="64"/>
      <c r="C2392" s="52"/>
      <c r="D2392" s="65"/>
      <c r="E2392" s="53"/>
      <c r="F2392" s="54"/>
    </row>
    <row r="2393" spans="2:6">
      <c r="B2393" s="64"/>
      <c r="C2393" s="52"/>
      <c r="D2393" s="65"/>
      <c r="E2393" s="53"/>
      <c r="F2393" s="54"/>
    </row>
    <row r="2394" spans="2:6">
      <c r="B2394" s="64"/>
      <c r="C2394" s="52"/>
      <c r="D2394" s="65"/>
      <c r="E2394" s="53"/>
      <c r="F2394" s="54"/>
    </row>
    <row r="2395" spans="2:6">
      <c r="B2395" s="64"/>
      <c r="C2395" s="52"/>
      <c r="D2395" s="65"/>
      <c r="E2395" s="53"/>
      <c r="F2395" s="54"/>
    </row>
    <row r="2396" spans="2:6">
      <c r="B2396" s="64"/>
      <c r="C2396" s="52"/>
      <c r="D2396" s="65"/>
      <c r="E2396" s="53"/>
      <c r="F2396" s="54"/>
    </row>
    <row r="2397" spans="2:6">
      <c r="B2397" s="64"/>
      <c r="C2397" s="52"/>
      <c r="D2397" s="65"/>
      <c r="E2397" s="53"/>
      <c r="F2397" s="54"/>
    </row>
    <row r="2398" spans="2:6">
      <c r="B2398" s="64"/>
      <c r="C2398" s="52"/>
      <c r="D2398" s="65"/>
      <c r="E2398" s="53"/>
      <c r="F2398" s="54"/>
    </row>
    <row r="2399" spans="2:6">
      <c r="B2399" s="64"/>
      <c r="C2399" s="52"/>
      <c r="D2399" s="65"/>
      <c r="E2399" s="53"/>
      <c r="F2399" s="54"/>
    </row>
    <row r="2400" spans="2:6">
      <c r="B2400" s="64"/>
      <c r="C2400" s="52"/>
      <c r="D2400" s="65"/>
      <c r="E2400" s="53"/>
      <c r="F2400" s="54"/>
    </row>
    <row r="2401" spans="2:6">
      <c r="B2401" s="64"/>
      <c r="C2401" s="52"/>
      <c r="D2401" s="65"/>
      <c r="E2401" s="53"/>
      <c r="F2401" s="54"/>
    </row>
    <row r="2402" spans="2:6">
      <c r="B2402" s="64"/>
      <c r="C2402" s="52"/>
      <c r="D2402" s="65"/>
      <c r="E2402" s="53"/>
      <c r="F2402" s="54"/>
    </row>
    <row r="2403" spans="2:6">
      <c r="B2403" s="64"/>
      <c r="C2403" s="52"/>
      <c r="D2403" s="65"/>
      <c r="E2403" s="53"/>
      <c r="F2403" s="54"/>
    </row>
    <row r="2404" spans="2:6">
      <c r="B2404" s="64"/>
      <c r="C2404" s="52"/>
      <c r="D2404" s="65"/>
      <c r="E2404" s="53"/>
      <c r="F2404" s="54"/>
    </row>
    <row r="2405" spans="2:6">
      <c r="B2405" s="64"/>
      <c r="C2405" s="52"/>
      <c r="D2405" s="65"/>
      <c r="E2405" s="53"/>
      <c r="F2405" s="54"/>
    </row>
    <row r="2406" spans="2:6">
      <c r="B2406" s="64"/>
      <c r="C2406" s="52"/>
      <c r="D2406" s="65"/>
      <c r="E2406" s="53"/>
      <c r="F2406" s="54"/>
    </row>
    <row r="2407" spans="2:6">
      <c r="B2407" s="64"/>
      <c r="C2407" s="52"/>
      <c r="D2407" s="65"/>
      <c r="E2407" s="53"/>
      <c r="F2407" s="54"/>
    </row>
    <row r="2408" spans="2:6">
      <c r="B2408" s="64"/>
      <c r="C2408" s="52"/>
      <c r="D2408" s="65"/>
      <c r="E2408" s="53"/>
      <c r="F2408" s="54"/>
    </row>
    <row r="2409" spans="2:6">
      <c r="B2409" s="64"/>
      <c r="C2409" s="52"/>
      <c r="D2409" s="65"/>
      <c r="E2409" s="53"/>
      <c r="F2409" s="54"/>
    </row>
    <row r="2410" spans="2:6">
      <c r="B2410" s="64"/>
      <c r="C2410" s="52"/>
      <c r="D2410" s="65"/>
      <c r="E2410" s="53"/>
      <c r="F2410" s="54"/>
    </row>
    <row r="2411" spans="2:6">
      <c r="B2411" s="64"/>
      <c r="C2411" s="52"/>
      <c r="D2411" s="65"/>
      <c r="E2411" s="53"/>
      <c r="F2411" s="54"/>
    </row>
    <row r="2412" spans="2:6">
      <c r="B2412" s="64"/>
      <c r="C2412" s="52"/>
      <c r="D2412" s="65"/>
      <c r="E2412" s="53"/>
      <c r="F2412" s="54"/>
    </row>
    <row r="2413" spans="2:6">
      <c r="B2413" s="64"/>
      <c r="C2413" s="52"/>
      <c r="D2413" s="65"/>
      <c r="E2413" s="53"/>
      <c r="F2413" s="54"/>
    </row>
    <row r="2414" spans="2:6">
      <c r="B2414" s="64"/>
      <c r="C2414" s="52"/>
      <c r="D2414" s="65"/>
      <c r="E2414" s="53"/>
      <c r="F2414" s="54"/>
    </row>
    <row r="2415" spans="2:6">
      <c r="B2415" s="64"/>
      <c r="C2415" s="52"/>
      <c r="D2415" s="65"/>
      <c r="E2415" s="53"/>
      <c r="F2415" s="54"/>
    </row>
    <row r="2416" spans="2:6">
      <c r="B2416" s="64"/>
      <c r="C2416" s="52"/>
      <c r="D2416" s="65"/>
      <c r="E2416" s="53"/>
      <c r="F2416" s="54"/>
    </row>
    <row r="2417" spans="2:6">
      <c r="B2417" s="64"/>
      <c r="C2417" s="52"/>
      <c r="D2417" s="65"/>
      <c r="E2417" s="53"/>
      <c r="F2417" s="54"/>
    </row>
    <row r="2418" spans="2:6">
      <c r="B2418" s="64"/>
      <c r="C2418" s="52"/>
      <c r="D2418" s="65"/>
      <c r="E2418" s="53"/>
      <c r="F2418" s="54"/>
    </row>
    <row r="2419" spans="2:6">
      <c r="B2419" s="64"/>
      <c r="C2419" s="52"/>
      <c r="D2419" s="65"/>
      <c r="E2419" s="53"/>
      <c r="F2419" s="54"/>
    </row>
    <row r="2420" spans="2:6">
      <c r="B2420" s="64"/>
      <c r="C2420" s="52"/>
      <c r="D2420" s="65"/>
      <c r="E2420" s="53"/>
      <c r="F2420" s="54"/>
    </row>
    <row r="2421" spans="2:6">
      <c r="B2421" s="64"/>
      <c r="C2421" s="52"/>
      <c r="D2421" s="65"/>
      <c r="E2421" s="53"/>
      <c r="F2421" s="54"/>
    </row>
    <row r="2422" spans="2:6">
      <c r="B2422" s="64"/>
      <c r="C2422" s="52"/>
      <c r="D2422" s="65"/>
      <c r="E2422" s="53"/>
      <c r="F2422" s="54"/>
    </row>
    <row r="2423" spans="2:6">
      <c r="B2423" s="64"/>
      <c r="C2423" s="52"/>
      <c r="D2423" s="65"/>
      <c r="E2423" s="53"/>
      <c r="F2423" s="54"/>
    </row>
    <row r="2424" spans="2:6">
      <c r="B2424" s="64"/>
      <c r="C2424" s="52"/>
      <c r="D2424" s="65"/>
      <c r="E2424" s="53"/>
      <c r="F2424" s="54"/>
    </row>
    <row r="2425" spans="2:6">
      <c r="B2425" s="64"/>
      <c r="C2425" s="52"/>
      <c r="D2425" s="65"/>
      <c r="E2425" s="53"/>
      <c r="F2425" s="54"/>
    </row>
    <row r="2426" spans="2:6">
      <c r="B2426" s="64"/>
      <c r="C2426" s="52"/>
      <c r="D2426" s="65"/>
      <c r="E2426" s="53"/>
      <c r="F2426" s="54"/>
    </row>
    <row r="2427" spans="2:6">
      <c r="B2427" s="64"/>
      <c r="C2427" s="52"/>
      <c r="D2427" s="65"/>
      <c r="E2427" s="53"/>
      <c r="F2427" s="54"/>
    </row>
    <row r="2428" spans="2:6">
      <c r="B2428" s="64"/>
      <c r="C2428" s="52"/>
      <c r="D2428" s="65"/>
      <c r="E2428" s="53"/>
      <c r="F2428" s="54"/>
    </row>
    <row r="2429" spans="2:6">
      <c r="B2429" s="64"/>
      <c r="C2429" s="52"/>
      <c r="D2429" s="65"/>
      <c r="E2429" s="53"/>
      <c r="F2429" s="54"/>
    </row>
    <row r="2430" spans="2:6">
      <c r="B2430" s="64"/>
      <c r="C2430" s="52"/>
      <c r="D2430" s="65"/>
      <c r="E2430" s="53"/>
      <c r="F2430" s="54"/>
    </row>
    <row r="2431" spans="2:6">
      <c r="B2431" s="64"/>
      <c r="C2431" s="52"/>
      <c r="D2431" s="65"/>
      <c r="E2431" s="53"/>
      <c r="F2431" s="54"/>
    </row>
    <row r="2432" spans="2:6">
      <c r="B2432" s="64"/>
      <c r="C2432" s="52"/>
      <c r="D2432" s="65"/>
      <c r="E2432" s="53"/>
      <c r="F2432" s="54"/>
    </row>
    <row r="2433" spans="2:6">
      <c r="B2433" s="64"/>
      <c r="C2433" s="52"/>
      <c r="D2433" s="65"/>
      <c r="E2433" s="53"/>
      <c r="F2433" s="54"/>
    </row>
    <row r="2434" spans="2:6">
      <c r="B2434" s="64"/>
      <c r="C2434" s="52"/>
      <c r="D2434" s="65"/>
      <c r="E2434" s="53"/>
      <c r="F2434" s="54"/>
    </row>
    <row r="2435" spans="2:6">
      <c r="B2435" s="64"/>
      <c r="C2435" s="52"/>
      <c r="D2435" s="65"/>
      <c r="E2435" s="53"/>
      <c r="F2435" s="54"/>
    </row>
    <row r="2436" spans="2:6">
      <c r="B2436" s="64"/>
      <c r="C2436" s="52"/>
      <c r="D2436" s="65"/>
      <c r="E2436" s="53"/>
      <c r="F2436" s="54"/>
    </row>
    <row r="2437" spans="2:6">
      <c r="B2437" s="64"/>
      <c r="C2437" s="52"/>
      <c r="D2437" s="65"/>
      <c r="E2437" s="53"/>
      <c r="F2437" s="54"/>
    </row>
    <row r="2438" spans="2:6">
      <c r="B2438" s="64"/>
      <c r="C2438" s="52"/>
      <c r="D2438" s="65"/>
      <c r="E2438" s="53"/>
      <c r="F2438" s="54"/>
    </row>
    <row r="2439" spans="2:6">
      <c r="B2439" s="64"/>
      <c r="C2439" s="52"/>
      <c r="D2439" s="65"/>
      <c r="E2439" s="53"/>
      <c r="F2439" s="54"/>
    </row>
    <row r="2440" spans="2:6">
      <c r="B2440" s="64"/>
      <c r="C2440" s="52"/>
      <c r="D2440" s="65"/>
      <c r="E2440" s="53"/>
      <c r="F2440" s="54"/>
    </row>
    <row r="2441" spans="2:6">
      <c r="B2441" s="64"/>
      <c r="C2441" s="52"/>
      <c r="D2441" s="65"/>
      <c r="E2441" s="53"/>
      <c r="F2441" s="54"/>
    </row>
    <row r="2442" spans="2:6">
      <c r="B2442" s="64"/>
      <c r="C2442" s="52"/>
      <c r="D2442" s="65"/>
      <c r="E2442" s="53"/>
      <c r="F2442" s="54"/>
    </row>
    <row r="2443" spans="2:6">
      <c r="B2443" s="64"/>
      <c r="C2443" s="52"/>
      <c r="D2443" s="65"/>
      <c r="E2443" s="53"/>
      <c r="F2443" s="54"/>
    </row>
    <row r="2444" spans="2:6">
      <c r="B2444" s="64"/>
      <c r="C2444" s="52"/>
      <c r="D2444" s="65"/>
      <c r="E2444" s="53"/>
      <c r="F2444" s="54"/>
    </row>
    <row r="2445" spans="2:6">
      <c r="B2445" s="64"/>
      <c r="C2445" s="52"/>
      <c r="D2445" s="65"/>
      <c r="E2445" s="53"/>
      <c r="F2445" s="54"/>
    </row>
    <row r="2446" spans="2:6">
      <c r="B2446" s="64"/>
      <c r="C2446" s="52"/>
      <c r="D2446" s="65"/>
      <c r="E2446" s="53"/>
      <c r="F2446" s="54"/>
    </row>
    <row r="2447" spans="2:6">
      <c r="B2447" s="64"/>
      <c r="C2447" s="52"/>
      <c r="D2447" s="65"/>
      <c r="E2447" s="53"/>
      <c r="F2447" s="54"/>
    </row>
    <row r="2448" spans="2:6">
      <c r="B2448" s="64"/>
      <c r="C2448" s="52"/>
      <c r="D2448" s="65"/>
      <c r="E2448" s="53"/>
      <c r="F2448" s="54"/>
    </row>
    <row r="2449" spans="2:6">
      <c r="B2449" s="64"/>
      <c r="C2449" s="52"/>
      <c r="D2449" s="65"/>
      <c r="E2449" s="53"/>
      <c r="F2449" s="54"/>
    </row>
    <row r="2450" spans="2:6">
      <c r="B2450" s="64"/>
      <c r="C2450" s="52"/>
      <c r="D2450" s="65"/>
      <c r="E2450" s="53"/>
      <c r="F2450" s="54"/>
    </row>
    <row r="2451" spans="2:6">
      <c r="B2451" s="64"/>
      <c r="C2451" s="52"/>
      <c r="D2451" s="65"/>
      <c r="E2451" s="53"/>
      <c r="F2451" s="54"/>
    </row>
    <row r="2452" spans="2:6">
      <c r="B2452" s="64"/>
      <c r="C2452" s="52"/>
      <c r="D2452" s="65"/>
      <c r="E2452" s="53"/>
      <c r="F2452" s="54"/>
    </row>
    <row r="2453" spans="2:6">
      <c r="B2453" s="64"/>
      <c r="C2453" s="52"/>
      <c r="D2453" s="65"/>
      <c r="E2453" s="53"/>
      <c r="F2453" s="54"/>
    </row>
    <row r="2454" spans="2:6">
      <c r="B2454" s="64"/>
      <c r="C2454" s="52"/>
      <c r="D2454" s="65"/>
      <c r="E2454" s="53"/>
      <c r="F2454" s="54"/>
    </row>
    <row r="2455" spans="2:6">
      <c r="B2455" s="64"/>
      <c r="C2455" s="52"/>
      <c r="D2455" s="65"/>
      <c r="E2455" s="53"/>
      <c r="F2455" s="54"/>
    </row>
    <row r="2456" spans="2:6">
      <c r="B2456" s="64"/>
      <c r="C2456" s="52"/>
      <c r="D2456" s="65"/>
      <c r="E2456" s="53"/>
      <c r="F2456" s="54"/>
    </row>
    <row r="2457" spans="2:6">
      <c r="B2457" s="64"/>
      <c r="C2457" s="52"/>
      <c r="D2457" s="65"/>
      <c r="E2457" s="53"/>
      <c r="F2457" s="54"/>
    </row>
    <row r="2458" spans="2:6">
      <c r="B2458" s="64"/>
      <c r="C2458" s="52"/>
      <c r="D2458" s="65"/>
      <c r="E2458" s="53"/>
      <c r="F2458" s="54"/>
    </row>
    <row r="2459" spans="2:6">
      <c r="B2459" s="64"/>
      <c r="C2459" s="52"/>
      <c r="D2459" s="65"/>
      <c r="E2459" s="53"/>
      <c r="F2459" s="54"/>
    </row>
    <row r="2460" spans="2:6">
      <c r="B2460" s="64"/>
      <c r="C2460" s="52"/>
      <c r="D2460" s="65"/>
      <c r="E2460" s="53"/>
      <c r="F2460" s="54"/>
    </row>
    <row r="2461" spans="2:6">
      <c r="B2461" s="64"/>
      <c r="C2461" s="52"/>
      <c r="D2461" s="65"/>
      <c r="E2461" s="53"/>
      <c r="F2461" s="54"/>
    </row>
    <row r="2462" spans="2:6">
      <c r="B2462" s="64"/>
      <c r="C2462" s="52"/>
      <c r="D2462" s="65"/>
      <c r="E2462" s="53"/>
      <c r="F2462" s="54"/>
    </row>
    <row r="2463" spans="2:6">
      <c r="B2463" s="64"/>
      <c r="C2463" s="52"/>
      <c r="D2463" s="65"/>
      <c r="E2463" s="53"/>
      <c r="F2463" s="54"/>
    </row>
    <row r="2464" spans="2:6">
      <c r="B2464" s="64"/>
      <c r="C2464" s="52"/>
      <c r="D2464" s="65"/>
      <c r="E2464" s="53"/>
      <c r="F2464" s="54"/>
    </row>
    <row r="2465" spans="2:6">
      <c r="B2465" s="64"/>
      <c r="C2465" s="52"/>
      <c r="D2465" s="65"/>
      <c r="E2465" s="53"/>
      <c r="F2465" s="54"/>
    </row>
    <row r="2466" spans="2:6">
      <c r="B2466" s="64"/>
      <c r="C2466" s="52"/>
      <c r="D2466" s="65"/>
      <c r="E2466" s="53"/>
      <c r="F2466" s="54"/>
    </row>
    <row r="2467" spans="2:6">
      <c r="B2467" s="64"/>
      <c r="C2467" s="52"/>
      <c r="D2467" s="65"/>
      <c r="E2467" s="53"/>
      <c r="F2467" s="54"/>
    </row>
    <row r="2468" spans="2:6">
      <c r="B2468" s="64"/>
      <c r="C2468" s="52"/>
      <c r="D2468" s="65"/>
      <c r="E2468" s="53"/>
      <c r="F2468" s="54"/>
    </row>
    <row r="2469" spans="2:6">
      <c r="B2469" s="64"/>
      <c r="C2469" s="52"/>
      <c r="D2469" s="65"/>
      <c r="E2469" s="53"/>
      <c r="F2469" s="54"/>
    </row>
    <row r="2470" spans="2:6">
      <c r="B2470" s="64"/>
      <c r="C2470" s="52"/>
      <c r="D2470" s="65"/>
      <c r="E2470" s="53"/>
      <c r="F2470" s="54"/>
    </row>
    <row r="2471" spans="2:6">
      <c r="B2471" s="64"/>
      <c r="C2471" s="52"/>
      <c r="D2471" s="65"/>
      <c r="E2471" s="53"/>
      <c r="F2471" s="54"/>
    </row>
    <row r="2472" spans="2:6">
      <c r="B2472" s="64"/>
      <c r="C2472" s="52"/>
      <c r="D2472" s="65"/>
      <c r="E2472" s="53"/>
      <c r="F2472" s="54"/>
    </row>
    <row r="2473" spans="2:6">
      <c r="B2473" s="64"/>
      <c r="C2473" s="52"/>
      <c r="D2473" s="65"/>
      <c r="E2473" s="53"/>
      <c r="F2473" s="54"/>
    </row>
    <row r="2474" spans="2:6">
      <c r="B2474" s="64"/>
      <c r="C2474" s="52"/>
      <c r="D2474" s="65"/>
      <c r="E2474" s="53"/>
      <c r="F2474" s="54"/>
    </row>
    <row r="2475" spans="2:6">
      <c r="B2475" s="64"/>
      <c r="C2475" s="52"/>
      <c r="D2475" s="65"/>
      <c r="E2475" s="53"/>
      <c r="F2475" s="54"/>
    </row>
    <row r="2476" spans="2:6">
      <c r="B2476" s="64"/>
      <c r="C2476" s="52"/>
      <c r="D2476" s="65"/>
      <c r="E2476" s="53"/>
      <c r="F2476" s="54"/>
    </row>
    <row r="2477" spans="2:6">
      <c r="B2477" s="64"/>
      <c r="C2477" s="52"/>
      <c r="D2477" s="65"/>
      <c r="E2477" s="53"/>
      <c r="F2477" s="54"/>
    </row>
    <row r="2478" spans="2:6">
      <c r="B2478" s="64"/>
      <c r="C2478" s="52"/>
      <c r="D2478" s="65"/>
      <c r="E2478" s="53"/>
      <c r="F2478" s="54"/>
    </row>
    <row r="2479" spans="2:6">
      <c r="B2479" s="64"/>
      <c r="C2479" s="52"/>
      <c r="D2479" s="65"/>
      <c r="E2479" s="53"/>
      <c r="F2479" s="54"/>
    </row>
    <row r="2480" spans="2:6">
      <c r="B2480" s="64"/>
      <c r="C2480" s="52"/>
      <c r="D2480" s="65"/>
      <c r="E2480" s="53"/>
      <c r="F2480" s="54"/>
    </row>
    <row r="2481" spans="2:6">
      <c r="B2481" s="64"/>
      <c r="C2481" s="52"/>
      <c r="D2481" s="65"/>
      <c r="E2481" s="53"/>
      <c r="F2481" s="54"/>
    </row>
    <row r="2482" spans="2:6">
      <c r="B2482" s="64"/>
      <c r="C2482" s="52"/>
      <c r="D2482" s="65"/>
      <c r="E2482" s="53"/>
      <c r="F2482" s="54"/>
    </row>
    <row r="2483" spans="2:6">
      <c r="B2483" s="64"/>
      <c r="C2483" s="52"/>
      <c r="D2483" s="65"/>
      <c r="E2483" s="53"/>
      <c r="F2483" s="54"/>
    </row>
    <row r="2484" spans="2:6">
      <c r="B2484" s="64"/>
      <c r="C2484" s="52"/>
      <c r="D2484" s="65"/>
      <c r="E2484" s="53"/>
      <c r="F2484" s="54"/>
    </row>
    <row r="2485" spans="2:6">
      <c r="B2485" s="64"/>
      <c r="C2485" s="52"/>
      <c r="D2485" s="65"/>
      <c r="E2485" s="53"/>
      <c r="F2485" s="54"/>
    </row>
    <row r="2486" spans="2:6">
      <c r="B2486" s="64"/>
      <c r="C2486" s="52"/>
      <c r="D2486" s="65"/>
      <c r="E2486" s="53"/>
      <c r="F2486" s="54"/>
    </row>
    <row r="2487" spans="2:6">
      <c r="B2487" s="64"/>
      <c r="C2487" s="52"/>
      <c r="D2487" s="65"/>
      <c r="E2487" s="53"/>
      <c r="F2487" s="54"/>
    </row>
    <row r="2488" spans="2:6">
      <c r="B2488" s="64"/>
      <c r="C2488" s="52"/>
      <c r="D2488" s="65"/>
      <c r="E2488" s="53"/>
      <c r="F2488" s="54"/>
    </row>
    <row r="2489" spans="2:6">
      <c r="B2489" s="64"/>
      <c r="C2489" s="52"/>
      <c r="D2489" s="65"/>
      <c r="E2489" s="53"/>
      <c r="F2489" s="54"/>
    </row>
    <row r="2490" spans="2:6">
      <c r="B2490" s="64"/>
      <c r="C2490" s="52"/>
      <c r="D2490" s="65"/>
      <c r="E2490" s="53"/>
      <c r="F2490" s="54"/>
    </row>
    <row r="2491" spans="2:6">
      <c r="B2491" s="64"/>
      <c r="C2491" s="52"/>
      <c r="D2491" s="65"/>
      <c r="E2491" s="53"/>
      <c r="F2491" s="54"/>
    </row>
    <row r="2492" spans="2:6">
      <c r="B2492" s="64"/>
      <c r="C2492" s="52"/>
      <c r="D2492" s="65"/>
      <c r="E2492" s="53"/>
      <c r="F2492" s="54"/>
    </row>
    <row r="2493" spans="2:6">
      <c r="B2493" s="64"/>
      <c r="C2493" s="52"/>
      <c r="D2493" s="65"/>
      <c r="E2493" s="53"/>
      <c r="F2493" s="54"/>
    </row>
    <row r="2494" spans="2:6">
      <c r="B2494" s="64"/>
      <c r="C2494" s="52"/>
      <c r="D2494" s="65"/>
      <c r="E2494" s="53"/>
      <c r="F2494" s="54"/>
    </row>
    <row r="2495" spans="2:6">
      <c r="B2495" s="64"/>
      <c r="C2495" s="52"/>
      <c r="D2495" s="65"/>
      <c r="E2495" s="53"/>
      <c r="F2495" s="54"/>
    </row>
    <row r="2496" spans="2:6">
      <c r="B2496" s="64"/>
      <c r="C2496" s="52"/>
      <c r="D2496" s="65"/>
      <c r="E2496" s="53"/>
      <c r="F2496" s="54"/>
    </row>
    <row r="2497" spans="2:6">
      <c r="B2497" s="64"/>
      <c r="C2497" s="52"/>
      <c r="D2497" s="65"/>
      <c r="E2497" s="53"/>
      <c r="F2497" s="54"/>
    </row>
    <row r="2498" spans="2:6">
      <c r="B2498" s="64"/>
      <c r="C2498" s="52"/>
      <c r="D2498" s="65"/>
      <c r="E2498" s="53"/>
      <c r="F2498" s="54"/>
    </row>
    <row r="2499" spans="2:6">
      <c r="B2499" s="64"/>
      <c r="C2499" s="52"/>
      <c r="D2499" s="65"/>
      <c r="E2499" s="53"/>
      <c r="F2499" s="54"/>
    </row>
    <row r="2500" spans="2:6">
      <c r="B2500" s="64"/>
      <c r="C2500" s="52"/>
      <c r="D2500" s="65"/>
      <c r="E2500" s="53"/>
      <c r="F2500" s="54"/>
    </row>
    <row r="2501" spans="2:6">
      <c r="B2501" s="64"/>
      <c r="C2501" s="52"/>
      <c r="D2501" s="65"/>
      <c r="E2501" s="53"/>
      <c r="F2501" s="54"/>
    </row>
    <row r="2502" spans="2:6">
      <c r="B2502" s="64"/>
      <c r="C2502" s="52"/>
      <c r="D2502" s="65"/>
      <c r="E2502" s="53"/>
      <c r="F2502" s="54"/>
    </row>
    <row r="2503" spans="2:6">
      <c r="B2503" s="64"/>
      <c r="C2503" s="52"/>
      <c r="D2503" s="65"/>
      <c r="E2503" s="53"/>
      <c r="F2503" s="54"/>
    </row>
    <row r="2504" spans="2:6">
      <c r="B2504" s="64"/>
      <c r="C2504" s="52"/>
      <c r="D2504" s="65"/>
      <c r="E2504" s="53"/>
      <c r="F2504" s="54"/>
    </row>
    <row r="2505" spans="2:6">
      <c r="B2505" s="64"/>
      <c r="C2505" s="52"/>
      <c r="D2505" s="65"/>
      <c r="E2505" s="53"/>
      <c r="F2505" s="54"/>
    </row>
    <row r="2506" spans="2:6">
      <c r="B2506" s="64"/>
      <c r="C2506" s="52"/>
      <c r="D2506" s="65"/>
      <c r="E2506" s="53"/>
      <c r="F2506" s="54"/>
    </row>
    <row r="2507" spans="2:6">
      <c r="B2507" s="64"/>
      <c r="C2507" s="52"/>
      <c r="D2507" s="65"/>
      <c r="E2507" s="53"/>
      <c r="F2507" s="54"/>
    </row>
    <row r="2508" spans="2:6">
      <c r="B2508" s="64"/>
      <c r="C2508" s="52"/>
      <c r="D2508" s="65"/>
      <c r="E2508" s="53"/>
      <c r="F2508" s="54"/>
    </row>
    <row r="2509" spans="2:6">
      <c r="B2509" s="64"/>
      <c r="C2509" s="52"/>
      <c r="D2509" s="65"/>
      <c r="E2509" s="53"/>
      <c r="F2509" s="54"/>
    </row>
    <row r="2510" spans="2:6">
      <c r="B2510" s="64"/>
      <c r="C2510" s="52"/>
      <c r="D2510" s="65"/>
      <c r="E2510" s="53"/>
      <c r="F2510" s="54"/>
    </row>
    <row r="2511" spans="2:6">
      <c r="B2511" s="64"/>
      <c r="C2511" s="52"/>
      <c r="D2511" s="65"/>
      <c r="E2511" s="53"/>
      <c r="F2511" s="54"/>
    </row>
    <row r="2512" spans="2:6">
      <c r="B2512" s="64"/>
      <c r="C2512" s="52"/>
      <c r="D2512" s="65"/>
      <c r="E2512" s="53"/>
      <c r="F2512" s="54"/>
    </row>
    <row r="2513" spans="2:6">
      <c r="B2513" s="64"/>
      <c r="C2513" s="52"/>
      <c r="D2513" s="65"/>
      <c r="E2513" s="53"/>
      <c r="F2513" s="54"/>
    </row>
    <row r="2514" spans="2:6">
      <c r="B2514" s="64"/>
      <c r="C2514" s="52"/>
      <c r="D2514" s="65"/>
      <c r="E2514" s="53"/>
      <c r="F2514" s="54"/>
    </row>
    <row r="2515" spans="2:6">
      <c r="B2515" s="64"/>
      <c r="C2515" s="52"/>
      <c r="D2515" s="65"/>
      <c r="E2515" s="53"/>
      <c r="F2515" s="54"/>
    </row>
    <row r="2516" spans="2:6">
      <c r="B2516" s="64"/>
      <c r="C2516" s="52"/>
      <c r="D2516" s="65"/>
      <c r="E2516" s="53"/>
      <c r="F2516" s="54"/>
    </row>
    <row r="2517" spans="2:6">
      <c r="B2517" s="64"/>
      <c r="C2517" s="52"/>
      <c r="D2517" s="65"/>
      <c r="E2517" s="53"/>
      <c r="F2517" s="54"/>
    </row>
    <row r="2518" spans="2:6">
      <c r="B2518" s="64"/>
      <c r="C2518" s="52"/>
      <c r="D2518" s="65"/>
      <c r="E2518" s="53"/>
      <c r="F2518" s="54"/>
    </row>
    <row r="2519" spans="2:6">
      <c r="B2519" s="64"/>
      <c r="C2519" s="52"/>
      <c r="D2519" s="65"/>
      <c r="E2519" s="53"/>
      <c r="F2519" s="54"/>
    </row>
    <row r="2520" spans="2:6">
      <c r="B2520" s="64"/>
      <c r="C2520" s="52"/>
      <c r="D2520" s="65"/>
      <c r="E2520" s="53"/>
      <c r="F2520" s="54"/>
    </row>
    <row r="2521" spans="2:6">
      <c r="B2521" s="64"/>
      <c r="C2521" s="52"/>
      <c r="D2521" s="65"/>
      <c r="E2521" s="53"/>
      <c r="F2521" s="54"/>
    </row>
    <row r="2522" spans="2:6">
      <c r="B2522" s="64"/>
      <c r="C2522" s="52"/>
      <c r="D2522" s="65"/>
      <c r="E2522" s="53"/>
      <c r="F2522" s="54"/>
    </row>
    <row r="2523" spans="2:6">
      <c r="B2523" s="64"/>
      <c r="C2523" s="52"/>
      <c r="D2523" s="65"/>
      <c r="E2523" s="53"/>
      <c r="F2523" s="54"/>
    </row>
    <row r="2524" spans="2:6">
      <c r="B2524" s="64"/>
      <c r="C2524" s="52"/>
      <c r="D2524" s="65"/>
      <c r="E2524" s="53"/>
      <c r="F2524" s="54"/>
    </row>
    <row r="2525" spans="2:6">
      <c r="B2525" s="64"/>
      <c r="C2525" s="52"/>
      <c r="D2525" s="65"/>
      <c r="E2525" s="53"/>
      <c r="F2525" s="54"/>
    </row>
    <row r="2526" spans="2:6">
      <c r="B2526" s="64"/>
      <c r="C2526" s="52"/>
      <c r="D2526" s="65"/>
      <c r="E2526" s="53"/>
      <c r="F2526" s="54"/>
    </row>
    <row r="2527" spans="2:6">
      <c r="B2527" s="64"/>
      <c r="C2527" s="52"/>
      <c r="D2527" s="65"/>
      <c r="E2527" s="53"/>
      <c r="F2527" s="54"/>
    </row>
    <row r="2528" spans="2:6">
      <c r="B2528" s="64"/>
      <c r="C2528" s="52"/>
      <c r="D2528" s="65"/>
      <c r="E2528" s="53"/>
      <c r="F2528" s="54"/>
    </row>
    <row r="2529" spans="2:6">
      <c r="B2529" s="64"/>
      <c r="C2529" s="52"/>
      <c r="D2529" s="65"/>
      <c r="E2529" s="53"/>
      <c r="F2529" s="54"/>
    </row>
    <row r="2530" spans="2:6">
      <c r="B2530" s="64"/>
      <c r="C2530" s="52"/>
      <c r="D2530" s="65"/>
      <c r="E2530" s="53"/>
      <c r="F2530" s="54"/>
    </row>
    <row r="2531" spans="2:6">
      <c r="B2531" s="64"/>
      <c r="C2531" s="52"/>
      <c r="D2531" s="65"/>
      <c r="E2531" s="53"/>
      <c r="F2531" s="54"/>
    </row>
    <row r="2532" spans="2:6">
      <c r="B2532" s="64"/>
      <c r="C2532" s="52"/>
      <c r="D2532" s="65"/>
      <c r="E2532" s="53"/>
      <c r="F2532" s="54"/>
    </row>
    <row r="2533" spans="2:6">
      <c r="B2533" s="64"/>
      <c r="C2533" s="52"/>
      <c r="D2533" s="65"/>
      <c r="E2533" s="53"/>
      <c r="F2533" s="54"/>
    </row>
    <row r="2534" spans="2:6">
      <c r="B2534" s="64"/>
      <c r="C2534" s="52"/>
      <c r="D2534" s="65"/>
      <c r="E2534" s="53"/>
      <c r="F2534" s="54"/>
    </row>
    <row r="2535" spans="2:6">
      <c r="B2535" s="64"/>
      <c r="C2535" s="52"/>
      <c r="D2535" s="65"/>
      <c r="E2535" s="53"/>
      <c r="F2535" s="54"/>
    </row>
    <row r="2536" spans="2:6">
      <c r="B2536" s="64"/>
      <c r="C2536" s="52"/>
      <c r="D2536" s="65"/>
      <c r="E2536" s="53"/>
      <c r="F2536" s="54"/>
    </row>
    <row r="2537" spans="2:6">
      <c r="B2537" s="64"/>
      <c r="C2537" s="52"/>
      <c r="D2537" s="65"/>
      <c r="E2537" s="53"/>
      <c r="F2537" s="54"/>
    </row>
    <row r="2538" spans="2:6">
      <c r="B2538" s="64"/>
      <c r="C2538" s="52"/>
      <c r="D2538" s="65"/>
      <c r="E2538" s="53"/>
      <c r="F2538" s="54"/>
    </row>
    <row r="2539" spans="2:6">
      <c r="B2539" s="64"/>
      <c r="C2539" s="52"/>
      <c r="D2539" s="65"/>
      <c r="E2539" s="53"/>
      <c r="F2539" s="54"/>
    </row>
    <row r="2540" spans="2:6">
      <c r="B2540" s="64"/>
      <c r="C2540" s="52"/>
      <c r="D2540" s="65"/>
      <c r="E2540" s="53"/>
      <c r="F2540" s="54"/>
    </row>
    <row r="2541" spans="2:6">
      <c r="B2541" s="64"/>
      <c r="C2541" s="52"/>
      <c r="D2541" s="65"/>
      <c r="E2541" s="53"/>
      <c r="F2541" s="54"/>
    </row>
    <row r="2542" spans="2:6">
      <c r="B2542" s="64"/>
      <c r="C2542" s="52"/>
      <c r="D2542" s="65"/>
      <c r="E2542" s="53"/>
      <c r="F2542" s="54"/>
    </row>
    <row r="2543" spans="2:6">
      <c r="B2543" s="64"/>
      <c r="C2543" s="52"/>
      <c r="D2543" s="65"/>
      <c r="E2543" s="53"/>
      <c r="F2543" s="54"/>
    </row>
    <row r="2544" spans="2:6">
      <c r="B2544" s="64"/>
      <c r="C2544" s="52"/>
      <c r="D2544" s="65"/>
      <c r="E2544" s="53"/>
      <c r="F2544" s="54"/>
    </row>
    <row r="2545" spans="2:6">
      <c r="B2545" s="64"/>
      <c r="C2545" s="52"/>
      <c r="D2545" s="65"/>
      <c r="E2545" s="53"/>
      <c r="F2545" s="54"/>
    </row>
    <row r="2546" spans="2:6">
      <c r="B2546" s="64"/>
      <c r="C2546" s="52"/>
      <c r="D2546" s="65"/>
      <c r="E2546" s="53"/>
      <c r="F2546" s="54"/>
    </row>
    <row r="2547" spans="2:6">
      <c r="B2547" s="64"/>
      <c r="C2547" s="52"/>
      <c r="D2547" s="65"/>
      <c r="E2547" s="53"/>
      <c r="F2547" s="54"/>
    </row>
    <row r="2548" spans="2:6">
      <c r="B2548" s="64"/>
      <c r="C2548" s="52"/>
      <c r="D2548" s="65"/>
      <c r="E2548" s="53"/>
      <c r="F2548" s="54"/>
    </row>
    <row r="2549" spans="2:6">
      <c r="B2549" s="64"/>
      <c r="C2549" s="52"/>
      <c r="D2549" s="65"/>
      <c r="E2549" s="53"/>
      <c r="F2549" s="54"/>
    </row>
    <row r="2550" spans="2:6">
      <c r="B2550" s="64"/>
      <c r="C2550" s="52"/>
      <c r="D2550" s="65"/>
      <c r="E2550" s="53"/>
      <c r="F2550" s="54"/>
    </row>
    <row r="2551" spans="2:6">
      <c r="B2551" s="64"/>
      <c r="C2551" s="52"/>
      <c r="D2551" s="65"/>
      <c r="E2551" s="53"/>
      <c r="F2551" s="54"/>
    </row>
    <row r="2552" spans="2:6">
      <c r="B2552" s="64"/>
      <c r="C2552" s="52"/>
      <c r="D2552" s="65"/>
      <c r="E2552" s="53"/>
      <c r="F2552" s="54"/>
    </row>
    <row r="2553" spans="2:6">
      <c r="B2553" s="64"/>
      <c r="C2553" s="52"/>
      <c r="D2553" s="65"/>
      <c r="E2553" s="53"/>
      <c r="F2553" s="54"/>
    </row>
    <row r="2554" spans="2:6">
      <c r="B2554" s="64"/>
      <c r="C2554" s="52"/>
      <c r="D2554" s="65"/>
      <c r="E2554" s="53"/>
      <c r="F2554" s="54"/>
    </row>
    <row r="2555" spans="2:6">
      <c r="B2555" s="64"/>
      <c r="C2555" s="52"/>
      <c r="D2555" s="65"/>
      <c r="E2555" s="53"/>
      <c r="F2555" s="54"/>
    </row>
    <row r="2556" spans="2:6">
      <c r="B2556" s="64"/>
      <c r="C2556" s="52"/>
      <c r="D2556" s="65"/>
      <c r="E2556" s="53"/>
      <c r="F2556" s="54"/>
    </row>
    <row r="2557" spans="2:6">
      <c r="B2557" s="64"/>
      <c r="C2557" s="52"/>
      <c r="D2557" s="65"/>
      <c r="E2557" s="53"/>
      <c r="F2557" s="54"/>
    </row>
    <row r="2558" spans="2:6">
      <c r="B2558" s="64"/>
      <c r="C2558" s="52"/>
      <c r="D2558" s="65"/>
      <c r="E2558" s="53"/>
      <c r="F2558" s="54"/>
    </row>
    <row r="2559" spans="2:6">
      <c r="B2559" s="64"/>
      <c r="C2559" s="52"/>
      <c r="D2559" s="65"/>
      <c r="E2559" s="53"/>
      <c r="F2559" s="54"/>
    </row>
    <row r="2560" spans="2:6">
      <c r="B2560" s="64"/>
      <c r="C2560" s="52"/>
      <c r="D2560" s="65"/>
      <c r="E2560" s="53"/>
      <c r="F2560" s="54"/>
    </row>
    <row r="2561" spans="2:6">
      <c r="B2561" s="64"/>
      <c r="C2561" s="52"/>
      <c r="D2561" s="65"/>
      <c r="E2561" s="53"/>
      <c r="F2561" s="54"/>
    </row>
    <row r="2562" spans="2:6">
      <c r="B2562" s="64"/>
      <c r="C2562" s="52"/>
      <c r="D2562" s="65"/>
      <c r="E2562" s="53"/>
      <c r="F2562" s="54"/>
    </row>
    <row r="2563" spans="2:6">
      <c r="B2563" s="64"/>
      <c r="C2563" s="52"/>
      <c r="D2563" s="65"/>
      <c r="E2563" s="53"/>
      <c r="F2563" s="54"/>
    </row>
    <row r="2564" spans="2:6">
      <c r="B2564" s="64"/>
      <c r="C2564" s="52"/>
      <c r="D2564" s="65"/>
      <c r="E2564" s="53"/>
      <c r="F2564" s="54"/>
    </row>
    <row r="2565" spans="2:6">
      <c r="B2565" s="64"/>
      <c r="C2565" s="52"/>
      <c r="D2565" s="65"/>
      <c r="E2565" s="53"/>
      <c r="F2565" s="54"/>
    </row>
    <row r="2566" spans="2:6">
      <c r="B2566" s="64"/>
      <c r="C2566" s="52"/>
      <c r="D2566" s="65"/>
      <c r="E2566" s="53"/>
      <c r="F2566" s="54"/>
    </row>
    <row r="2567" spans="2:6">
      <c r="B2567" s="64"/>
      <c r="C2567" s="52"/>
      <c r="D2567" s="65"/>
      <c r="E2567" s="53"/>
      <c r="F2567" s="54"/>
    </row>
    <row r="2568" spans="2:6">
      <c r="B2568" s="64"/>
      <c r="C2568" s="52"/>
      <c r="D2568" s="65"/>
      <c r="E2568" s="53"/>
      <c r="F2568" s="54"/>
    </row>
    <row r="2569" spans="2:6">
      <c r="B2569" s="64"/>
      <c r="C2569" s="52"/>
      <c r="D2569" s="65"/>
      <c r="E2569" s="53"/>
      <c r="F2569" s="54"/>
    </row>
    <row r="2570" spans="2:6">
      <c r="B2570" s="64"/>
      <c r="C2570" s="52"/>
      <c r="D2570" s="65"/>
      <c r="E2570" s="53"/>
      <c r="F2570" s="54"/>
    </row>
    <row r="2571" spans="2:6">
      <c r="B2571" s="64"/>
      <c r="C2571" s="52"/>
      <c r="D2571" s="65"/>
      <c r="E2571" s="53"/>
      <c r="F2571" s="54"/>
    </row>
    <row r="2572" spans="2:6">
      <c r="B2572" s="64"/>
      <c r="C2572" s="52"/>
      <c r="D2572" s="65"/>
      <c r="E2572" s="53"/>
      <c r="F2572" s="54"/>
    </row>
    <row r="2573" spans="2:6">
      <c r="B2573" s="64"/>
      <c r="C2573" s="52"/>
      <c r="D2573" s="65"/>
      <c r="E2573" s="53"/>
      <c r="F2573" s="54"/>
    </row>
    <row r="2574" spans="2:6">
      <c r="B2574" s="64"/>
      <c r="C2574" s="52"/>
      <c r="D2574" s="65"/>
      <c r="E2574" s="53"/>
      <c r="F2574" s="54"/>
    </row>
    <row r="2575" spans="2:6">
      <c r="B2575" s="64"/>
      <c r="C2575" s="52"/>
      <c r="D2575" s="65"/>
      <c r="E2575" s="53"/>
      <c r="F2575" s="54"/>
    </row>
    <row r="2576" spans="2:6">
      <c r="B2576" s="64"/>
      <c r="C2576" s="52"/>
      <c r="D2576" s="65"/>
      <c r="E2576" s="53"/>
      <c r="F2576" s="54"/>
    </row>
    <row r="2577" spans="2:6">
      <c r="B2577" s="64"/>
      <c r="C2577" s="52"/>
      <c r="D2577" s="65"/>
      <c r="E2577" s="53"/>
      <c r="F2577" s="54"/>
    </row>
    <row r="2578" spans="2:6">
      <c r="B2578" s="64"/>
      <c r="C2578" s="52"/>
      <c r="D2578" s="65"/>
      <c r="E2578" s="53"/>
      <c r="F2578" s="54"/>
    </row>
    <row r="2579" spans="2:6">
      <c r="B2579" s="64"/>
      <c r="C2579" s="52"/>
      <c r="D2579" s="65"/>
      <c r="E2579" s="53"/>
      <c r="F2579" s="54"/>
    </row>
    <row r="2580" spans="2:6">
      <c r="B2580" s="64"/>
      <c r="C2580" s="52"/>
      <c r="D2580" s="65"/>
      <c r="E2580" s="53"/>
      <c r="F2580" s="54"/>
    </row>
    <row r="2581" spans="2:6">
      <c r="B2581" s="64"/>
      <c r="C2581" s="52"/>
      <c r="D2581" s="65"/>
      <c r="E2581" s="53"/>
      <c r="F2581" s="54"/>
    </row>
    <row r="2582" spans="2:6">
      <c r="B2582" s="64"/>
      <c r="C2582" s="52"/>
      <c r="D2582" s="65"/>
      <c r="E2582" s="53"/>
      <c r="F2582" s="54"/>
    </row>
    <row r="2583" spans="2:6">
      <c r="B2583" s="64"/>
      <c r="C2583" s="52"/>
      <c r="D2583" s="65"/>
      <c r="E2583" s="53"/>
      <c r="F2583" s="54"/>
    </row>
    <row r="2584" spans="2:6">
      <c r="B2584" s="64"/>
      <c r="C2584" s="52"/>
      <c r="D2584" s="65"/>
      <c r="E2584" s="53"/>
      <c r="F2584" s="54"/>
    </row>
    <row r="2585" spans="2:6">
      <c r="B2585" s="64"/>
      <c r="C2585" s="52"/>
      <c r="D2585" s="65"/>
      <c r="E2585" s="53"/>
      <c r="F2585" s="54"/>
    </row>
    <row r="2586" spans="2:6">
      <c r="B2586" s="64"/>
      <c r="C2586" s="52"/>
      <c r="D2586" s="65"/>
      <c r="E2586" s="53"/>
      <c r="F2586" s="54"/>
    </row>
    <row r="2587" spans="2:6">
      <c r="B2587" s="64"/>
      <c r="C2587" s="52"/>
      <c r="D2587" s="65"/>
      <c r="E2587" s="53"/>
      <c r="F2587" s="54"/>
    </row>
    <row r="2588" spans="2:6">
      <c r="B2588" s="64"/>
      <c r="C2588" s="52"/>
      <c r="D2588" s="65"/>
      <c r="E2588" s="53"/>
      <c r="F2588" s="54"/>
    </row>
    <row r="2589" spans="2:6">
      <c r="B2589" s="64"/>
      <c r="C2589" s="52"/>
      <c r="D2589" s="65"/>
      <c r="E2589" s="53"/>
      <c r="F2589" s="54"/>
    </row>
    <row r="2590" spans="2:6">
      <c r="B2590" s="64"/>
      <c r="C2590" s="52"/>
      <c r="D2590" s="65"/>
      <c r="E2590" s="53"/>
      <c r="F2590" s="54"/>
    </row>
    <row r="2591" spans="2:6">
      <c r="B2591" s="64"/>
      <c r="C2591" s="52"/>
      <c r="D2591" s="65"/>
      <c r="E2591" s="53"/>
      <c r="F2591" s="54"/>
    </row>
    <row r="2592" spans="2:6">
      <c r="B2592" s="64"/>
      <c r="C2592" s="52"/>
      <c r="D2592" s="65"/>
      <c r="E2592" s="53"/>
      <c r="F2592" s="54"/>
    </row>
    <row r="2593" spans="2:6">
      <c r="B2593" s="64"/>
      <c r="C2593" s="52"/>
      <c r="D2593" s="65"/>
      <c r="E2593" s="53"/>
      <c r="F2593" s="54"/>
    </row>
    <row r="2594" spans="2:6">
      <c r="B2594" s="64"/>
      <c r="C2594" s="52"/>
      <c r="D2594" s="65"/>
      <c r="E2594" s="53"/>
      <c r="F2594" s="54"/>
    </row>
    <row r="2595" spans="2:6">
      <c r="B2595" s="64"/>
      <c r="C2595" s="52"/>
      <c r="D2595" s="65"/>
      <c r="E2595" s="53"/>
      <c r="F2595" s="54"/>
    </row>
    <row r="2596" spans="2:6">
      <c r="B2596" s="64"/>
      <c r="C2596" s="52"/>
      <c r="D2596" s="65"/>
      <c r="E2596" s="53"/>
      <c r="F2596" s="54"/>
    </row>
    <row r="2597" spans="2:6">
      <c r="B2597" s="64"/>
      <c r="C2597" s="52"/>
      <c r="D2597" s="65"/>
      <c r="E2597" s="53"/>
      <c r="F2597" s="54"/>
    </row>
    <row r="2598" spans="2:6">
      <c r="B2598" s="64"/>
      <c r="C2598" s="52"/>
      <c r="D2598" s="65"/>
      <c r="E2598" s="53"/>
      <c r="F2598" s="54"/>
    </row>
    <row r="2599" spans="2:6">
      <c r="B2599" s="64"/>
      <c r="C2599" s="52"/>
      <c r="D2599" s="65"/>
      <c r="E2599" s="53"/>
      <c r="F2599" s="54"/>
    </row>
    <row r="2600" spans="2:6">
      <c r="B2600" s="64"/>
      <c r="C2600" s="52"/>
      <c r="D2600" s="65"/>
      <c r="E2600" s="53"/>
      <c r="F2600" s="54"/>
    </row>
    <row r="2601" spans="2:6">
      <c r="B2601" s="64"/>
      <c r="C2601" s="52"/>
      <c r="D2601" s="65"/>
      <c r="E2601" s="53"/>
      <c r="F2601" s="54"/>
    </row>
    <row r="2602" spans="2:6">
      <c r="B2602" s="64"/>
      <c r="C2602" s="52"/>
      <c r="D2602" s="65"/>
      <c r="E2602" s="53"/>
      <c r="F2602" s="54"/>
    </row>
    <row r="2603" spans="2:6">
      <c r="B2603" s="64"/>
      <c r="C2603" s="52"/>
      <c r="D2603" s="65"/>
      <c r="E2603" s="53"/>
      <c r="F2603" s="54"/>
    </row>
    <row r="2604" spans="2:6">
      <c r="B2604" s="64"/>
      <c r="C2604" s="52"/>
      <c r="D2604" s="65"/>
      <c r="E2604" s="53"/>
      <c r="F2604" s="54"/>
    </row>
    <row r="2605" spans="2:6">
      <c r="B2605" s="64"/>
      <c r="C2605" s="52"/>
      <c r="D2605" s="65"/>
      <c r="E2605" s="53"/>
      <c r="F2605" s="54"/>
    </row>
    <row r="2606" spans="2:6">
      <c r="B2606" s="64"/>
      <c r="C2606" s="52"/>
      <c r="D2606" s="65"/>
      <c r="E2606" s="53"/>
      <c r="F2606" s="54"/>
    </row>
    <row r="2607" spans="2:6">
      <c r="B2607" s="64"/>
      <c r="C2607" s="52"/>
      <c r="D2607" s="65"/>
      <c r="E2607" s="53"/>
      <c r="F2607" s="54"/>
    </row>
    <row r="2608" spans="2:6">
      <c r="B2608" s="64"/>
      <c r="C2608" s="52"/>
      <c r="D2608" s="65"/>
      <c r="E2608" s="53"/>
      <c r="F2608" s="54"/>
    </row>
    <row r="2609" spans="2:6">
      <c r="B2609" s="64"/>
      <c r="C2609" s="52"/>
      <c r="D2609" s="65"/>
      <c r="E2609" s="53"/>
      <c r="F2609" s="54"/>
    </row>
    <row r="2610" spans="2:6">
      <c r="B2610" s="64"/>
      <c r="C2610" s="52"/>
      <c r="D2610" s="65"/>
      <c r="E2610" s="53"/>
      <c r="F2610" s="54"/>
    </row>
    <row r="2611" spans="2:6">
      <c r="B2611" s="64"/>
      <c r="C2611" s="52"/>
      <c r="D2611" s="65"/>
      <c r="E2611" s="53"/>
      <c r="F2611" s="54"/>
    </row>
    <row r="2612" spans="2:6">
      <c r="B2612" s="64"/>
      <c r="C2612" s="52"/>
      <c r="D2612" s="65"/>
      <c r="E2612" s="53"/>
      <c r="F2612" s="54"/>
    </row>
    <row r="2613" spans="2:6">
      <c r="B2613" s="64"/>
      <c r="C2613" s="52"/>
      <c r="D2613" s="65"/>
      <c r="E2613" s="53"/>
      <c r="F2613" s="54"/>
    </row>
    <row r="2614" spans="2:6">
      <c r="B2614" s="64"/>
      <c r="C2614" s="52"/>
      <c r="D2614" s="65"/>
      <c r="E2614" s="53"/>
      <c r="F2614" s="54"/>
    </row>
    <row r="2615" spans="2:6">
      <c r="B2615" s="64"/>
      <c r="C2615" s="52"/>
      <c r="D2615" s="65"/>
      <c r="E2615" s="53"/>
      <c r="F2615" s="54"/>
    </row>
    <row r="2616" spans="2:6">
      <c r="B2616" s="64"/>
      <c r="C2616" s="52"/>
      <c r="D2616" s="65"/>
      <c r="E2616" s="53"/>
      <c r="F2616" s="54"/>
    </row>
    <row r="2617" spans="2:6">
      <c r="B2617" s="64"/>
      <c r="C2617" s="52"/>
      <c r="D2617" s="65"/>
      <c r="E2617" s="53"/>
      <c r="F2617" s="54"/>
    </row>
    <row r="2618" spans="2:6">
      <c r="B2618" s="64"/>
      <c r="C2618" s="52"/>
      <c r="D2618" s="65"/>
      <c r="E2618" s="53"/>
      <c r="F2618" s="54"/>
    </row>
    <row r="2619" spans="2:6">
      <c r="B2619" s="64"/>
      <c r="C2619" s="52"/>
      <c r="D2619" s="65"/>
      <c r="E2619" s="53"/>
      <c r="F2619" s="54"/>
    </row>
    <row r="2620" spans="2:6">
      <c r="B2620" s="64"/>
      <c r="C2620" s="52"/>
      <c r="D2620" s="65"/>
      <c r="E2620" s="53"/>
      <c r="F2620" s="54"/>
    </row>
    <row r="2621" spans="2:6">
      <c r="B2621" s="64"/>
      <c r="C2621" s="52"/>
      <c r="D2621" s="65"/>
      <c r="E2621" s="53"/>
      <c r="F2621" s="54"/>
    </row>
    <row r="2622" spans="2:6">
      <c r="B2622" s="64"/>
      <c r="C2622" s="52"/>
      <c r="D2622" s="65"/>
      <c r="E2622" s="53"/>
      <c r="F2622" s="54"/>
    </row>
    <row r="2623" spans="2:6">
      <c r="B2623" s="64"/>
      <c r="C2623" s="52"/>
      <c r="D2623" s="65"/>
      <c r="E2623" s="53"/>
      <c r="F2623" s="54"/>
    </row>
    <row r="2624" spans="2:6">
      <c r="B2624" s="64"/>
      <c r="C2624" s="52"/>
      <c r="D2624" s="65"/>
      <c r="E2624" s="53"/>
      <c r="F2624" s="54"/>
    </row>
    <row r="2625" spans="2:6">
      <c r="B2625" s="64"/>
      <c r="C2625" s="52"/>
      <c r="D2625" s="65"/>
      <c r="E2625" s="53"/>
      <c r="F2625" s="54"/>
    </row>
    <row r="2626" spans="2:6">
      <c r="B2626" s="64"/>
      <c r="C2626" s="52"/>
      <c r="D2626" s="65"/>
      <c r="E2626" s="53"/>
      <c r="F2626" s="54"/>
    </row>
    <row r="2627" spans="2:6">
      <c r="B2627" s="64"/>
      <c r="C2627" s="52"/>
      <c r="D2627" s="65"/>
      <c r="E2627" s="53"/>
      <c r="F2627" s="54"/>
    </row>
    <row r="2628" spans="2:6">
      <c r="B2628" s="64"/>
      <c r="C2628" s="52"/>
      <c r="D2628" s="65"/>
      <c r="E2628" s="53"/>
      <c r="F2628" s="54"/>
    </row>
    <row r="2629" spans="2:6">
      <c r="B2629" s="64"/>
      <c r="C2629" s="52"/>
      <c r="D2629" s="65"/>
      <c r="E2629" s="53"/>
      <c r="F2629" s="54"/>
    </row>
    <row r="2630" spans="2:6">
      <c r="B2630" s="64"/>
      <c r="C2630" s="52"/>
      <c r="D2630" s="65"/>
      <c r="E2630" s="53"/>
      <c r="F2630" s="54"/>
    </row>
    <row r="2631" spans="2:6">
      <c r="B2631" s="64"/>
      <c r="C2631" s="52"/>
      <c r="D2631" s="65"/>
      <c r="E2631" s="53"/>
      <c r="F2631" s="54"/>
    </row>
    <row r="2632" spans="2:6">
      <c r="B2632" s="64"/>
      <c r="C2632" s="52"/>
      <c r="D2632" s="65"/>
      <c r="E2632" s="53"/>
      <c r="F2632" s="54"/>
    </row>
    <row r="2633" spans="2:6">
      <c r="B2633" s="64"/>
      <c r="C2633" s="52"/>
      <c r="D2633" s="65"/>
      <c r="E2633" s="53"/>
      <c r="F2633" s="54"/>
    </row>
    <row r="2634" spans="2:6">
      <c r="B2634" s="64"/>
      <c r="C2634" s="52"/>
      <c r="D2634" s="65"/>
      <c r="E2634" s="53"/>
      <c r="F2634" s="54"/>
    </row>
    <row r="2635" spans="2:6">
      <c r="B2635" s="64"/>
      <c r="C2635" s="52"/>
      <c r="D2635" s="65"/>
      <c r="E2635" s="53"/>
      <c r="F2635" s="54"/>
    </row>
    <row r="2636" spans="2:6">
      <c r="B2636" s="64"/>
      <c r="C2636" s="52"/>
      <c r="D2636" s="65"/>
      <c r="E2636" s="53"/>
      <c r="F2636" s="54"/>
    </row>
    <row r="2637" spans="2:6">
      <c r="B2637" s="64"/>
      <c r="C2637" s="52"/>
      <c r="D2637" s="65"/>
      <c r="E2637" s="53"/>
      <c r="F2637" s="54"/>
    </row>
    <row r="2638" spans="2:6">
      <c r="B2638" s="64"/>
      <c r="C2638" s="52"/>
      <c r="D2638" s="65"/>
      <c r="E2638" s="53"/>
      <c r="F2638" s="54"/>
    </row>
    <row r="2639" spans="2:6">
      <c r="B2639" s="64"/>
      <c r="C2639" s="52"/>
      <c r="D2639" s="65"/>
      <c r="E2639" s="53"/>
      <c r="F2639" s="54"/>
    </row>
    <row r="2640" spans="2:6">
      <c r="B2640" s="64"/>
      <c r="C2640" s="52"/>
      <c r="D2640" s="65"/>
      <c r="E2640" s="53"/>
      <c r="F2640" s="54"/>
    </row>
    <row r="2641" spans="2:6">
      <c r="B2641" s="64"/>
      <c r="C2641" s="52"/>
      <c r="D2641" s="65"/>
      <c r="E2641" s="53"/>
      <c r="F2641" s="54"/>
    </row>
    <row r="2642" spans="2:6">
      <c r="B2642" s="64"/>
      <c r="C2642" s="52"/>
      <c r="D2642" s="65"/>
      <c r="E2642" s="53"/>
      <c r="F2642" s="54"/>
    </row>
    <row r="2643" spans="2:6">
      <c r="B2643" s="64"/>
      <c r="C2643" s="52"/>
      <c r="D2643" s="65"/>
      <c r="E2643" s="53"/>
      <c r="F2643" s="54"/>
    </row>
    <row r="2644" spans="2:6">
      <c r="B2644" s="64"/>
      <c r="C2644" s="52"/>
      <c r="D2644" s="65"/>
      <c r="E2644" s="53"/>
      <c r="F2644" s="54"/>
    </row>
    <row r="2645" spans="2:6">
      <c r="B2645" s="64"/>
      <c r="C2645" s="52"/>
      <c r="D2645" s="65"/>
      <c r="E2645" s="53"/>
      <c r="F2645" s="54"/>
    </row>
    <row r="2646" spans="2:6">
      <c r="B2646" s="64"/>
      <c r="C2646" s="52"/>
      <c r="D2646" s="65"/>
      <c r="E2646" s="53"/>
      <c r="F2646" s="54"/>
    </row>
    <row r="2647" spans="2:6">
      <c r="B2647" s="64"/>
      <c r="C2647" s="52"/>
      <c r="D2647" s="65"/>
      <c r="E2647" s="53"/>
      <c r="F2647" s="54"/>
    </row>
    <row r="2648" spans="2:6">
      <c r="B2648" s="64"/>
      <c r="C2648" s="52"/>
      <c r="D2648" s="65"/>
      <c r="E2648" s="53"/>
      <c r="F2648" s="54"/>
    </row>
    <row r="2649" spans="2:6">
      <c r="B2649" s="64"/>
      <c r="C2649" s="52"/>
      <c r="D2649" s="65"/>
      <c r="E2649" s="53"/>
      <c r="F2649" s="54"/>
    </row>
    <row r="2650" spans="2:6">
      <c r="B2650" s="64"/>
      <c r="C2650" s="52"/>
      <c r="D2650" s="65"/>
      <c r="E2650" s="53"/>
      <c r="F2650" s="54"/>
    </row>
    <row r="2651" spans="2:6">
      <c r="B2651" s="64"/>
      <c r="C2651" s="52"/>
      <c r="D2651" s="65"/>
      <c r="E2651" s="53"/>
      <c r="F2651" s="54"/>
    </row>
    <row r="2652" spans="2:6">
      <c r="B2652" s="64"/>
      <c r="C2652" s="52"/>
      <c r="D2652" s="65"/>
      <c r="E2652" s="53"/>
      <c r="F2652" s="54"/>
    </row>
    <row r="2653" spans="2:6">
      <c r="B2653" s="64"/>
      <c r="C2653" s="52"/>
      <c r="D2653" s="65"/>
      <c r="E2653" s="53"/>
      <c r="F2653" s="54"/>
    </row>
    <row r="2654" spans="2:6">
      <c r="B2654" s="64"/>
      <c r="C2654" s="52"/>
      <c r="D2654" s="65"/>
      <c r="E2654" s="53"/>
      <c r="F2654" s="54"/>
    </row>
    <row r="2655" spans="2:6">
      <c r="B2655" s="64"/>
      <c r="C2655" s="52"/>
      <c r="D2655" s="65"/>
      <c r="E2655" s="53"/>
      <c r="F2655" s="54"/>
    </row>
    <row r="2656" spans="2:6">
      <c r="B2656" s="64"/>
      <c r="C2656" s="52"/>
      <c r="D2656" s="65"/>
      <c r="E2656" s="53"/>
      <c r="F2656" s="54"/>
    </row>
    <row r="2657" spans="2:6">
      <c r="B2657" s="64"/>
      <c r="C2657" s="52"/>
      <c r="D2657" s="65"/>
      <c r="E2657" s="53"/>
      <c r="F2657" s="54"/>
    </row>
    <row r="2658" spans="2:6">
      <c r="B2658" s="64"/>
      <c r="C2658" s="52"/>
      <c r="D2658" s="65"/>
      <c r="E2658" s="53"/>
      <c r="F2658" s="54"/>
    </row>
    <row r="2659" spans="2:6">
      <c r="B2659" s="64"/>
      <c r="C2659" s="52"/>
      <c r="D2659" s="65"/>
      <c r="E2659" s="53"/>
      <c r="F2659" s="54"/>
    </row>
    <row r="2660" spans="2:6">
      <c r="B2660" s="64"/>
      <c r="C2660" s="52"/>
      <c r="D2660" s="65"/>
      <c r="E2660" s="53"/>
      <c r="F2660" s="54"/>
    </row>
    <row r="2661" spans="2:6">
      <c r="B2661" s="64"/>
      <c r="C2661" s="52"/>
      <c r="D2661" s="65"/>
      <c r="E2661" s="53"/>
      <c r="F2661" s="54"/>
    </row>
    <row r="2662" spans="2:6">
      <c r="B2662" s="64"/>
      <c r="C2662" s="52"/>
      <c r="D2662" s="65"/>
      <c r="E2662" s="53"/>
      <c r="F2662" s="54"/>
    </row>
    <row r="2663" spans="2:6">
      <c r="B2663" s="64"/>
      <c r="C2663" s="52"/>
      <c r="D2663" s="65"/>
      <c r="E2663" s="53"/>
      <c r="F2663" s="54"/>
    </row>
    <row r="2664" spans="2:6">
      <c r="B2664" s="64"/>
      <c r="C2664" s="52"/>
      <c r="D2664" s="65"/>
      <c r="E2664" s="53"/>
      <c r="F2664" s="54"/>
    </row>
    <row r="2665" spans="2:6">
      <c r="B2665" s="64"/>
      <c r="C2665" s="52"/>
      <c r="D2665" s="65"/>
      <c r="E2665" s="53"/>
      <c r="F2665" s="54"/>
    </row>
    <row r="2666" spans="2:6">
      <c r="B2666" s="64"/>
      <c r="C2666" s="52"/>
      <c r="D2666" s="65"/>
      <c r="E2666" s="53"/>
      <c r="F2666" s="54"/>
    </row>
    <row r="2667" spans="2:6">
      <c r="B2667" s="64"/>
      <c r="C2667" s="52"/>
      <c r="D2667" s="65"/>
      <c r="E2667" s="53"/>
      <c r="F2667" s="54"/>
    </row>
    <row r="2668" spans="2:6">
      <c r="B2668" s="64"/>
      <c r="C2668" s="52"/>
      <c r="D2668" s="65"/>
      <c r="E2668" s="53"/>
      <c r="F2668" s="54"/>
    </row>
    <row r="2669" spans="2:6">
      <c r="B2669" s="64"/>
      <c r="C2669" s="52"/>
      <c r="D2669" s="65"/>
      <c r="E2669" s="53"/>
      <c r="F2669" s="54"/>
    </row>
    <row r="2670" spans="2:6">
      <c r="B2670" s="64"/>
      <c r="C2670" s="52"/>
      <c r="D2670" s="65"/>
      <c r="E2670" s="53"/>
      <c r="F2670" s="54"/>
    </row>
    <row r="2671" spans="2:6">
      <c r="B2671" s="64"/>
      <c r="C2671" s="52"/>
      <c r="D2671" s="65"/>
      <c r="E2671" s="53"/>
      <c r="F2671" s="54"/>
    </row>
    <row r="2672" spans="2:6">
      <c r="B2672" s="64"/>
      <c r="C2672" s="52"/>
      <c r="D2672" s="65"/>
      <c r="E2672" s="53"/>
      <c r="F2672" s="54"/>
    </row>
    <row r="2673" spans="2:6">
      <c r="B2673" s="64"/>
      <c r="C2673" s="52"/>
      <c r="D2673" s="65"/>
      <c r="E2673" s="53"/>
      <c r="F2673" s="54"/>
    </row>
    <row r="2674" spans="2:6">
      <c r="B2674" s="64"/>
      <c r="C2674" s="52"/>
      <c r="D2674" s="65"/>
      <c r="E2674" s="53"/>
      <c r="F2674" s="54"/>
    </row>
    <row r="2675" spans="2:6">
      <c r="B2675" s="64"/>
      <c r="C2675" s="52"/>
      <c r="D2675" s="65"/>
      <c r="E2675" s="53"/>
      <c r="F2675" s="54"/>
    </row>
    <row r="2676" spans="2:6">
      <c r="B2676" s="64"/>
      <c r="C2676" s="52"/>
      <c r="D2676" s="65"/>
      <c r="E2676" s="53"/>
      <c r="F2676" s="54"/>
    </row>
    <row r="2677" spans="2:6">
      <c r="B2677" s="64"/>
      <c r="C2677" s="52"/>
      <c r="D2677" s="65"/>
      <c r="E2677" s="53"/>
      <c r="F2677" s="54"/>
    </row>
    <row r="2678" spans="2:6">
      <c r="B2678" s="64"/>
      <c r="C2678" s="52"/>
      <c r="D2678" s="65"/>
      <c r="E2678" s="53"/>
      <c r="F2678" s="54"/>
    </row>
    <row r="2679" spans="2:6">
      <c r="B2679" s="64"/>
      <c r="C2679" s="52"/>
      <c r="D2679" s="65"/>
      <c r="E2679" s="53"/>
      <c r="F2679" s="54"/>
    </row>
    <row r="2680" spans="2:6">
      <c r="B2680" s="64"/>
      <c r="C2680" s="52"/>
      <c r="D2680" s="65"/>
      <c r="E2680" s="53"/>
      <c r="F2680" s="54"/>
    </row>
    <row r="2681" spans="2:6">
      <c r="B2681" s="64"/>
      <c r="C2681" s="52"/>
      <c r="D2681" s="65"/>
      <c r="E2681" s="53"/>
      <c r="F2681" s="54"/>
    </row>
    <row r="2682" spans="2:6">
      <c r="B2682" s="64"/>
      <c r="C2682" s="52"/>
      <c r="D2682" s="65"/>
      <c r="E2682" s="53"/>
      <c r="F2682" s="54"/>
    </row>
    <row r="2683" spans="2:6">
      <c r="B2683" s="64"/>
      <c r="C2683" s="52"/>
      <c r="D2683" s="65"/>
      <c r="E2683" s="53"/>
      <c r="F2683" s="54"/>
    </row>
    <row r="2684" spans="2:6">
      <c r="B2684" s="64"/>
      <c r="C2684" s="52"/>
      <c r="D2684" s="65"/>
      <c r="E2684" s="53"/>
      <c r="F2684" s="54"/>
    </row>
    <row r="2685" spans="2:6">
      <c r="B2685" s="64"/>
      <c r="C2685" s="52"/>
      <c r="D2685" s="65"/>
      <c r="E2685" s="53"/>
      <c r="F2685" s="54"/>
    </row>
    <row r="2686" spans="2:6">
      <c r="B2686" s="64"/>
      <c r="C2686" s="52"/>
      <c r="D2686" s="65"/>
      <c r="E2686" s="53"/>
      <c r="F2686" s="54"/>
    </row>
    <row r="2687" spans="2:6">
      <c r="B2687" s="64"/>
      <c r="C2687" s="52"/>
      <c r="D2687" s="65"/>
      <c r="E2687" s="53"/>
      <c r="F2687" s="54"/>
    </row>
    <row r="2688" spans="2:6">
      <c r="B2688" s="64"/>
      <c r="C2688" s="52"/>
      <c r="D2688" s="65"/>
      <c r="E2688" s="53"/>
      <c r="F2688" s="54"/>
    </row>
    <row r="2689" spans="2:6">
      <c r="B2689" s="64"/>
      <c r="C2689" s="52"/>
      <c r="D2689" s="65"/>
      <c r="E2689" s="53"/>
      <c r="F2689" s="54"/>
    </row>
    <row r="2690" spans="2:6">
      <c r="B2690" s="64"/>
      <c r="C2690" s="52"/>
      <c r="D2690" s="65"/>
      <c r="E2690" s="53"/>
      <c r="F2690" s="54"/>
    </row>
    <row r="2691" spans="2:6">
      <c r="B2691" s="64"/>
      <c r="C2691" s="52"/>
      <c r="D2691" s="65"/>
      <c r="E2691" s="53"/>
      <c r="F2691" s="54"/>
    </row>
    <row r="2692" spans="2:6">
      <c r="B2692" s="64"/>
      <c r="C2692" s="52"/>
      <c r="D2692" s="65"/>
      <c r="E2692" s="53"/>
      <c r="F2692" s="54"/>
    </row>
    <row r="2693" spans="2:6">
      <c r="B2693" s="64"/>
      <c r="C2693" s="52"/>
      <c r="D2693" s="65"/>
      <c r="E2693" s="53"/>
      <c r="F2693" s="54"/>
    </row>
    <row r="2694" spans="2:6">
      <c r="B2694" s="64"/>
      <c r="C2694" s="52"/>
      <c r="D2694" s="65"/>
      <c r="E2694" s="53"/>
      <c r="F2694" s="54"/>
    </row>
    <row r="2695" spans="2:6">
      <c r="B2695" s="64"/>
      <c r="C2695" s="52"/>
      <c r="D2695" s="65"/>
      <c r="E2695" s="53"/>
      <c r="F2695" s="54"/>
    </row>
    <row r="2696" spans="2:6">
      <c r="B2696" s="64"/>
      <c r="C2696" s="52"/>
      <c r="D2696" s="65"/>
      <c r="E2696" s="53"/>
      <c r="F2696" s="54"/>
    </row>
    <row r="2697" spans="2:6">
      <c r="B2697" s="64"/>
      <c r="C2697" s="52"/>
      <c r="D2697" s="65"/>
      <c r="E2697" s="53"/>
      <c r="F2697" s="54"/>
    </row>
    <row r="2698" spans="2:6">
      <c r="B2698" s="64"/>
      <c r="C2698" s="52"/>
      <c r="D2698" s="65"/>
      <c r="E2698" s="53"/>
      <c r="F2698" s="54"/>
    </row>
    <row r="2699" spans="2:6">
      <c r="B2699" s="64"/>
      <c r="C2699" s="52"/>
      <c r="D2699" s="65"/>
      <c r="E2699" s="53"/>
      <c r="F2699" s="54"/>
    </row>
    <row r="2700" spans="2:6">
      <c r="B2700" s="64"/>
      <c r="C2700" s="52"/>
      <c r="D2700" s="65"/>
      <c r="E2700" s="53"/>
      <c r="F2700" s="54"/>
    </row>
    <row r="2701" spans="2:6">
      <c r="B2701" s="64"/>
      <c r="C2701" s="52"/>
      <c r="D2701" s="65"/>
      <c r="E2701" s="53"/>
      <c r="F2701" s="54"/>
    </row>
    <row r="2702" spans="2:6">
      <c r="B2702" s="64"/>
      <c r="C2702" s="52"/>
      <c r="D2702" s="65"/>
      <c r="E2702" s="53"/>
      <c r="F2702" s="54"/>
    </row>
    <row r="2703" spans="2:6">
      <c r="B2703" s="64"/>
      <c r="C2703" s="52"/>
      <c r="D2703" s="65"/>
      <c r="E2703" s="53"/>
      <c r="F2703" s="54"/>
    </row>
    <row r="2704" spans="2:6">
      <c r="B2704" s="64"/>
      <c r="C2704" s="52"/>
      <c r="D2704" s="65"/>
      <c r="E2704" s="53"/>
      <c r="F2704" s="54"/>
    </row>
    <row r="2705" spans="2:6">
      <c r="B2705" s="64"/>
      <c r="C2705" s="52"/>
      <c r="D2705" s="65"/>
      <c r="E2705" s="53"/>
      <c r="F2705" s="54"/>
    </row>
    <row r="2706" spans="2:6">
      <c r="B2706" s="64"/>
      <c r="C2706" s="52"/>
      <c r="D2706" s="65"/>
      <c r="E2706" s="53"/>
      <c r="F2706" s="54"/>
    </row>
    <row r="2707" spans="2:6">
      <c r="B2707" s="64"/>
      <c r="C2707" s="52"/>
      <c r="D2707" s="65"/>
      <c r="E2707" s="53"/>
      <c r="F2707" s="54"/>
    </row>
    <row r="2708" spans="2:6">
      <c r="B2708" s="64"/>
      <c r="C2708" s="52"/>
      <c r="D2708" s="65"/>
      <c r="E2708" s="53"/>
      <c r="F2708" s="54"/>
    </row>
    <row r="2709" spans="2:6">
      <c r="B2709" s="64"/>
      <c r="C2709" s="52"/>
      <c r="D2709" s="65"/>
      <c r="E2709" s="53"/>
      <c r="F2709" s="54"/>
    </row>
    <row r="2710" spans="2:6">
      <c r="B2710" s="64"/>
      <c r="C2710" s="52"/>
      <c r="D2710" s="65"/>
      <c r="E2710" s="53"/>
      <c r="F2710" s="54"/>
    </row>
    <row r="2711" spans="2:6">
      <c r="B2711" s="64"/>
      <c r="C2711" s="52"/>
      <c r="D2711" s="65"/>
      <c r="E2711" s="53"/>
      <c r="F2711" s="54"/>
    </row>
    <row r="2712" spans="2:6">
      <c r="B2712" s="64"/>
      <c r="C2712" s="52"/>
      <c r="D2712" s="65"/>
      <c r="E2712" s="53"/>
      <c r="F2712" s="54"/>
    </row>
    <row r="2713" spans="2:6">
      <c r="B2713" s="64"/>
      <c r="C2713" s="52"/>
      <c r="D2713" s="65"/>
      <c r="E2713" s="53"/>
      <c r="F2713" s="54"/>
    </row>
    <row r="2714" spans="2:6">
      <c r="B2714" s="64"/>
      <c r="C2714" s="52"/>
      <c r="D2714" s="65"/>
      <c r="E2714" s="53"/>
      <c r="F2714" s="54"/>
    </row>
    <row r="2715" spans="2:6">
      <c r="B2715" s="64"/>
      <c r="C2715" s="52"/>
      <c r="D2715" s="65"/>
      <c r="E2715" s="53"/>
      <c r="F2715" s="54"/>
    </row>
    <row r="2716" spans="2:6">
      <c r="B2716" s="64"/>
      <c r="C2716" s="52"/>
      <c r="D2716" s="65"/>
      <c r="E2716" s="53"/>
      <c r="F2716" s="54"/>
    </row>
    <row r="2717" spans="2:6">
      <c r="B2717" s="64"/>
      <c r="C2717" s="52"/>
      <c r="D2717" s="65"/>
      <c r="E2717" s="53"/>
      <c r="F2717" s="54"/>
    </row>
    <row r="2718" spans="2:6">
      <c r="B2718" s="64"/>
      <c r="C2718" s="52"/>
      <c r="D2718" s="65"/>
      <c r="E2718" s="53"/>
      <c r="F2718" s="54"/>
    </row>
    <row r="2719" spans="2:6">
      <c r="B2719" s="64"/>
      <c r="C2719" s="52"/>
      <c r="D2719" s="65"/>
      <c r="E2719" s="53"/>
      <c r="F2719" s="54"/>
    </row>
    <row r="2720" spans="2:6">
      <c r="B2720" s="64"/>
      <c r="C2720" s="52"/>
      <c r="D2720" s="65"/>
      <c r="E2720" s="53"/>
      <c r="F2720" s="54"/>
    </row>
    <row r="2721" spans="2:6">
      <c r="B2721" s="64"/>
      <c r="C2721" s="52"/>
      <c r="D2721" s="65"/>
      <c r="E2721" s="53"/>
      <c r="F2721" s="54"/>
    </row>
    <row r="2722" spans="2:6">
      <c r="B2722" s="64"/>
      <c r="C2722" s="52"/>
      <c r="D2722" s="65"/>
      <c r="E2722" s="53"/>
      <c r="F2722" s="54"/>
    </row>
    <row r="2723" spans="2:6">
      <c r="B2723" s="64"/>
      <c r="C2723" s="52"/>
      <c r="D2723" s="65"/>
      <c r="E2723" s="53"/>
      <c r="F2723" s="54"/>
    </row>
    <row r="2724" spans="2:6">
      <c r="B2724" s="64"/>
      <c r="C2724" s="52"/>
      <c r="D2724" s="65"/>
      <c r="E2724" s="53"/>
      <c r="F2724" s="54"/>
    </row>
    <row r="2725" spans="2:6">
      <c r="B2725" s="64"/>
      <c r="C2725" s="52"/>
      <c r="D2725" s="65"/>
      <c r="E2725" s="53"/>
      <c r="F2725" s="54"/>
    </row>
    <row r="2726" spans="2:6">
      <c r="B2726" s="64"/>
      <c r="C2726" s="52"/>
      <c r="D2726" s="65"/>
      <c r="E2726" s="53"/>
      <c r="F2726" s="54"/>
    </row>
    <row r="2727" spans="2:6">
      <c r="B2727" s="64"/>
      <c r="C2727" s="52"/>
      <c r="D2727" s="65"/>
      <c r="E2727" s="53"/>
      <c r="F2727" s="54"/>
    </row>
    <row r="2728" spans="2:6">
      <c r="B2728" s="64"/>
      <c r="C2728" s="52"/>
      <c r="D2728" s="65"/>
      <c r="E2728" s="53"/>
      <c r="F2728" s="54"/>
    </row>
    <row r="2729" spans="2:6">
      <c r="B2729" s="64"/>
      <c r="C2729" s="52"/>
      <c r="D2729" s="65"/>
      <c r="E2729" s="53"/>
      <c r="F2729" s="54"/>
    </row>
    <row r="2730" spans="2:6">
      <c r="B2730" s="64"/>
      <c r="C2730" s="52"/>
      <c r="D2730" s="65"/>
      <c r="E2730" s="53"/>
      <c r="F2730" s="54"/>
    </row>
    <row r="2731" spans="2:6">
      <c r="B2731" s="64"/>
      <c r="C2731" s="52"/>
      <c r="D2731" s="65"/>
      <c r="E2731" s="53"/>
      <c r="F2731" s="54"/>
    </row>
    <row r="2732" spans="2:6">
      <c r="B2732" s="64"/>
      <c r="C2732" s="52"/>
      <c r="D2732" s="65"/>
      <c r="E2732" s="53"/>
      <c r="F2732" s="54"/>
    </row>
    <row r="2733" spans="2:6">
      <c r="B2733" s="64"/>
      <c r="C2733" s="52"/>
      <c r="D2733" s="65"/>
      <c r="E2733" s="53"/>
      <c r="F2733" s="54"/>
    </row>
    <row r="2734" spans="2:6">
      <c r="B2734" s="64"/>
      <c r="C2734" s="52"/>
      <c r="D2734" s="65"/>
      <c r="E2734" s="53"/>
      <c r="F2734" s="54"/>
    </row>
    <row r="2735" spans="2:6">
      <c r="B2735" s="64"/>
      <c r="C2735" s="52"/>
      <c r="D2735" s="65"/>
      <c r="E2735" s="53"/>
      <c r="F2735" s="54"/>
    </row>
    <row r="2736" spans="2:6">
      <c r="B2736" s="64"/>
      <c r="C2736" s="52"/>
      <c r="D2736" s="65"/>
      <c r="E2736" s="53"/>
      <c r="F2736" s="54"/>
    </row>
    <row r="2737" spans="2:6">
      <c r="B2737" s="64"/>
      <c r="C2737" s="52"/>
      <c r="D2737" s="65"/>
      <c r="E2737" s="53"/>
      <c r="F2737" s="54"/>
    </row>
    <row r="2738" spans="2:6">
      <c r="B2738" s="64"/>
      <c r="C2738" s="52"/>
      <c r="D2738" s="65"/>
      <c r="E2738" s="53"/>
      <c r="F2738" s="54"/>
    </row>
    <row r="2739" spans="2:6">
      <c r="B2739" s="64"/>
      <c r="C2739" s="52"/>
      <c r="D2739" s="65"/>
      <c r="E2739" s="53"/>
      <c r="F2739" s="54"/>
    </row>
    <row r="2740" spans="2:6">
      <c r="B2740" s="64"/>
      <c r="C2740" s="52"/>
      <c r="D2740" s="65"/>
      <c r="E2740" s="53"/>
      <c r="F2740" s="54"/>
    </row>
    <row r="2741" spans="2:6">
      <c r="B2741" s="64"/>
      <c r="C2741" s="52"/>
      <c r="D2741" s="65"/>
      <c r="E2741" s="53"/>
      <c r="F2741" s="54"/>
    </row>
    <row r="2742" spans="2:6">
      <c r="B2742" s="64"/>
      <c r="C2742" s="52"/>
      <c r="D2742" s="65"/>
      <c r="E2742" s="53"/>
      <c r="F2742" s="54"/>
    </row>
    <row r="2743" spans="2:6">
      <c r="B2743" s="64"/>
      <c r="C2743" s="52"/>
      <c r="D2743" s="65"/>
      <c r="E2743" s="53"/>
      <c r="F2743" s="54"/>
    </row>
    <row r="2744" spans="2:6">
      <c r="B2744" s="64"/>
      <c r="C2744" s="52"/>
      <c r="D2744" s="65"/>
      <c r="E2744" s="53"/>
      <c r="F2744" s="54"/>
    </row>
    <row r="2745" spans="2:6">
      <c r="B2745" s="64"/>
      <c r="C2745" s="52"/>
      <c r="D2745" s="65"/>
      <c r="E2745" s="53"/>
      <c r="F2745" s="54"/>
    </row>
    <row r="2746" spans="2:6">
      <c r="B2746" s="64"/>
      <c r="C2746" s="52"/>
      <c r="D2746" s="65"/>
      <c r="E2746" s="53"/>
      <c r="F2746" s="54"/>
    </row>
    <row r="2747" spans="2:6">
      <c r="B2747" s="64"/>
      <c r="C2747" s="52"/>
      <c r="D2747" s="65"/>
      <c r="E2747" s="53"/>
      <c r="F2747" s="54"/>
    </row>
    <row r="2748" spans="2:6">
      <c r="B2748" s="64"/>
      <c r="C2748" s="52"/>
      <c r="D2748" s="65"/>
      <c r="E2748" s="53"/>
      <c r="F2748" s="54"/>
    </row>
    <row r="2749" spans="2:6">
      <c r="B2749" s="64"/>
      <c r="C2749" s="52"/>
      <c r="D2749" s="65"/>
      <c r="E2749" s="53"/>
      <c r="F2749" s="54"/>
    </row>
    <row r="2750" spans="2:6">
      <c r="B2750" s="64"/>
      <c r="C2750" s="52"/>
      <c r="D2750" s="65"/>
      <c r="E2750" s="53"/>
      <c r="F2750" s="54"/>
    </row>
    <row r="2751" spans="2:6">
      <c r="B2751" s="64"/>
      <c r="C2751" s="52"/>
      <c r="D2751" s="65"/>
      <c r="E2751" s="53"/>
      <c r="F2751" s="54"/>
    </row>
    <row r="2752" spans="2:6">
      <c r="B2752" s="64"/>
      <c r="C2752" s="52"/>
      <c r="D2752" s="65"/>
      <c r="E2752" s="53"/>
      <c r="F2752" s="54"/>
    </row>
    <row r="2753" spans="2:6">
      <c r="B2753" s="64"/>
      <c r="C2753" s="52"/>
      <c r="D2753" s="65"/>
      <c r="E2753" s="53"/>
      <c r="F2753" s="54"/>
    </row>
    <row r="2754" spans="2:6">
      <c r="B2754" s="64"/>
      <c r="C2754" s="52"/>
      <c r="D2754" s="65"/>
      <c r="E2754" s="53"/>
      <c r="F2754" s="54"/>
    </row>
    <row r="2755" spans="2:6">
      <c r="B2755" s="64"/>
      <c r="C2755" s="52"/>
      <c r="D2755" s="65"/>
      <c r="E2755" s="53"/>
      <c r="F2755" s="54"/>
    </row>
    <row r="2756" spans="2:6">
      <c r="B2756" s="64"/>
      <c r="C2756" s="52"/>
      <c r="D2756" s="65"/>
      <c r="E2756" s="53"/>
      <c r="F2756" s="54"/>
    </row>
    <row r="2757" spans="2:6">
      <c r="B2757" s="64"/>
      <c r="C2757" s="52"/>
      <c r="D2757" s="65"/>
      <c r="E2757" s="53"/>
      <c r="F2757" s="54"/>
    </row>
    <row r="2758" spans="2:6">
      <c r="B2758" s="64"/>
      <c r="C2758" s="52"/>
      <c r="D2758" s="65"/>
      <c r="E2758" s="53"/>
      <c r="F2758" s="54"/>
    </row>
    <row r="2759" spans="2:6">
      <c r="B2759" s="64"/>
      <c r="C2759" s="52"/>
      <c r="D2759" s="65"/>
      <c r="E2759" s="53"/>
      <c r="F2759" s="54"/>
    </row>
    <row r="2760" spans="2:6">
      <c r="B2760" s="64"/>
      <c r="C2760" s="52"/>
      <c r="D2760" s="65"/>
      <c r="E2760" s="53"/>
      <c r="F2760" s="54"/>
    </row>
    <row r="2761" spans="2:6">
      <c r="B2761" s="64"/>
      <c r="C2761" s="52"/>
      <c r="D2761" s="65"/>
      <c r="E2761" s="53"/>
      <c r="F2761" s="54"/>
    </row>
    <row r="2762" spans="2:6">
      <c r="B2762" s="64"/>
      <c r="C2762" s="52"/>
      <c r="D2762" s="65"/>
      <c r="E2762" s="53"/>
      <c r="F2762" s="54"/>
    </row>
    <row r="2763" spans="2:6">
      <c r="B2763" s="64"/>
      <c r="C2763" s="52"/>
      <c r="D2763" s="65"/>
      <c r="E2763" s="53"/>
      <c r="F2763" s="54"/>
    </row>
    <row r="2764" spans="2:6">
      <c r="B2764" s="64"/>
      <c r="C2764" s="52"/>
      <c r="D2764" s="65"/>
      <c r="E2764" s="53"/>
      <c r="F2764" s="54"/>
    </row>
    <row r="2765" spans="2:6">
      <c r="B2765" s="64"/>
      <c r="C2765" s="52"/>
      <c r="D2765" s="65"/>
      <c r="E2765" s="53"/>
      <c r="F2765" s="54"/>
    </row>
    <row r="2766" spans="2:6">
      <c r="B2766" s="64"/>
      <c r="C2766" s="52"/>
      <c r="D2766" s="65"/>
      <c r="E2766" s="53"/>
      <c r="F2766" s="54"/>
    </row>
    <row r="2767" spans="2:6">
      <c r="B2767" s="64"/>
      <c r="C2767" s="52"/>
      <c r="D2767" s="65"/>
      <c r="E2767" s="53"/>
      <c r="F2767" s="54"/>
    </row>
    <row r="2768" spans="2:6">
      <c r="B2768" s="64"/>
      <c r="C2768" s="52"/>
      <c r="D2768" s="65"/>
      <c r="E2768" s="53"/>
      <c r="F2768" s="54"/>
    </row>
    <row r="2769" spans="2:6">
      <c r="B2769" s="64"/>
      <c r="C2769" s="52"/>
      <c r="D2769" s="65"/>
      <c r="E2769" s="53"/>
      <c r="F2769" s="54"/>
    </row>
    <row r="2770" spans="2:6">
      <c r="B2770" s="64"/>
      <c r="C2770" s="52"/>
      <c r="D2770" s="65"/>
      <c r="E2770" s="53"/>
      <c r="F2770" s="54"/>
    </row>
    <row r="2771" spans="2:6">
      <c r="B2771" s="64"/>
      <c r="C2771" s="52"/>
      <c r="D2771" s="65"/>
      <c r="E2771" s="53"/>
      <c r="F2771" s="54"/>
    </row>
    <row r="2772" spans="2:6">
      <c r="B2772" s="64"/>
      <c r="C2772" s="52"/>
      <c r="D2772" s="65"/>
      <c r="E2772" s="53"/>
      <c r="F2772" s="54"/>
    </row>
    <row r="2773" spans="2:6">
      <c r="B2773" s="64"/>
      <c r="C2773" s="52"/>
      <c r="D2773" s="65"/>
      <c r="E2773" s="53"/>
      <c r="F2773" s="54"/>
    </row>
    <row r="2774" spans="2:6">
      <c r="B2774" s="64"/>
      <c r="C2774" s="52"/>
      <c r="D2774" s="65"/>
      <c r="E2774" s="53"/>
      <c r="F2774" s="54"/>
    </row>
    <row r="2775" spans="2:6">
      <c r="B2775" s="64"/>
      <c r="C2775" s="52"/>
      <c r="D2775" s="65"/>
      <c r="E2775" s="53"/>
      <c r="F2775" s="54"/>
    </row>
    <row r="2776" spans="2:6">
      <c r="B2776" s="64"/>
      <c r="C2776" s="52"/>
      <c r="D2776" s="65"/>
      <c r="E2776" s="53"/>
      <c r="F2776" s="54"/>
    </row>
    <row r="2777" spans="2:6">
      <c r="B2777" s="64"/>
      <c r="C2777" s="52"/>
      <c r="D2777" s="65"/>
      <c r="E2777" s="53"/>
      <c r="F2777" s="54"/>
    </row>
    <row r="2778" spans="2:6">
      <c r="B2778" s="64"/>
      <c r="C2778" s="52"/>
      <c r="D2778" s="65"/>
      <c r="E2778" s="53"/>
      <c r="F2778" s="54"/>
    </row>
    <row r="2779" spans="2:6">
      <c r="B2779" s="64"/>
      <c r="C2779" s="52"/>
      <c r="D2779" s="65"/>
      <c r="E2779" s="53"/>
      <c r="F2779" s="54"/>
    </row>
    <row r="2780" spans="2:6">
      <c r="B2780" s="64"/>
      <c r="C2780" s="52"/>
      <c r="D2780" s="65"/>
      <c r="E2780" s="53"/>
      <c r="F2780" s="54"/>
    </row>
    <row r="2781" spans="2:6">
      <c r="B2781" s="64"/>
      <c r="C2781" s="52"/>
      <c r="D2781" s="65"/>
      <c r="E2781" s="53"/>
      <c r="F2781" s="54"/>
    </row>
    <row r="2782" spans="2:6">
      <c r="B2782" s="64"/>
      <c r="C2782" s="52"/>
      <c r="D2782" s="65"/>
      <c r="E2782" s="53"/>
      <c r="F2782" s="54"/>
    </row>
    <row r="2783" spans="2:6">
      <c r="B2783" s="64"/>
      <c r="C2783" s="52"/>
      <c r="D2783" s="65"/>
      <c r="E2783" s="53"/>
      <c r="F2783" s="54"/>
    </row>
    <row r="2784" spans="2:6">
      <c r="B2784" s="64"/>
      <c r="C2784" s="52"/>
      <c r="D2784" s="65"/>
      <c r="E2784" s="53"/>
      <c r="F2784" s="54"/>
    </row>
    <row r="2785" spans="2:6">
      <c r="B2785" s="64"/>
      <c r="C2785" s="52"/>
      <c r="D2785" s="65"/>
      <c r="E2785" s="53"/>
      <c r="F2785" s="54"/>
    </row>
    <row r="2786" spans="2:6">
      <c r="B2786" s="64"/>
      <c r="C2786" s="52"/>
      <c r="D2786" s="65"/>
      <c r="E2786" s="53"/>
      <c r="F2786" s="54"/>
    </row>
    <row r="2787" spans="2:6">
      <c r="B2787" s="64"/>
      <c r="C2787" s="52"/>
      <c r="D2787" s="65"/>
      <c r="E2787" s="53"/>
      <c r="F2787" s="54"/>
    </row>
    <row r="2788" spans="2:6">
      <c r="B2788" s="64"/>
      <c r="C2788" s="52"/>
      <c r="D2788" s="65"/>
      <c r="E2788" s="53"/>
      <c r="F2788" s="54"/>
    </row>
    <row r="2789" spans="2:6">
      <c r="B2789" s="64"/>
      <c r="C2789" s="52"/>
      <c r="D2789" s="65"/>
      <c r="E2789" s="53"/>
      <c r="F2789" s="54"/>
    </row>
    <row r="2790" spans="2:6">
      <c r="B2790" s="64"/>
      <c r="C2790" s="52"/>
      <c r="D2790" s="65"/>
      <c r="E2790" s="53"/>
      <c r="F2790" s="54"/>
    </row>
    <row r="2791" spans="2:6">
      <c r="B2791" s="64"/>
      <c r="C2791" s="52"/>
      <c r="D2791" s="65"/>
      <c r="E2791" s="53"/>
      <c r="F2791" s="54"/>
    </row>
    <row r="2792" spans="2:6">
      <c r="B2792" s="64"/>
      <c r="C2792" s="52"/>
      <c r="D2792" s="65"/>
      <c r="E2792" s="53"/>
      <c r="F2792" s="54"/>
    </row>
    <row r="2793" spans="2:6">
      <c r="B2793" s="64"/>
      <c r="C2793" s="52"/>
      <c r="D2793" s="65"/>
      <c r="E2793" s="53"/>
      <c r="F2793" s="54"/>
    </row>
    <row r="2794" spans="2:6">
      <c r="B2794" s="64"/>
      <c r="C2794" s="52"/>
      <c r="D2794" s="65"/>
      <c r="E2794" s="53"/>
      <c r="F2794" s="54"/>
    </row>
    <row r="2795" spans="2:6">
      <c r="B2795" s="64"/>
      <c r="C2795" s="52"/>
      <c r="D2795" s="65"/>
      <c r="E2795" s="53"/>
      <c r="F2795" s="54"/>
    </row>
    <row r="2796" spans="2:6">
      <c r="B2796" s="64"/>
      <c r="C2796" s="52"/>
      <c r="D2796" s="65"/>
      <c r="E2796" s="53"/>
      <c r="F2796" s="54"/>
    </row>
    <row r="2797" spans="2:6">
      <c r="B2797" s="64"/>
      <c r="C2797" s="52"/>
      <c r="D2797" s="65"/>
      <c r="E2797" s="53"/>
      <c r="F2797" s="54"/>
    </row>
    <row r="2798" spans="2:6">
      <c r="B2798" s="64"/>
      <c r="C2798" s="52"/>
      <c r="D2798" s="65"/>
      <c r="E2798" s="53"/>
      <c r="F2798" s="54"/>
    </row>
    <row r="2799" spans="2:6">
      <c r="B2799" s="64"/>
      <c r="C2799" s="52"/>
      <c r="D2799" s="65"/>
      <c r="E2799" s="53"/>
      <c r="F2799" s="54"/>
    </row>
    <row r="2800" spans="2:6">
      <c r="B2800" s="64"/>
      <c r="C2800" s="52"/>
      <c r="D2800" s="65"/>
      <c r="E2800" s="53"/>
      <c r="F2800" s="54"/>
    </row>
    <row r="2801" spans="2:6">
      <c r="B2801" s="64"/>
      <c r="C2801" s="52"/>
      <c r="D2801" s="65"/>
      <c r="E2801" s="53"/>
      <c r="F2801" s="54"/>
    </row>
    <row r="2802" spans="2:6">
      <c r="B2802" s="64"/>
      <c r="C2802" s="52"/>
      <c r="D2802" s="65"/>
      <c r="E2802" s="53"/>
      <c r="F2802" s="54"/>
    </row>
    <row r="2803" spans="2:6">
      <c r="B2803" s="64"/>
      <c r="C2803" s="52"/>
      <c r="D2803" s="65"/>
      <c r="E2803" s="53"/>
      <c r="F2803" s="54"/>
    </row>
    <row r="2804" spans="2:6">
      <c r="B2804" s="64"/>
      <c r="C2804" s="52"/>
      <c r="D2804" s="65"/>
      <c r="E2804" s="53"/>
      <c r="F2804" s="54"/>
    </row>
    <row r="2805" spans="2:6">
      <c r="B2805" s="64"/>
      <c r="C2805" s="52"/>
      <c r="D2805" s="65"/>
      <c r="E2805" s="53"/>
      <c r="F2805" s="54"/>
    </row>
    <row r="2806" spans="2:6">
      <c r="B2806" s="64"/>
      <c r="C2806" s="52"/>
      <c r="D2806" s="65"/>
      <c r="E2806" s="53"/>
      <c r="F2806" s="54"/>
    </row>
    <row r="2807" spans="2:6">
      <c r="B2807" s="64"/>
      <c r="C2807" s="52"/>
      <c r="D2807" s="65"/>
      <c r="E2807" s="53"/>
      <c r="F2807" s="54"/>
    </row>
    <row r="2808" spans="2:6">
      <c r="B2808" s="64"/>
      <c r="C2808" s="52"/>
      <c r="D2808" s="65"/>
      <c r="E2808" s="53"/>
      <c r="F2808" s="54"/>
    </row>
    <row r="2809" spans="2:6">
      <c r="B2809" s="64"/>
      <c r="C2809" s="52"/>
      <c r="D2809" s="65"/>
      <c r="E2809" s="53"/>
      <c r="F2809" s="54"/>
    </row>
    <row r="2810" spans="2:6">
      <c r="B2810" s="64"/>
      <c r="C2810" s="52"/>
      <c r="D2810" s="65"/>
      <c r="E2810" s="53"/>
      <c r="F2810" s="54"/>
    </row>
    <row r="2811" spans="2:6">
      <c r="B2811" s="64"/>
      <c r="C2811" s="52"/>
      <c r="D2811" s="65"/>
      <c r="E2811" s="53"/>
      <c r="F2811" s="54"/>
    </row>
    <row r="2812" spans="2:6">
      <c r="B2812" s="64"/>
      <c r="C2812" s="52"/>
      <c r="D2812" s="65"/>
      <c r="E2812" s="53"/>
      <c r="F2812" s="54"/>
    </row>
    <row r="2813" spans="2:6">
      <c r="B2813" s="64"/>
      <c r="C2813" s="52"/>
      <c r="D2813" s="65"/>
      <c r="E2813" s="53"/>
      <c r="F2813" s="54"/>
    </row>
    <row r="2814" spans="2:6">
      <c r="B2814" s="64"/>
      <c r="C2814" s="52"/>
      <c r="D2814" s="65"/>
      <c r="E2814" s="53"/>
      <c r="F2814" s="54"/>
    </row>
    <row r="2815" spans="2:6">
      <c r="B2815" s="64"/>
      <c r="C2815" s="52"/>
      <c r="D2815" s="65"/>
      <c r="E2815" s="53"/>
      <c r="F2815" s="54"/>
    </row>
    <row r="2816" spans="2:6">
      <c r="B2816" s="64"/>
      <c r="C2816" s="52"/>
      <c r="D2816" s="65"/>
      <c r="E2816" s="53"/>
      <c r="F2816" s="54"/>
    </row>
    <row r="2817" spans="2:6">
      <c r="B2817" s="64"/>
      <c r="C2817" s="52"/>
      <c r="D2817" s="65"/>
      <c r="E2817" s="53"/>
      <c r="F2817" s="54"/>
    </row>
    <row r="2818" spans="2:6">
      <c r="B2818" s="64"/>
      <c r="C2818" s="52"/>
      <c r="D2818" s="65"/>
      <c r="E2818" s="53"/>
      <c r="F2818" s="54"/>
    </row>
    <row r="2819" spans="2:6">
      <c r="B2819" s="64"/>
      <c r="C2819" s="52"/>
      <c r="D2819" s="65"/>
      <c r="E2819" s="53"/>
      <c r="F2819" s="54"/>
    </row>
    <row r="2820" spans="2:6">
      <c r="B2820" s="64"/>
      <c r="C2820" s="52"/>
      <c r="D2820" s="65"/>
      <c r="E2820" s="53"/>
      <c r="F2820" s="54"/>
    </row>
    <row r="2821" spans="2:6">
      <c r="B2821" s="64"/>
      <c r="C2821" s="52"/>
      <c r="D2821" s="65"/>
      <c r="E2821" s="53"/>
      <c r="F2821" s="54"/>
    </row>
    <row r="2822" spans="2:6">
      <c r="B2822" s="64"/>
      <c r="C2822" s="52"/>
      <c r="D2822" s="65"/>
      <c r="E2822" s="53"/>
      <c r="F2822" s="54"/>
    </row>
    <row r="2823" spans="2:6">
      <c r="B2823" s="64"/>
      <c r="C2823" s="52"/>
      <c r="D2823" s="65"/>
      <c r="E2823" s="53"/>
      <c r="F2823" s="54"/>
    </row>
    <row r="2824" spans="2:6">
      <c r="B2824" s="64"/>
      <c r="C2824" s="52"/>
      <c r="D2824" s="65"/>
      <c r="E2824" s="53"/>
      <c r="F2824" s="54"/>
    </row>
    <row r="2825" spans="2:6">
      <c r="B2825" s="64"/>
      <c r="C2825" s="52"/>
      <c r="D2825" s="65"/>
      <c r="E2825" s="53"/>
      <c r="F2825" s="54"/>
    </row>
    <row r="2826" spans="2:6">
      <c r="B2826" s="64"/>
      <c r="C2826" s="52"/>
      <c r="D2826" s="65"/>
      <c r="E2826" s="53"/>
      <c r="F2826" s="54"/>
    </row>
    <row r="2827" spans="2:6">
      <c r="B2827" s="64"/>
      <c r="C2827" s="52"/>
      <c r="D2827" s="65"/>
      <c r="E2827" s="53"/>
      <c r="F2827" s="54"/>
    </row>
    <row r="2828" spans="2:6">
      <c r="B2828" s="64"/>
      <c r="C2828" s="52"/>
      <c r="D2828" s="65"/>
      <c r="E2828" s="53"/>
      <c r="F2828" s="54"/>
    </row>
    <row r="2829" spans="2:6">
      <c r="B2829" s="64"/>
      <c r="C2829" s="52"/>
      <c r="D2829" s="65"/>
      <c r="E2829" s="53"/>
      <c r="F2829" s="54"/>
    </row>
    <row r="2830" spans="2:6">
      <c r="B2830" s="64"/>
      <c r="C2830" s="52"/>
      <c r="D2830" s="65"/>
      <c r="E2830" s="53"/>
      <c r="F2830" s="54"/>
    </row>
    <row r="2831" spans="2:6">
      <c r="B2831" s="64"/>
      <c r="C2831" s="52"/>
      <c r="D2831" s="65"/>
      <c r="E2831" s="53"/>
      <c r="F2831" s="54"/>
    </row>
    <row r="2832" spans="2:6">
      <c r="B2832" s="64"/>
      <c r="C2832" s="52"/>
      <c r="D2832" s="65"/>
      <c r="E2832" s="53"/>
      <c r="F2832" s="54"/>
    </row>
    <row r="2833" spans="2:6">
      <c r="B2833" s="64"/>
      <c r="C2833" s="52"/>
      <c r="D2833" s="65"/>
      <c r="E2833" s="53"/>
      <c r="F2833" s="54"/>
    </row>
    <row r="2834" spans="2:6">
      <c r="B2834" s="64"/>
      <c r="C2834" s="52"/>
      <c r="D2834" s="65"/>
      <c r="E2834" s="53"/>
      <c r="F2834" s="54"/>
    </row>
    <row r="2835" spans="2:6">
      <c r="B2835" s="64"/>
      <c r="C2835" s="52"/>
      <c r="D2835" s="65"/>
      <c r="E2835" s="53"/>
      <c r="F2835" s="54"/>
    </row>
    <row r="2836" spans="2:6">
      <c r="B2836" s="64"/>
      <c r="C2836" s="52"/>
      <c r="D2836" s="65"/>
      <c r="E2836" s="53"/>
      <c r="F2836" s="54"/>
    </row>
    <row r="2837" spans="2:6">
      <c r="B2837" s="64"/>
      <c r="C2837" s="52"/>
      <c r="D2837" s="65"/>
      <c r="E2837" s="53"/>
      <c r="F2837" s="54"/>
    </row>
    <row r="2838" spans="2:6">
      <c r="B2838" s="64"/>
      <c r="C2838" s="52"/>
      <c r="D2838" s="65"/>
      <c r="E2838" s="53"/>
      <c r="F2838" s="54"/>
    </row>
    <row r="2839" spans="2:6">
      <c r="B2839" s="64"/>
      <c r="C2839" s="52"/>
      <c r="D2839" s="65"/>
      <c r="E2839" s="53"/>
      <c r="F2839" s="54"/>
    </row>
    <row r="2840" spans="2:6">
      <c r="B2840" s="64"/>
      <c r="C2840" s="52"/>
      <c r="D2840" s="65"/>
      <c r="E2840" s="53"/>
      <c r="F2840" s="54"/>
    </row>
    <row r="2841" spans="2:6">
      <c r="B2841" s="64"/>
      <c r="C2841" s="52"/>
      <c r="D2841" s="65"/>
      <c r="E2841" s="53"/>
      <c r="F2841" s="54"/>
    </row>
    <row r="2842" spans="2:6">
      <c r="B2842" s="64"/>
      <c r="C2842" s="52"/>
      <c r="D2842" s="65"/>
      <c r="E2842" s="53"/>
      <c r="F2842" s="54"/>
    </row>
    <row r="2843" spans="2:6">
      <c r="B2843" s="64"/>
      <c r="C2843" s="52"/>
      <c r="D2843" s="65"/>
      <c r="E2843" s="53"/>
      <c r="F2843" s="54"/>
    </row>
    <row r="2844" spans="2:6">
      <c r="B2844" s="64"/>
      <c r="C2844" s="52"/>
      <c r="D2844" s="65"/>
      <c r="E2844" s="53"/>
      <c r="F2844" s="54"/>
    </row>
    <row r="2845" spans="2:6">
      <c r="B2845" s="64"/>
      <c r="C2845" s="52"/>
      <c r="D2845" s="65"/>
      <c r="E2845" s="53"/>
      <c r="F2845" s="54"/>
    </row>
    <row r="2846" spans="2:6">
      <c r="B2846" s="64"/>
      <c r="C2846" s="52"/>
      <c r="D2846" s="65"/>
      <c r="E2846" s="53"/>
      <c r="F2846" s="54"/>
    </row>
    <row r="2847" spans="2:6">
      <c r="B2847" s="64"/>
      <c r="C2847" s="52"/>
      <c r="D2847" s="65"/>
      <c r="E2847" s="53"/>
      <c r="F2847" s="54"/>
    </row>
    <row r="2848" spans="2:6">
      <c r="B2848" s="64"/>
      <c r="C2848" s="52"/>
      <c r="D2848" s="65"/>
      <c r="E2848" s="53"/>
      <c r="F2848" s="54"/>
    </row>
    <row r="2849" spans="2:6">
      <c r="B2849" s="64"/>
      <c r="C2849" s="52"/>
      <c r="D2849" s="65"/>
      <c r="E2849" s="53"/>
      <c r="F2849" s="54"/>
    </row>
    <row r="2850" spans="2:6">
      <c r="B2850" s="64"/>
      <c r="C2850" s="52"/>
      <c r="D2850" s="65"/>
      <c r="E2850" s="53"/>
      <c r="F2850" s="54"/>
    </row>
    <row r="2851" spans="2:6">
      <c r="B2851" s="64"/>
      <c r="C2851" s="52"/>
      <c r="D2851" s="65"/>
      <c r="E2851" s="53"/>
      <c r="F2851" s="54"/>
    </row>
    <row r="2852" spans="2:6">
      <c r="B2852" s="64"/>
      <c r="C2852" s="52"/>
      <c r="D2852" s="65"/>
      <c r="E2852" s="53"/>
      <c r="F2852" s="54"/>
    </row>
    <row r="2853" spans="2:6">
      <c r="B2853" s="64"/>
      <c r="C2853" s="52"/>
      <c r="D2853" s="65"/>
      <c r="E2853" s="53"/>
      <c r="F2853" s="54"/>
    </row>
    <row r="2854" spans="2:6">
      <c r="B2854" s="64"/>
      <c r="C2854" s="52"/>
      <c r="D2854" s="65"/>
      <c r="E2854" s="53"/>
      <c r="F2854" s="54"/>
    </row>
    <row r="2855" spans="2:6">
      <c r="B2855" s="64"/>
      <c r="C2855" s="52"/>
      <c r="D2855" s="65"/>
      <c r="E2855" s="53"/>
      <c r="F2855" s="54"/>
    </row>
    <row r="2856" spans="2:6">
      <c r="B2856" s="64"/>
      <c r="C2856" s="52"/>
      <c r="D2856" s="65"/>
      <c r="E2856" s="53"/>
      <c r="F2856" s="54"/>
    </row>
    <row r="2857" spans="2:6">
      <c r="B2857" s="64"/>
      <c r="C2857" s="52"/>
      <c r="D2857" s="65"/>
      <c r="E2857" s="53"/>
      <c r="F2857" s="54"/>
    </row>
    <row r="2858" spans="2:6">
      <c r="B2858" s="64"/>
      <c r="C2858" s="52"/>
      <c r="D2858" s="65"/>
      <c r="E2858" s="53"/>
      <c r="F2858" s="54"/>
    </row>
    <row r="2859" spans="2:6">
      <c r="B2859" s="64"/>
      <c r="C2859" s="52"/>
      <c r="D2859" s="65"/>
      <c r="E2859" s="53"/>
      <c r="F2859" s="54"/>
    </row>
    <row r="2860" spans="2:6">
      <c r="B2860" s="64"/>
      <c r="C2860" s="52"/>
      <c r="D2860" s="65"/>
      <c r="E2860" s="53"/>
      <c r="F2860" s="54"/>
    </row>
    <row r="2861" spans="2:6">
      <c r="B2861" s="64"/>
      <c r="C2861" s="52"/>
      <c r="D2861" s="65"/>
      <c r="E2861" s="53"/>
      <c r="F2861" s="54"/>
    </row>
    <row r="2862" spans="2:6">
      <c r="B2862" s="64"/>
      <c r="C2862" s="52"/>
      <c r="D2862" s="65"/>
      <c r="E2862" s="53"/>
      <c r="F2862" s="54"/>
    </row>
    <row r="2863" spans="2:6">
      <c r="B2863" s="64"/>
      <c r="C2863" s="52"/>
      <c r="D2863" s="65"/>
      <c r="E2863" s="53"/>
      <c r="F2863" s="54"/>
    </row>
    <row r="2864" spans="2:6">
      <c r="B2864" s="64"/>
      <c r="C2864" s="52"/>
      <c r="D2864" s="65"/>
      <c r="E2864" s="53"/>
      <c r="F2864" s="54"/>
    </row>
    <row r="2865" spans="2:6">
      <c r="B2865" s="64"/>
      <c r="C2865" s="52"/>
      <c r="D2865" s="65"/>
      <c r="E2865" s="53"/>
      <c r="F2865" s="54"/>
    </row>
    <row r="2866" spans="2:6">
      <c r="B2866" s="64"/>
      <c r="C2866" s="52"/>
      <c r="D2866" s="65"/>
      <c r="E2866" s="53"/>
      <c r="F2866" s="54"/>
    </row>
    <row r="2867" spans="2:6">
      <c r="B2867" s="64"/>
      <c r="C2867" s="52"/>
      <c r="D2867" s="65"/>
      <c r="E2867" s="53"/>
      <c r="F2867" s="54"/>
    </row>
    <row r="2868" spans="2:6">
      <c r="B2868" s="64"/>
      <c r="C2868" s="52"/>
      <c r="D2868" s="65"/>
      <c r="E2868" s="53"/>
      <c r="F2868" s="54"/>
    </row>
    <row r="2869" spans="2:6">
      <c r="B2869" s="64"/>
      <c r="C2869" s="52"/>
      <c r="D2869" s="65"/>
      <c r="E2869" s="53"/>
      <c r="F2869" s="54"/>
    </row>
    <row r="2870" spans="2:6">
      <c r="B2870" s="64"/>
      <c r="C2870" s="52"/>
      <c r="D2870" s="65"/>
      <c r="E2870" s="53"/>
      <c r="F2870" s="54"/>
    </row>
    <row r="2871" spans="2:6">
      <c r="B2871" s="64"/>
      <c r="C2871" s="52"/>
      <c r="D2871" s="65"/>
      <c r="E2871" s="53"/>
      <c r="F2871" s="54"/>
    </row>
    <row r="2872" spans="2:6">
      <c r="B2872" s="64"/>
      <c r="C2872" s="52"/>
      <c r="D2872" s="65"/>
      <c r="E2872" s="53"/>
      <c r="F2872" s="54"/>
    </row>
    <row r="2873" spans="2:6">
      <c r="B2873" s="64"/>
      <c r="C2873" s="52"/>
      <c r="D2873" s="65"/>
      <c r="E2873" s="53"/>
      <c r="F2873" s="54"/>
    </row>
    <row r="2874" spans="2:6">
      <c r="B2874" s="64"/>
      <c r="C2874" s="52"/>
      <c r="D2874" s="65"/>
      <c r="E2874" s="53"/>
      <c r="F2874" s="54"/>
    </row>
    <row r="2875" spans="2:6">
      <c r="B2875" s="64"/>
      <c r="C2875" s="52"/>
      <c r="D2875" s="65"/>
      <c r="E2875" s="53"/>
      <c r="F2875" s="54"/>
    </row>
    <row r="2876" spans="2:6">
      <c r="B2876" s="64"/>
      <c r="C2876" s="52"/>
      <c r="D2876" s="65"/>
      <c r="E2876" s="53"/>
      <c r="F2876" s="54"/>
    </row>
    <row r="2877" spans="2:6">
      <c r="B2877" s="64"/>
      <c r="C2877" s="52"/>
      <c r="D2877" s="65"/>
      <c r="E2877" s="53"/>
      <c r="F2877" s="54"/>
    </row>
    <row r="2878" spans="2:6">
      <c r="B2878" s="64"/>
      <c r="C2878" s="52"/>
      <c r="D2878" s="65"/>
      <c r="E2878" s="53"/>
      <c r="F2878" s="54"/>
    </row>
    <row r="2879" spans="2:6">
      <c r="B2879" s="64"/>
      <c r="C2879" s="52"/>
      <c r="D2879" s="65"/>
      <c r="E2879" s="53"/>
      <c r="F2879" s="54"/>
    </row>
    <row r="2880" spans="2:6">
      <c r="B2880" s="64"/>
      <c r="C2880" s="52"/>
      <c r="D2880" s="65"/>
      <c r="E2880" s="53"/>
      <c r="F2880" s="54"/>
    </row>
    <row r="2881" spans="2:6">
      <c r="B2881" s="64"/>
      <c r="C2881" s="52"/>
      <c r="D2881" s="65"/>
      <c r="E2881" s="53"/>
      <c r="F2881" s="54"/>
    </row>
    <row r="2882" spans="2:6">
      <c r="B2882" s="64"/>
      <c r="C2882" s="52"/>
      <c r="D2882" s="65"/>
      <c r="E2882" s="53"/>
      <c r="F2882" s="54"/>
    </row>
    <row r="2883" spans="2:6">
      <c r="B2883" s="64"/>
      <c r="C2883" s="52"/>
      <c r="D2883" s="65"/>
      <c r="E2883" s="53"/>
      <c r="F2883" s="54"/>
    </row>
    <row r="2884" spans="2:6">
      <c r="B2884" s="64"/>
      <c r="C2884" s="52"/>
      <c r="D2884" s="65"/>
      <c r="E2884" s="53"/>
      <c r="F2884" s="54"/>
    </row>
    <row r="2885" spans="2:6">
      <c r="B2885" s="64"/>
      <c r="C2885" s="52"/>
      <c r="D2885" s="65"/>
      <c r="E2885" s="53"/>
      <c r="F2885" s="54"/>
    </row>
    <row r="2886" spans="2:6">
      <c r="B2886" s="64"/>
      <c r="C2886" s="52"/>
      <c r="D2886" s="65"/>
      <c r="E2886" s="53"/>
      <c r="F2886" s="54"/>
    </row>
    <row r="2887" spans="2:6">
      <c r="B2887" s="64"/>
      <c r="C2887" s="52"/>
      <c r="D2887" s="65"/>
      <c r="E2887" s="53"/>
      <c r="F2887" s="54"/>
    </row>
    <row r="2888" spans="2:6">
      <c r="B2888" s="64"/>
      <c r="C2888" s="52"/>
      <c r="D2888" s="65"/>
      <c r="E2888" s="53"/>
      <c r="F2888" s="54"/>
    </row>
    <row r="2889" spans="2:6">
      <c r="B2889" s="64"/>
      <c r="C2889" s="52"/>
      <c r="D2889" s="65"/>
      <c r="E2889" s="53"/>
      <c r="F2889" s="54"/>
    </row>
    <row r="2890" spans="2:6">
      <c r="B2890" s="64"/>
      <c r="C2890" s="52"/>
      <c r="D2890" s="65"/>
      <c r="E2890" s="53"/>
      <c r="F2890" s="54"/>
    </row>
    <row r="2891" spans="2:6">
      <c r="B2891" s="64"/>
      <c r="C2891" s="52"/>
      <c r="D2891" s="65"/>
      <c r="E2891" s="53"/>
      <c r="F2891" s="54"/>
    </row>
    <row r="2892" spans="2:6">
      <c r="B2892" s="64"/>
      <c r="C2892" s="52"/>
      <c r="D2892" s="65"/>
      <c r="E2892" s="53"/>
      <c r="F2892" s="54"/>
    </row>
    <row r="2893" spans="2:6">
      <c r="B2893" s="64"/>
      <c r="C2893" s="52"/>
      <c r="D2893" s="65"/>
      <c r="E2893" s="53"/>
      <c r="F2893" s="54"/>
    </row>
    <row r="2894" spans="2:6">
      <c r="B2894" s="64"/>
      <c r="C2894" s="52"/>
      <c r="D2894" s="65"/>
      <c r="E2894" s="53"/>
      <c r="F2894" s="54"/>
    </row>
    <row r="2895" spans="2:6">
      <c r="B2895" s="64"/>
      <c r="C2895" s="52"/>
      <c r="D2895" s="65"/>
      <c r="E2895" s="53"/>
      <c r="F2895" s="54"/>
    </row>
    <row r="2896" spans="2:6">
      <c r="B2896" s="64"/>
      <c r="C2896" s="52"/>
      <c r="D2896" s="65"/>
      <c r="E2896" s="53"/>
      <c r="F2896" s="54"/>
    </row>
    <row r="2897" spans="2:6">
      <c r="B2897" s="64"/>
      <c r="C2897" s="52"/>
      <c r="D2897" s="65"/>
      <c r="E2897" s="53"/>
      <c r="F2897" s="54"/>
    </row>
    <row r="2898" spans="2:6">
      <c r="B2898" s="64"/>
      <c r="C2898" s="52"/>
      <c r="D2898" s="65"/>
      <c r="E2898" s="53"/>
      <c r="F2898" s="54"/>
    </row>
    <row r="2899" spans="2:6">
      <c r="B2899" s="64"/>
      <c r="C2899" s="52"/>
      <c r="D2899" s="65"/>
      <c r="E2899" s="53"/>
      <c r="F2899" s="54"/>
    </row>
    <row r="2900" spans="2:6">
      <c r="B2900" s="64"/>
      <c r="C2900" s="52"/>
      <c r="D2900" s="65"/>
      <c r="E2900" s="53"/>
      <c r="F2900" s="54"/>
    </row>
    <row r="2901" spans="2:6">
      <c r="B2901" s="64"/>
      <c r="C2901" s="52"/>
      <c r="D2901" s="65"/>
      <c r="E2901" s="53"/>
      <c r="F2901" s="54"/>
    </row>
    <row r="2902" spans="2:6">
      <c r="B2902" s="64"/>
      <c r="C2902" s="52"/>
      <c r="D2902" s="65"/>
      <c r="E2902" s="53"/>
      <c r="F2902" s="54"/>
    </row>
    <row r="2903" spans="2:6">
      <c r="B2903" s="64"/>
      <c r="C2903" s="52"/>
      <c r="D2903" s="65"/>
      <c r="E2903" s="53"/>
      <c r="F2903" s="54"/>
    </row>
    <row r="2904" spans="2:6">
      <c r="B2904" s="64"/>
      <c r="C2904" s="52"/>
      <c r="D2904" s="65"/>
      <c r="E2904" s="53"/>
      <c r="F2904" s="54"/>
    </row>
    <row r="2905" spans="2:6">
      <c r="B2905" s="64"/>
      <c r="C2905" s="52"/>
      <c r="D2905" s="65"/>
      <c r="E2905" s="53"/>
      <c r="F2905" s="54"/>
    </row>
    <row r="2906" spans="2:6">
      <c r="B2906" s="64"/>
      <c r="C2906" s="52"/>
      <c r="D2906" s="65"/>
      <c r="E2906" s="53"/>
      <c r="F2906" s="54"/>
    </row>
    <row r="2907" spans="2:6">
      <c r="B2907" s="64"/>
      <c r="C2907" s="52"/>
      <c r="D2907" s="65"/>
      <c r="E2907" s="53"/>
      <c r="F2907" s="54"/>
    </row>
    <row r="2908" spans="2:6">
      <c r="B2908" s="64"/>
      <c r="C2908" s="52"/>
      <c r="D2908" s="65"/>
      <c r="E2908" s="53"/>
      <c r="F2908" s="54"/>
    </row>
    <row r="2909" spans="2:6">
      <c r="B2909" s="64"/>
      <c r="C2909" s="52"/>
      <c r="D2909" s="65"/>
      <c r="E2909" s="53"/>
      <c r="F2909" s="54"/>
    </row>
    <row r="2910" spans="2:6">
      <c r="B2910" s="64"/>
      <c r="C2910" s="52"/>
      <c r="D2910" s="65"/>
      <c r="E2910" s="53"/>
      <c r="F2910" s="54"/>
    </row>
    <row r="2911" spans="2:6">
      <c r="B2911" s="64"/>
      <c r="C2911" s="52"/>
      <c r="D2911" s="65"/>
      <c r="E2911" s="53"/>
      <c r="F2911" s="54"/>
    </row>
    <row r="2912" spans="2:6">
      <c r="B2912" s="64"/>
      <c r="C2912" s="52"/>
      <c r="D2912" s="65"/>
      <c r="E2912" s="53"/>
      <c r="F2912" s="54"/>
    </row>
    <row r="2913" spans="2:6">
      <c r="B2913" s="64"/>
      <c r="C2913" s="52"/>
      <c r="D2913" s="65"/>
      <c r="E2913" s="53"/>
      <c r="F2913" s="54"/>
    </row>
    <row r="2914" spans="2:6">
      <c r="B2914" s="64"/>
      <c r="C2914" s="52"/>
      <c r="D2914" s="65"/>
      <c r="E2914" s="53"/>
      <c r="F2914" s="54"/>
    </row>
    <row r="2915" spans="2:6">
      <c r="B2915" s="64"/>
      <c r="C2915" s="52"/>
      <c r="D2915" s="65"/>
      <c r="E2915" s="53"/>
      <c r="F2915" s="54"/>
    </row>
    <row r="2916" spans="2:6">
      <c r="B2916" s="64"/>
      <c r="C2916" s="52"/>
      <c r="D2916" s="65"/>
      <c r="E2916" s="53"/>
      <c r="F2916" s="54"/>
    </row>
    <row r="2917" spans="2:6">
      <c r="B2917" s="64"/>
      <c r="C2917" s="52"/>
      <c r="D2917" s="65"/>
      <c r="E2917" s="53"/>
      <c r="F2917" s="54"/>
    </row>
    <row r="2918" spans="2:6">
      <c r="B2918" s="64"/>
      <c r="C2918" s="52"/>
      <c r="D2918" s="65"/>
      <c r="E2918" s="53"/>
      <c r="F2918" s="54"/>
    </row>
    <row r="2919" spans="2:6">
      <c r="B2919" s="64"/>
      <c r="C2919" s="52"/>
      <c r="D2919" s="65"/>
      <c r="E2919" s="53"/>
      <c r="F2919" s="54"/>
    </row>
    <row r="2920" spans="2:6">
      <c r="B2920" s="64"/>
      <c r="C2920" s="52"/>
      <c r="D2920" s="65"/>
      <c r="E2920" s="53"/>
      <c r="F2920" s="54"/>
    </row>
    <row r="2921" spans="2:6">
      <c r="B2921" s="64"/>
      <c r="C2921" s="52"/>
      <c r="D2921" s="65"/>
      <c r="E2921" s="53"/>
      <c r="F2921" s="54"/>
    </row>
    <row r="2922" spans="2:6">
      <c r="B2922" s="64"/>
      <c r="C2922" s="52"/>
      <c r="D2922" s="65"/>
      <c r="E2922" s="53"/>
      <c r="F2922" s="54"/>
    </row>
    <row r="2923" spans="2:6">
      <c r="B2923" s="64"/>
      <c r="C2923" s="52"/>
      <c r="D2923" s="65"/>
      <c r="E2923" s="53"/>
      <c r="F2923" s="54"/>
    </row>
    <row r="2924" spans="2:6">
      <c r="B2924" s="64"/>
      <c r="C2924" s="52"/>
      <c r="D2924" s="65"/>
      <c r="E2924" s="53"/>
      <c r="F2924" s="54"/>
    </row>
    <row r="2925" spans="2:6">
      <c r="B2925" s="64"/>
      <c r="C2925" s="52"/>
      <c r="D2925" s="65"/>
      <c r="E2925" s="53"/>
      <c r="F2925" s="54"/>
    </row>
    <row r="2926" spans="2:6">
      <c r="B2926" s="64"/>
      <c r="C2926" s="52"/>
      <c r="D2926" s="65"/>
      <c r="E2926" s="53"/>
      <c r="F2926" s="54"/>
    </row>
    <row r="2927" spans="2:6">
      <c r="B2927" s="64"/>
      <c r="C2927" s="52"/>
      <c r="D2927" s="65"/>
      <c r="E2927" s="53"/>
      <c r="F2927" s="54"/>
    </row>
    <row r="2928" spans="2:6">
      <c r="B2928" s="64"/>
      <c r="C2928" s="52"/>
      <c r="D2928" s="65"/>
      <c r="E2928" s="53"/>
      <c r="F2928" s="54"/>
    </row>
    <row r="2929" spans="2:6">
      <c r="B2929" s="64"/>
      <c r="C2929" s="52"/>
      <c r="D2929" s="65"/>
      <c r="E2929" s="53"/>
      <c r="F2929" s="54"/>
    </row>
    <row r="2930" spans="2:6">
      <c r="B2930" s="64"/>
      <c r="C2930" s="52"/>
      <c r="D2930" s="65"/>
      <c r="E2930" s="53"/>
      <c r="F2930" s="54"/>
    </row>
    <row r="2931" spans="2:6">
      <c r="B2931" s="64"/>
      <c r="C2931" s="52"/>
      <c r="D2931" s="65"/>
      <c r="E2931" s="53"/>
      <c r="F2931" s="54"/>
    </row>
    <row r="2932" spans="2:6">
      <c r="B2932" s="64"/>
      <c r="C2932" s="52"/>
      <c r="D2932" s="65"/>
      <c r="E2932" s="53"/>
      <c r="F2932" s="54"/>
    </row>
    <row r="2933" spans="2:6">
      <c r="B2933" s="64"/>
      <c r="C2933" s="52"/>
      <c r="D2933" s="65"/>
      <c r="E2933" s="53"/>
      <c r="F2933" s="54"/>
    </row>
    <row r="2934" spans="2:6">
      <c r="B2934" s="64"/>
      <c r="C2934" s="52"/>
      <c r="D2934" s="65"/>
      <c r="E2934" s="53"/>
      <c r="F2934" s="54"/>
    </row>
    <row r="2935" spans="2:6">
      <c r="B2935" s="64"/>
      <c r="C2935" s="52"/>
      <c r="D2935" s="65"/>
      <c r="E2935" s="53"/>
      <c r="F2935" s="54"/>
    </row>
    <row r="2936" spans="2:6">
      <c r="B2936" s="64"/>
      <c r="C2936" s="52"/>
      <c r="D2936" s="65"/>
      <c r="E2936" s="53"/>
      <c r="F2936" s="54"/>
    </row>
    <row r="2937" spans="2:6">
      <c r="B2937" s="64"/>
      <c r="C2937" s="52"/>
      <c r="D2937" s="65"/>
      <c r="E2937" s="53"/>
      <c r="F2937" s="54"/>
    </row>
    <row r="2938" spans="2:6">
      <c r="B2938" s="64"/>
      <c r="C2938" s="52"/>
      <c r="D2938" s="65"/>
      <c r="E2938" s="53"/>
      <c r="F2938" s="54"/>
    </row>
    <row r="2939" spans="2:6">
      <c r="B2939" s="64"/>
      <c r="C2939" s="52"/>
      <c r="D2939" s="65"/>
      <c r="E2939" s="53"/>
      <c r="F2939" s="54"/>
    </row>
    <row r="2940" spans="2:6">
      <c r="B2940" s="64"/>
      <c r="C2940" s="52"/>
      <c r="D2940" s="65"/>
      <c r="E2940" s="53"/>
      <c r="F2940" s="54"/>
    </row>
    <row r="2941" spans="2:6">
      <c r="B2941" s="64"/>
      <c r="C2941" s="52"/>
      <c r="D2941" s="65"/>
      <c r="E2941" s="53"/>
      <c r="F2941" s="54"/>
    </row>
    <row r="2942" spans="2:6">
      <c r="B2942" s="64"/>
      <c r="C2942" s="52"/>
      <c r="D2942" s="65"/>
      <c r="E2942" s="53"/>
      <c r="F2942" s="54"/>
    </row>
    <row r="2943" spans="2:6">
      <c r="B2943" s="64"/>
      <c r="C2943" s="52"/>
      <c r="D2943" s="65"/>
      <c r="E2943" s="53"/>
      <c r="F2943" s="54"/>
    </row>
    <row r="2944" spans="2:6">
      <c r="B2944" s="64"/>
      <c r="C2944" s="52"/>
      <c r="D2944" s="65"/>
      <c r="E2944" s="53"/>
      <c r="F2944" s="54"/>
    </row>
    <row r="2945" spans="2:6">
      <c r="B2945" s="64"/>
      <c r="C2945" s="52"/>
      <c r="D2945" s="65"/>
      <c r="E2945" s="53"/>
      <c r="F2945" s="54"/>
    </row>
    <row r="2946" spans="2:6">
      <c r="B2946" s="64"/>
      <c r="C2946" s="52"/>
      <c r="D2946" s="65"/>
      <c r="E2946" s="53"/>
      <c r="F2946" s="54"/>
    </row>
    <row r="2947" spans="2:6">
      <c r="B2947" s="64"/>
      <c r="C2947" s="52"/>
      <c r="D2947" s="65"/>
      <c r="E2947" s="53"/>
      <c r="F2947" s="54"/>
    </row>
    <row r="2948" spans="2:6">
      <c r="B2948" s="64"/>
      <c r="C2948" s="52"/>
      <c r="D2948" s="65"/>
      <c r="E2948" s="53"/>
      <c r="F2948" s="54"/>
    </row>
    <row r="2949" spans="2:6">
      <c r="B2949" s="64"/>
      <c r="C2949" s="52"/>
      <c r="D2949" s="65"/>
      <c r="E2949" s="53"/>
      <c r="F2949" s="54"/>
    </row>
    <row r="2950" spans="2:6">
      <c r="B2950" s="64"/>
      <c r="C2950" s="52"/>
      <c r="D2950" s="65"/>
      <c r="E2950" s="53"/>
      <c r="F2950" s="54"/>
    </row>
    <row r="2951" spans="2:6">
      <c r="B2951" s="64"/>
      <c r="C2951" s="52"/>
      <c r="D2951" s="65"/>
      <c r="E2951" s="53"/>
      <c r="F2951" s="54"/>
    </row>
    <row r="2952" spans="2:6">
      <c r="B2952" s="64"/>
      <c r="C2952" s="52"/>
      <c r="D2952" s="65"/>
      <c r="E2952" s="53"/>
      <c r="F2952" s="54"/>
    </row>
    <row r="2953" spans="2:6">
      <c r="B2953" s="64"/>
      <c r="C2953" s="52"/>
      <c r="D2953" s="65"/>
      <c r="E2953" s="53"/>
      <c r="F2953" s="54"/>
    </row>
    <row r="2954" spans="2:6">
      <c r="B2954" s="64"/>
      <c r="C2954" s="52"/>
      <c r="D2954" s="65"/>
      <c r="E2954" s="53"/>
      <c r="F2954" s="54"/>
    </row>
    <row r="2955" spans="2:6">
      <c r="B2955" s="64"/>
      <c r="C2955" s="52"/>
      <c r="D2955" s="65"/>
      <c r="E2955" s="53"/>
      <c r="F2955" s="54"/>
    </row>
    <row r="2956" spans="2:6">
      <c r="B2956" s="64"/>
      <c r="C2956" s="52"/>
      <c r="D2956" s="65"/>
      <c r="E2956" s="53"/>
      <c r="F2956" s="54"/>
    </row>
    <row r="2957" spans="2:6">
      <c r="B2957" s="64"/>
      <c r="C2957" s="52"/>
      <c r="D2957" s="65"/>
      <c r="E2957" s="53"/>
      <c r="F2957" s="54"/>
    </row>
    <row r="2958" spans="2:6">
      <c r="B2958" s="64"/>
      <c r="C2958" s="52"/>
      <c r="D2958" s="65"/>
      <c r="E2958" s="53"/>
      <c r="F2958" s="54"/>
    </row>
    <row r="2959" spans="2:6">
      <c r="B2959" s="64"/>
      <c r="C2959" s="52"/>
      <c r="D2959" s="65"/>
      <c r="E2959" s="53"/>
      <c r="F2959" s="54"/>
    </row>
    <row r="2960" spans="2:6">
      <c r="B2960" s="64"/>
      <c r="C2960" s="52"/>
      <c r="D2960" s="65"/>
      <c r="E2960" s="53"/>
      <c r="F2960" s="54"/>
    </row>
    <row r="2961" spans="2:6">
      <c r="B2961" s="64"/>
      <c r="C2961" s="52"/>
      <c r="D2961" s="65"/>
      <c r="E2961" s="53"/>
      <c r="F2961" s="54"/>
    </row>
    <row r="2962" spans="2:6">
      <c r="B2962" s="64"/>
      <c r="C2962" s="52"/>
      <c r="D2962" s="65"/>
      <c r="E2962" s="53"/>
      <c r="F2962" s="54"/>
    </row>
    <row r="2963" spans="2:6">
      <c r="B2963" s="64"/>
      <c r="C2963" s="52"/>
      <c r="D2963" s="65"/>
      <c r="E2963" s="53"/>
      <c r="F2963" s="54"/>
    </row>
    <row r="2964" spans="2:6">
      <c r="B2964" s="64"/>
      <c r="C2964" s="52"/>
      <c r="D2964" s="65"/>
      <c r="E2964" s="53"/>
      <c r="F2964" s="54"/>
    </row>
    <row r="2965" spans="2:6">
      <c r="B2965" s="64"/>
      <c r="C2965" s="52"/>
      <c r="D2965" s="65"/>
      <c r="E2965" s="53"/>
      <c r="F2965" s="54"/>
    </row>
    <row r="2966" spans="2:6">
      <c r="B2966" s="64"/>
      <c r="C2966" s="52"/>
      <c r="D2966" s="65"/>
      <c r="E2966" s="53"/>
      <c r="F2966" s="54"/>
    </row>
    <row r="2967" spans="2:6">
      <c r="B2967" s="64"/>
      <c r="C2967" s="52"/>
      <c r="D2967" s="65"/>
      <c r="E2967" s="53"/>
      <c r="F2967" s="54"/>
    </row>
    <row r="2968" spans="2:6">
      <c r="B2968" s="64"/>
      <c r="C2968" s="52"/>
      <c r="D2968" s="65"/>
      <c r="E2968" s="53"/>
      <c r="F2968" s="54"/>
    </row>
    <row r="2969" spans="2:6">
      <c r="B2969" s="64"/>
      <c r="C2969" s="52"/>
      <c r="D2969" s="65"/>
      <c r="E2969" s="53"/>
      <c r="F2969" s="54"/>
    </row>
    <row r="2970" spans="2:6">
      <c r="B2970" s="64"/>
      <c r="C2970" s="52"/>
      <c r="D2970" s="65"/>
      <c r="E2970" s="53"/>
      <c r="F2970" s="54"/>
    </row>
    <row r="2971" spans="2:6">
      <c r="B2971" s="64"/>
      <c r="C2971" s="52"/>
      <c r="D2971" s="65"/>
      <c r="E2971" s="53"/>
      <c r="F2971" s="54"/>
    </row>
    <row r="2972" spans="2:6">
      <c r="B2972" s="64"/>
      <c r="C2972" s="52"/>
      <c r="D2972" s="65"/>
      <c r="E2972" s="53"/>
      <c r="F2972" s="54"/>
    </row>
    <row r="2973" spans="2:6">
      <c r="B2973" s="64"/>
      <c r="C2973" s="52"/>
      <c r="D2973" s="65"/>
      <c r="E2973" s="53"/>
      <c r="F2973" s="54"/>
    </row>
    <row r="2974" spans="2:6">
      <c r="B2974" s="64"/>
      <c r="C2974" s="52"/>
      <c r="D2974" s="65"/>
      <c r="E2974" s="53"/>
      <c r="F2974" s="54"/>
    </row>
    <row r="2975" spans="2:6">
      <c r="B2975" s="64"/>
      <c r="C2975" s="52"/>
      <c r="D2975" s="65"/>
      <c r="E2975" s="53"/>
      <c r="F2975" s="54"/>
    </row>
    <row r="2976" spans="2:6">
      <c r="B2976" s="64"/>
      <c r="C2976" s="52"/>
      <c r="D2976" s="65"/>
      <c r="E2976" s="53"/>
      <c r="F2976" s="54"/>
    </row>
    <row r="2977" spans="2:6">
      <c r="B2977" s="64"/>
      <c r="C2977" s="52"/>
      <c r="D2977" s="65"/>
      <c r="E2977" s="53"/>
      <c r="F2977" s="54"/>
    </row>
    <row r="2978" spans="2:6">
      <c r="B2978" s="64"/>
      <c r="C2978" s="52"/>
      <c r="D2978" s="65"/>
      <c r="E2978" s="53"/>
      <c r="F2978" s="54"/>
    </row>
    <row r="2979" spans="2:6">
      <c r="B2979" s="64"/>
      <c r="C2979" s="52"/>
      <c r="D2979" s="65"/>
      <c r="E2979" s="53"/>
      <c r="F2979" s="54"/>
    </row>
    <row r="2980" spans="2:6">
      <c r="B2980" s="64"/>
      <c r="C2980" s="52"/>
      <c r="D2980" s="65"/>
      <c r="E2980" s="53"/>
      <c r="F2980" s="54"/>
    </row>
    <row r="2981" spans="2:6">
      <c r="B2981" s="64"/>
      <c r="C2981" s="52"/>
      <c r="D2981" s="65"/>
      <c r="E2981" s="53"/>
      <c r="F2981" s="54"/>
    </row>
    <row r="2982" spans="2:6">
      <c r="B2982" s="64"/>
      <c r="C2982" s="52"/>
      <c r="D2982" s="65"/>
      <c r="E2982" s="53"/>
      <c r="F2982" s="54"/>
    </row>
    <row r="2983" spans="2:6">
      <c r="B2983" s="64"/>
      <c r="C2983" s="52"/>
      <c r="D2983" s="65"/>
      <c r="E2983" s="53"/>
      <c r="F2983" s="54"/>
    </row>
    <row r="2984" spans="2:6">
      <c r="B2984" s="64"/>
      <c r="C2984" s="52"/>
      <c r="D2984" s="65"/>
      <c r="E2984" s="53"/>
      <c r="F2984" s="54"/>
    </row>
    <row r="2985" spans="2:6">
      <c r="B2985" s="64"/>
      <c r="C2985" s="52"/>
      <c r="D2985" s="65"/>
      <c r="E2985" s="53"/>
      <c r="F2985" s="54"/>
    </row>
    <row r="2986" spans="2:6">
      <c r="B2986" s="64"/>
      <c r="C2986" s="52"/>
      <c r="D2986" s="65"/>
      <c r="E2986" s="53"/>
      <c r="F2986" s="54"/>
    </row>
    <row r="2987" spans="2:6">
      <c r="B2987" s="64"/>
      <c r="C2987" s="52"/>
      <c r="D2987" s="65"/>
      <c r="E2987" s="53"/>
      <c r="F2987" s="54"/>
    </row>
    <row r="2988" spans="2:6">
      <c r="B2988" s="64"/>
      <c r="C2988" s="52"/>
      <c r="D2988" s="65"/>
      <c r="E2988" s="53"/>
      <c r="F2988" s="54"/>
    </row>
    <row r="2989" spans="2:6">
      <c r="B2989" s="64"/>
      <c r="C2989" s="52"/>
      <c r="D2989" s="65"/>
      <c r="E2989" s="53"/>
      <c r="F2989" s="54"/>
    </row>
    <row r="2990" spans="2:6">
      <c r="B2990" s="64"/>
      <c r="C2990" s="52"/>
      <c r="D2990" s="65"/>
      <c r="E2990" s="53"/>
      <c r="F2990" s="54"/>
    </row>
    <row r="2991" spans="2:6">
      <c r="B2991" s="64"/>
      <c r="C2991" s="52"/>
      <c r="D2991" s="65"/>
      <c r="E2991" s="53"/>
      <c r="F2991" s="54"/>
    </row>
    <row r="2992" spans="2:6">
      <c r="B2992" s="64"/>
      <c r="C2992" s="52"/>
      <c r="D2992" s="65"/>
      <c r="E2992" s="53"/>
      <c r="F2992" s="54"/>
    </row>
    <row r="2993" spans="2:6">
      <c r="B2993" s="64"/>
      <c r="C2993" s="52"/>
      <c r="D2993" s="65"/>
      <c r="E2993" s="53"/>
      <c r="F2993" s="54"/>
    </row>
    <row r="2994" spans="2:6">
      <c r="B2994" s="64"/>
      <c r="C2994" s="52"/>
      <c r="D2994" s="65"/>
      <c r="E2994" s="53"/>
      <c r="F2994" s="54"/>
    </row>
    <row r="2995" spans="2:6">
      <c r="B2995" s="64"/>
      <c r="C2995" s="52"/>
      <c r="D2995" s="65"/>
      <c r="E2995" s="53"/>
      <c r="F2995" s="54"/>
    </row>
    <row r="2996" spans="2:6">
      <c r="B2996" s="64"/>
      <c r="C2996" s="52"/>
      <c r="D2996" s="65"/>
      <c r="E2996" s="53"/>
      <c r="F2996" s="54"/>
    </row>
    <row r="2997" spans="2:6">
      <c r="B2997" s="64"/>
      <c r="C2997" s="52"/>
      <c r="D2997" s="65"/>
      <c r="E2997" s="53"/>
      <c r="F2997" s="54"/>
    </row>
    <row r="2998" spans="2:6">
      <c r="B2998" s="64"/>
      <c r="C2998" s="52"/>
      <c r="D2998" s="65"/>
      <c r="E2998" s="53"/>
      <c r="F2998" s="54"/>
    </row>
    <row r="2999" spans="2:6">
      <c r="B2999" s="64"/>
      <c r="C2999" s="52"/>
      <c r="D2999" s="65"/>
      <c r="E2999" s="53"/>
      <c r="F2999" s="54"/>
    </row>
    <row r="3000" spans="2:6">
      <c r="B3000" s="64"/>
      <c r="C3000" s="52"/>
      <c r="D3000" s="65"/>
      <c r="E3000" s="53"/>
      <c r="F3000" s="54"/>
    </row>
    <row r="3001" spans="2:6">
      <c r="B3001" s="64"/>
      <c r="C3001" s="52"/>
      <c r="D3001" s="65"/>
      <c r="E3001" s="53"/>
      <c r="F3001" s="54"/>
    </row>
    <row r="3002" spans="2:6">
      <c r="B3002" s="64"/>
      <c r="C3002" s="52"/>
      <c r="D3002" s="65"/>
      <c r="E3002" s="53"/>
      <c r="F3002" s="54"/>
    </row>
    <row r="3003" spans="2:6">
      <c r="B3003" s="64"/>
      <c r="C3003" s="52"/>
      <c r="D3003" s="65"/>
      <c r="E3003" s="53"/>
      <c r="F3003" s="54"/>
    </row>
    <row r="3004" spans="2:6">
      <c r="B3004" s="64"/>
      <c r="C3004" s="52"/>
      <c r="D3004" s="65"/>
      <c r="E3004" s="53"/>
      <c r="F3004" s="54"/>
    </row>
    <row r="3005" spans="2:6">
      <c r="B3005" s="64"/>
      <c r="C3005" s="52"/>
      <c r="D3005" s="65"/>
      <c r="E3005" s="53"/>
      <c r="F3005" s="54"/>
    </row>
    <row r="3006" spans="2:6">
      <c r="B3006" s="64"/>
      <c r="C3006" s="52"/>
      <c r="D3006" s="65"/>
      <c r="E3006" s="53"/>
      <c r="F3006" s="54"/>
    </row>
    <row r="3007" spans="2:6">
      <c r="B3007" s="64"/>
      <c r="C3007" s="52"/>
      <c r="D3007" s="65"/>
      <c r="E3007" s="53"/>
      <c r="F3007" s="54"/>
    </row>
    <row r="3008" spans="2:6">
      <c r="B3008" s="64"/>
      <c r="C3008" s="52"/>
      <c r="D3008" s="65"/>
      <c r="E3008" s="53"/>
      <c r="F3008" s="54"/>
    </row>
    <row r="3009" spans="2:6">
      <c r="B3009" s="64"/>
      <c r="C3009" s="52"/>
      <c r="D3009" s="65"/>
      <c r="E3009" s="53"/>
      <c r="F3009" s="54"/>
    </row>
    <row r="3010" spans="2:6">
      <c r="B3010" s="64"/>
      <c r="C3010" s="52"/>
      <c r="D3010" s="65"/>
      <c r="E3010" s="53"/>
      <c r="F3010" s="54"/>
    </row>
    <row r="3011" spans="2:6">
      <c r="B3011" s="64"/>
      <c r="C3011" s="52"/>
      <c r="D3011" s="65"/>
      <c r="E3011" s="53"/>
      <c r="F3011" s="54"/>
    </row>
    <row r="3012" spans="2:6">
      <c r="B3012" s="64"/>
      <c r="C3012" s="52"/>
      <c r="D3012" s="65"/>
      <c r="E3012" s="53"/>
      <c r="F3012" s="54"/>
    </row>
    <row r="3013" spans="2:6">
      <c r="B3013" s="64"/>
      <c r="C3013" s="52"/>
      <c r="D3013" s="65"/>
      <c r="E3013" s="53"/>
      <c r="F3013" s="54"/>
    </row>
    <row r="3014" spans="2:6">
      <c r="B3014" s="64"/>
      <c r="C3014" s="52"/>
      <c r="D3014" s="65"/>
      <c r="E3014" s="53"/>
      <c r="F3014" s="54"/>
    </row>
    <row r="3015" spans="2:6">
      <c r="B3015" s="64"/>
      <c r="C3015" s="52"/>
      <c r="D3015" s="65"/>
      <c r="E3015" s="53"/>
      <c r="F3015" s="54"/>
    </row>
    <row r="3016" spans="2:6">
      <c r="B3016" s="64"/>
      <c r="C3016" s="52"/>
      <c r="D3016" s="65"/>
      <c r="E3016" s="53"/>
      <c r="F3016" s="54"/>
    </row>
    <row r="3017" spans="2:6">
      <c r="B3017" s="64"/>
      <c r="C3017" s="52"/>
      <c r="D3017" s="65"/>
      <c r="E3017" s="53"/>
      <c r="F3017" s="54"/>
    </row>
    <row r="3018" spans="2:6">
      <c r="B3018" s="64"/>
      <c r="C3018" s="52"/>
      <c r="D3018" s="65"/>
      <c r="E3018" s="53"/>
      <c r="F3018" s="54"/>
    </row>
    <row r="3019" spans="2:6">
      <c r="B3019" s="64"/>
      <c r="C3019" s="52"/>
      <c r="D3019" s="65"/>
      <c r="E3019" s="53"/>
      <c r="F3019" s="54"/>
    </row>
    <row r="3020" spans="2:6">
      <c r="B3020" s="64"/>
      <c r="C3020" s="52"/>
      <c r="D3020" s="65"/>
      <c r="E3020" s="53"/>
      <c r="F3020" s="54"/>
    </row>
    <row r="3021" spans="2:6">
      <c r="B3021" s="64"/>
      <c r="C3021" s="52"/>
      <c r="D3021" s="65"/>
      <c r="E3021" s="53"/>
      <c r="F3021" s="54"/>
    </row>
    <row r="3022" spans="2:6">
      <c r="B3022" s="64"/>
      <c r="C3022" s="52"/>
      <c r="D3022" s="65"/>
      <c r="E3022" s="53"/>
      <c r="F3022" s="54"/>
    </row>
    <row r="3023" spans="2:6">
      <c r="B3023" s="64"/>
      <c r="C3023" s="52"/>
      <c r="D3023" s="65"/>
      <c r="E3023" s="53"/>
      <c r="F3023" s="54"/>
    </row>
    <row r="3024" spans="2:6">
      <c r="B3024" s="64"/>
      <c r="C3024" s="52"/>
      <c r="D3024" s="65"/>
      <c r="E3024" s="53"/>
      <c r="F3024" s="54"/>
    </row>
    <row r="3025" spans="2:6">
      <c r="B3025" s="64"/>
      <c r="C3025" s="52"/>
      <c r="D3025" s="65"/>
      <c r="E3025" s="53"/>
      <c r="F3025" s="54"/>
    </row>
    <row r="3026" spans="2:6">
      <c r="B3026" s="64"/>
      <c r="C3026" s="52"/>
      <c r="D3026" s="65"/>
      <c r="E3026" s="53"/>
      <c r="F3026" s="54"/>
    </row>
    <row r="3027" spans="2:6">
      <c r="B3027" s="64"/>
      <c r="C3027" s="52"/>
      <c r="D3027" s="65"/>
      <c r="E3027" s="53"/>
      <c r="F3027" s="54"/>
    </row>
    <row r="3028" spans="2:6">
      <c r="B3028" s="64"/>
      <c r="C3028" s="52"/>
      <c r="D3028" s="65"/>
      <c r="E3028" s="53"/>
      <c r="F3028" s="54"/>
    </row>
    <row r="3029" spans="2:6">
      <c r="B3029" s="64"/>
      <c r="C3029" s="52"/>
      <c r="D3029" s="65"/>
      <c r="E3029" s="53"/>
      <c r="F3029" s="54"/>
    </row>
    <row r="3030" spans="2:6">
      <c r="B3030" s="64"/>
      <c r="C3030" s="52"/>
      <c r="D3030" s="65"/>
      <c r="E3030" s="53"/>
      <c r="F3030" s="54"/>
    </row>
    <row r="3031" spans="2:6">
      <c r="B3031" s="64"/>
      <c r="C3031" s="52"/>
      <c r="D3031" s="65"/>
      <c r="E3031" s="53"/>
      <c r="F3031" s="54"/>
    </row>
    <row r="3032" spans="2:6">
      <c r="B3032" s="64"/>
      <c r="C3032" s="52"/>
      <c r="D3032" s="65"/>
      <c r="E3032" s="53"/>
      <c r="F3032" s="54"/>
    </row>
    <row r="3033" spans="2:6">
      <c r="B3033" s="64"/>
      <c r="C3033" s="52"/>
      <c r="D3033" s="65"/>
      <c r="E3033" s="53"/>
      <c r="F3033" s="54"/>
    </row>
    <row r="3034" spans="2:6">
      <c r="B3034" s="64"/>
      <c r="C3034" s="52"/>
      <c r="D3034" s="65"/>
      <c r="E3034" s="53"/>
      <c r="F3034" s="54"/>
    </row>
    <row r="3035" spans="2:6">
      <c r="B3035" s="64"/>
      <c r="C3035" s="52"/>
      <c r="D3035" s="65"/>
      <c r="E3035" s="53"/>
      <c r="F3035" s="54"/>
    </row>
    <row r="3036" spans="2:6">
      <c r="B3036" s="64"/>
      <c r="C3036" s="52"/>
      <c r="D3036" s="65"/>
      <c r="E3036" s="53"/>
      <c r="F3036" s="54"/>
    </row>
    <row r="3037" spans="2:6">
      <c r="B3037" s="64"/>
      <c r="C3037" s="52"/>
      <c r="D3037" s="65"/>
      <c r="E3037" s="53"/>
      <c r="F3037" s="54"/>
    </row>
    <row r="3038" spans="2:6">
      <c r="B3038" s="64"/>
      <c r="C3038" s="52"/>
      <c r="D3038" s="65"/>
      <c r="E3038" s="53"/>
      <c r="F3038" s="54"/>
    </row>
    <row r="3039" spans="2:6">
      <c r="B3039" s="64"/>
      <c r="C3039" s="52"/>
      <c r="D3039" s="65"/>
      <c r="E3039" s="53"/>
      <c r="F3039" s="54"/>
    </row>
    <row r="3040" spans="2:6">
      <c r="B3040" s="64"/>
      <c r="C3040" s="52"/>
      <c r="D3040" s="65"/>
      <c r="E3040" s="53"/>
      <c r="F3040" s="54"/>
    </row>
    <row r="3041" spans="2:6">
      <c r="B3041" s="64"/>
      <c r="C3041" s="52"/>
      <c r="D3041" s="65"/>
      <c r="E3041" s="53"/>
      <c r="F3041" s="54"/>
    </row>
    <row r="3042" spans="2:6">
      <c r="B3042" s="64"/>
      <c r="C3042" s="52"/>
      <c r="D3042" s="65"/>
      <c r="E3042" s="53"/>
      <c r="F3042" s="54"/>
    </row>
    <row r="3043" spans="2:6">
      <c r="B3043" s="64"/>
      <c r="C3043" s="52"/>
      <c r="D3043" s="65"/>
      <c r="E3043" s="53"/>
      <c r="F3043" s="54"/>
    </row>
    <row r="3044" spans="2:6">
      <c r="B3044" s="64"/>
      <c r="C3044" s="52"/>
      <c r="D3044" s="65"/>
      <c r="E3044" s="53"/>
      <c r="F3044" s="54"/>
    </row>
    <row r="3045" spans="2:6">
      <c r="B3045" s="64"/>
      <c r="C3045" s="52"/>
      <c r="D3045" s="65"/>
      <c r="E3045" s="53"/>
      <c r="F3045" s="54"/>
    </row>
    <row r="3046" spans="2:6">
      <c r="B3046" s="64"/>
      <c r="C3046" s="52"/>
      <c r="D3046" s="65"/>
      <c r="E3046" s="53"/>
      <c r="F3046" s="54"/>
    </row>
    <row r="3047" spans="2:6">
      <c r="B3047" s="64"/>
      <c r="C3047" s="52"/>
      <c r="D3047" s="65"/>
      <c r="E3047" s="53"/>
      <c r="F3047" s="54"/>
    </row>
    <row r="3048" spans="2:6">
      <c r="B3048" s="64"/>
      <c r="C3048" s="52"/>
      <c r="D3048" s="65"/>
      <c r="E3048" s="53"/>
      <c r="F3048" s="54"/>
    </row>
    <row r="3049" spans="2:6">
      <c r="B3049" s="64"/>
      <c r="C3049" s="52"/>
      <c r="D3049" s="65"/>
      <c r="E3049" s="53"/>
      <c r="F3049" s="54"/>
    </row>
    <row r="3050" spans="2:6">
      <c r="B3050" s="64"/>
      <c r="C3050" s="52"/>
      <c r="D3050" s="65"/>
      <c r="E3050" s="53"/>
      <c r="F3050" s="54"/>
    </row>
    <row r="3051" spans="2:6">
      <c r="B3051" s="64"/>
      <c r="C3051" s="52"/>
      <c r="D3051" s="65"/>
      <c r="E3051" s="53"/>
      <c r="F3051" s="54"/>
    </row>
    <row r="3052" spans="2:6">
      <c r="B3052" s="64"/>
      <c r="C3052" s="52"/>
      <c r="D3052" s="65"/>
      <c r="E3052" s="53"/>
      <c r="F3052" s="54"/>
    </row>
    <row r="3053" spans="2:6">
      <c r="B3053" s="64"/>
      <c r="C3053" s="52"/>
      <c r="D3053" s="65"/>
      <c r="E3053" s="53"/>
      <c r="F3053" s="54"/>
    </row>
    <row r="3054" spans="2:6">
      <c r="B3054" s="64"/>
      <c r="C3054" s="52"/>
      <c r="D3054" s="65"/>
      <c r="E3054" s="53"/>
      <c r="F3054" s="54"/>
    </row>
    <row r="3055" spans="2:6">
      <c r="B3055" s="64"/>
      <c r="C3055" s="52"/>
      <c r="D3055" s="65"/>
      <c r="E3055" s="53"/>
      <c r="F3055" s="54"/>
    </row>
    <row r="3056" spans="2:6">
      <c r="B3056" s="64"/>
      <c r="C3056" s="52"/>
      <c r="D3056" s="65"/>
      <c r="E3056" s="53"/>
      <c r="F3056" s="54"/>
    </row>
    <row r="3057" spans="2:6">
      <c r="B3057" s="64"/>
      <c r="C3057" s="52"/>
      <c r="D3057" s="65"/>
      <c r="E3057" s="53"/>
      <c r="F3057" s="54"/>
    </row>
    <row r="3058" spans="2:6">
      <c r="B3058" s="64"/>
      <c r="C3058" s="52"/>
      <c r="D3058" s="65"/>
      <c r="E3058" s="53"/>
      <c r="F3058" s="54"/>
    </row>
    <row r="3059" spans="2:6">
      <c r="B3059" s="64"/>
      <c r="C3059" s="52"/>
      <c r="D3059" s="65"/>
      <c r="E3059" s="53"/>
      <c r="F3059" s="54"/>
    </row>
    <row r="3060" spans="2:6">
      <c r="B3060" s="64"/>
      <c r="C3060" s="52"/>
      <c r="D3060" s="65"/>
      <c r="E3060" s="53"/>
      <c r="F3060" s="54"/>
    </row>
    <row r="3061" spans="2:6">
      <c r="B3061" s="64"/>
      <c r="C3061" s="52"/>
      <c r="D3061" s="65"/>
      <c r="E3061" s="53"/>
      <c r="F3061" s="54"/>
    </row>
    <row r="3062" spans="2:6">
      <c r="B3062" s="64"/>
      <c r="C3062" s="52"/>
      <c r="D3062" s="65"/>
      <c r="E3062" s="53"/>
      <c r="F3062" s="54"/>
    </row>
    <row r="3063" spans="2:6">
      <c r="B3063" s="64"/>
      <c r="C3063" s="52"/>
      <c r="D3063" s="65"/>
      <c r="E3063" s="53"/>
      <c r="F3063" s="54"/>
    </row>
    <row r="3064" spans="2:6">
      <c r="B3064" s="64"/>
      <c r="C3064" s="52"/>
      <c r="D3064" s="65"/>
      <c r="E3064" s="53"/>
      <c r="F3064" s="54"/>
    </row>
    <row r="3065" spans="2:6">
      <c r="B3065" s="64"/>
      <c r="C3065" s="52"/>
      <c r="D3065" s="65"/>
      <c r="E3065" s="53"/>
      <c r="F3065" s="54"/>
    </row>
    <row r="3066" spans="2:6">
      <c r="B3066" s="64"/>
      <c r="C3066" s="52"/>
      <c r="D3066" s="65"/>
      <c r="E3066" s="53"/>
      <c r="F3066" s="54"/>
    </row>
    <row r="3067" spans="2:6">
      <c r="B3067" s="64"/>
      <c r="C3067" s="52"/>
      <c r="D3067" s="65"/>
      <c r="E3067" s="53"/>
      <c r="F3067" s="54"/>
    </row>
    <row r="3068" spans="2:6">
      <c r="B3068" s="64"/>
      <c r="C3068" s="52"/>
      <c r="D3068" s="65"/>
      <c r="E3068" s="53"/>
      <c r="F3068" s="54"/>
    </row>
    <row r="3069" spans="2:6">
      <c r="B3069" s="64"/>
      <c r="C3069" s="52"/>
      <c r="D3069" s="65"/>
      <c r="E3069" s="53"/>
      <c r="F3069" s="54"/>
    </row>
    <row r="3070" spans="2:6">
      <c r="B3070" s="64"/>
      <c r="C3070" s="52"/>
      <c r="D3070" s="65"/>
      <c r="E3070" s="53"/>
      <c r="F3070" s="54"/>
    </row>
    <row r="3071" spans="2:6">
      <c r="B3071" s="64"/>
      <c r="C3071" s="52"/>
      <c r="D3071" s="65"/>
      <c r="E3071" s="53"/>
      <c r="F3071" s="54"/>
    </row>
    <row r="3072" spans="2:6">
      <c r="B3072" s="64"/>
      <c r="C3072" s="52"/>
      <c r="D3072" s="65"/>
      <c r="E3072" s="53"/>
      <c r="F3072" s="54"/>
    </row>
    <row r="3073" spans="2:6">
      <c r="B3073" s="64"/>
      <c r="C3073" s="52"/>
      <c r="D3073" s="65"/>
      <c r="E3073" s="53"/>
      <c r="F3073" s="54"/>
    </row>
    <row r="3074" spans="2:6">
      <c r="B3074" s="64"/>
      <c r="C3074" s="52"/>
      <c r="D3074" s="65"/>
      <c r="E3074" s="53"/>
      <c r="F3074" s="54"/>
    </row>
    <row r="3075" spans="2:6">
      <c r="B3075" s="64"/>
      <c r="C3075" s="52"/>
      <c r="D3075" s="65"/>
      <c r="E3075" s="53"/>
      <c r="F3075" s="54"/>
    </row>
    <row r="3076" spans="2:6">
      <c r="B3076" s="64"/>
      <c r="C3076" s="52"/>
      <c r="D3076" s="65"/>
      <c r="E3076" s="53"/>
      <c r="F3076" s="54"/>
    </row>
    <row r="3077" spans="2:6">
      <c r="B3077" s="64"/>
      <c r="C3077" s="52"/>
      <c r="D3077" s="65"/>
      <c r="E3077" s="53"/>
      <c r="F3077" s="54"/>
    </row>
    <row r="3078" spans="2:6">
      <c r="B3078" s="64"/>
      <c r="C3078" s="52"/>
      <c r="D3078" s="65"/>
      <c r="E3078" s="53"/>
      <c r="F3078" s="54"/>
    </row>
    <row r="3079" spans="2:6">
      <c r="B3079" s="64"/>
      <c r="C3079" s="52"/>
      <c r="D3079" s="65"/>
      <c r="E3079" s="53"/>
      <c r="F3079" s="54"/>
    </row>
    <row r="3080" spans="2:6">
      <c r="B3080" s="64"/>
      <c r="C3080" s="52"/>
      <c r="D3080" s="65"/>
      <c r="E3080" s="53"/>
      <c r="F3080" s="54"/>
    </row>
    <row r="3081" spans="2:6">
      <c r="B3081" s="64"/>
      <c r="C3081" s="52"/>
      <c r="D3081" s="65"/>
      <c r="E3081" s="53"/>
      <c r="F3081" s="54"/>
    </row>
    <row r="3082" spans="2:6">
      <c r="B3082" s="64"/>
      <c r="C3082" s="52"/>
      <c r="D3082" s="65"/>
      <c r="E3082" s="53"/>
      <c r="F3082" s="54"/>
    </row>
    <row r="3083" spans="2:6">
      <c r="B3083" s="64"/>
      <c r="C3083" s="52"/>
      <c r="D3083" s="65"/>
      <c r="E3083" s="53"/>
      <c r="F3083" s="54"/>
    </row>
    <row r="3084" spans="2:6">
      <c r="B3084" s="64"/>
      <c r="C3084" s="52"/>
      <c r="D3084" s="65"/>
      <c r="E3084" s="53"/>
      <c r="F3084" s="54"/>
    </row>
    <row r="3085" spans="2:6">
      <c r="B3085" s="64"/>
      <c r="C3085" s="52"/>
      <c r="D3085" s="65"/>
      <c r="E3085" s="53"/>
      <c r="F3085" s="54"/>
    </row>
    <row r="3086" spans="2:6">
      <c r="B3086" s="64"/>
      <c r="C3086" s="52"/>
      <c r="D3086" s="65"/>
      <c r="E3086" s="53"/>
      <c r="F3086" s="54"/>
    </row>
    <row r="3087" spans="2:6">
      <c r="B3087" s="64"/>
      <c r="C3087" s="52"/>
      <c r="D3087" s="65"/>
      <c r="E3087" s="53"/>
      <c r="F3087" s="54"/>
    </row>
    <row r="3088" spans="2:6">
      <c r="B3088" s="64"/>
      <c r="C3088" s="52"/>
      <c r="D3088" s="65"/>
      <c r="E3088" s="53"/>
      <c r="F3088" s="54"/>
    </row>
    <row r="3089" spans="2:6">
      <c r="B3089" s="64"/>
      <c r="C3089" s="52"/>
      <c r="D3089" s="65"/>
      <c r="E3089" s="53"/>
      <c r="F3089" s="54"/>
    </row>
    <row r="3090" spans="2:6">
      <c r="B3090" s="64"/>
      <c r="C3090" s="52"/>
      <c r="D3090" s="65"/>
      <c r="E3090" s="53"/>
      <c r="F3090" s="54"/>
    </row>
    <row r="3091" spans="2:6">
      <c r="B3091" s="64"/>
      <c r="C3091" s="52"/>
      <c r="D3091" s="65"/>
      <c r="E3091" s="53"/>
      <c r="F3091" s="54"/>
    </row>
    <row r="3092" spans="2:6">
      <c r="B3092" s="64"/>
      <c r="C3092" s="52"/>
      <c r="D3092" s="65"/>
      <c r="E3092" s="53"/>
      <c r="F3092" s="54"/>
    </row>
    <row r="3093" spans="2:6">
      <c r="B3093" s="64"/>
      <c r="C3093" s="52"/>
      <c r="D3093" s="65"/>
      <c r="E3093" s="53"/>
      <c r="F3093" s="54"/>
    </row>
    <row r="3094" spans="2:6">
      <c r="B3094" s="64"/>
      <c r="C3094" s="52"/>
      <c r="D3094" s="65"/>
      <c r="E3094" s="53"/>
      <c r="F3094" s="54"/>
    </row>
    <row r="3095" spans="2:6">
      <c r="B3095" s="64"/>
      <c r="C3095" s="52"/>
      <c r="D3095" s="65"/>
      <c r="E3095" s="53"/>
      <c r="F3095" s="54"/>
    </row>
    <row r="3096" spans="2:6">
      <c r="B3096" s="64"/>
      <c r="C3096" s="52"/>
      <c r="D3096" s="65"/>
      <c r="E3096" s="53"/>
      <c r="F3096" s="54"/>
    </row>
    <row r="3097" spans="2:6">
      <c r="B3097" s="64"/>
      <c r="C3097" s="52"/>
      <c r="D3097" s="65"/>
      <c r="E3097" s="53"/>
      <c r="F3097" s="54"/>
    </row>
    <row r="3098" spans="2:6">
      <c r="B3098" s="64"/>
      <c r="C3098" s="52"/>
      <c r="D3098" s="65"/>
      <c r="E3098" s="53"/>
      <c r="F3098" s="54"/>
    </row>
    <row r="3099" spans="2:6">
      <c r="B3099" s="64"/>
      <c r="C3099" s="52"/>
      <c r="D3099" s="65"/>
      <c r="E3099" s="53"/>
      <c r="F3099" s="54"/>
    </row>
    <row r="3100" spans="2:6">
      <c r="B3100" s="64"/>
      <c r="C3100" s="52"/>
      <c r="D3100" s="65"/>
      <c r="E3100" s="53"/>
      <c r="F3100" s="54"/>
    </row>
    <row r="3101" spans="2:6">
      <c r="B3101" s="64"/>
      <c r="C3101" s="52"/>
      <c r="D3101" s="65"/>
      <c r="E3101" s="53"/>
      <c r="F3101" s="54"/>
    </row>
    <row r="3102" spans="2:6">
      <c r="B3102" s="64"/>
      <c r="C3102" s="52"/>
      <c r="D3102" s="65"/>
      <c r="E3102" s="53"/>
      <c r="F3102" s="54"/>
    </row>
    <row r="3103" spans="2:6">
      <c r="B3103" s="64"/>
      <c r="C3103" s="52"/>
      <c r="D3103" s="65"/>
      <c r="E3103" s="53"/>
      <c r="F3103" s="54"/>
    </row>
    <row r="3104" spans="2:6">
      <c r="B3104" s="64"/>
      <c r="C3104" s="52"/>
      <c r="D3104" s="65"/>
      <c r="E3104" s="53"/>
      <c r="F3104" s="54"/>
    </row>
    <row r="3105" spans="2:6">
      <c r="B3105" s="64"/>
      <c r="C3105" s="52"/>
      <c r="D3105" s="65"/>
      <c r="E3105" s="53"/>
      <c r="F3105" s="54"/>
    </row>
    <row r="3106" spans="2:6">
      <c r="B3106" s="64"/>
      <c r="C3106" s="52"/>
      <c r="D3106" s="65"/>
      <c r="E3106" s="53"/>
      <c r="F3106" s="54"/>
    </row>
    <row r="3107" spans="2:6">
      <c r="B3107" s="64"/>
      <c r="C3107" s="52"/>
      <c r="D3107" s="65"/>
      <c r="E3107" s="53"/>
      <c r="F3107" s="54"/>
    </row>
    <row r="3108" spans="2:6">
      <c r="B3108" s="64"/>
      <c r="C3108" s="52"/>
      <c r="D3108" s="65"/>
      <c r="E3108" s="53"/>
      <c r="F3108" s="54"/>
    </row>
    <row r="3109" spans="2:6">
      <c r="B3109" s="64"/>
      <c r="C3109" s="52"/>
      <c r="D3109" s="65"/>
      <c r="E3109" s="53"/>
      <c r="F3109" s="54"/>
    </row>
    <row r="3110" spans="2:6">
      <c r="B3110" s="64"/>
      <c r="C3110" s="52"/>
      <c r="D3110" s="65"/>
      <c r="E3110" s="53"/>
      <c r="F3110" s="54"/>
    </row>
    <row r="3111" spans="2:6">
      <c r="B3111" s="64"/>
      <c r="C3111" s="52"/>
      <c r="D3111" s="65"/>
      <c r="E3111" s="53"/>
      <c r="F3111" s="54"/>
    </row>
    <row r="3112" spans="2:6">
      <c r="B3112" s="64"/>
      <c r="C3112" s="52"/>
      <c r="D3112" s="65"/>
      <c r="E3112" s="53"/>
      <c r="F3112" s="54"/>
    </row>
    <row r="3113" spans="2:6">
      <c r="B3113" s="64"/>
      <c r="C3113" s="52"/>
      <c r="D3113" s="65"/>
      <c r="E3113" s="53"/>
      <c r="F3113" s="54"/>
    </row>
    <row r="3114" spans="2:6">
      <c r="B3114" s="64"/>
      <c r="C3114" s="52"/>
      <c r="D3114" s="65"/>
      <c r="E3114" s="53"/>
      <c r="F3114" s="54"/>
    </row>
    <row r="3115" spans="2:6">
      <c r="B3115" s="64"/>
      <c r="C3115" s="52"/>
      <c r="D3115" s="65"/>
      <c r="E3115" s="53"/>
      <c r="F3115" s="54"/>
    </row>
    <row r="3116" spans="2:6">
      <c r="B3116" s="64"/>
      <c r="C3116" s="52"/>
      <c r="D3116" s="65"/>
      <c r="E3116" s="53"/>
      <c r="F3116" s="54"/>
    </row>
    <row r="3117" spans="2:6">
      <c r="B3117" s="64"/>
      <c r="C3117" s="52"/>
      <c r="D3117" s="65"/>
      <c r="E3117" s="53"/>
      <c r="F3117" s="54"/>
    </row>
    <row r="3118" spans="2:6">
      <c r="B3118" s="64"/>
      <c r="C3118" s="52"/>
      <c r="D3118" s="65"/>
      <c r="E3118" s="53"/>
      <c r="F3118" s="54"/>
    </row>
    <row r="3119" spans="2:6">
      <c r="B3119" s="64"/>
      <c r="C3119" s="52"/>
      <c r="D3119" s="65"/>
      <c r="E3119" s="53"/>
      <c r="F3119" s="54"/>
    </row>
    <row r="3120" spans="2:6">
      <c r="B3120" s="64"/>
      <c r="C3120" s="52"/>
      <c r="D3120" s="65"/>
      <c r="E3120" s="53"/>
      <c r="F3120" s="54"/>
    </row>
    <row r="3121" spans="2:6">
      <c r="B3121" s="64"/>
      <c r="C3121" s="52"/>
      <c r="D3121" s="65"/>
      <c r="E3121" s="53"/>
      <c r="F3121" s="54"/>
    </row>
    <row r="3122" spans="2:6">
      <c r="B3122" s="64"/>
      <c r="C3122" s="52"/>
      <c r="D3122" s="65"/>
      <c r="E3122" s="53"/>
      <c r="F3122" s="54"/>
    </row>
    <row r="3123" spans="2:6">
      <c r="B3123" s="64"/>
      <c r="C3123" s="52"/>
      <c r="D3123" s="65"/>
      <c r="E3123" s="53"/>
      <c r="F3123" s="54"/>
    </row>
    <row r="3124" spans="2:6">
      <c r="B3124" s="64"/>
      <c r="C3124" s="52"/>
      <c r="D3124" s="65"/>
      <c r="E3124" s="53"/>
      <c r="F3124" s="54"/>
    </row>
    <row r="3125" spans="2:6">
      <c r="B3125" s="64"/>
      <c r="C3125" s="52"/>
      <c r="D3125" s="65"/>
      <c r="E3125" s="53"/>
      <c r="F3125" s="54"/>
    </row>
    <row r="3126" spans="2:6">
      <c r="B3126" s="64"/>
      <c r="C3126" s="52"/>
      <c r="D3126" s="65"/>
      <c r="E3126" s="53"/>
      <c r="F3126" s="54"/>
    </row>
  </sheetData>
  <autoFilter ref="H4:K4" xr:uid="{67EA1BDD-F25E-446C-8877-D867FD513D42}">
    <sortState xmlns:xlrd2="http://schemas.microsoft.com/office/spreadsheetml/2017/richdata2" ref="H5:K45">
      <sortCondition ref="J4"/>
    </sortState>
  </autoFilter>
  <mergeCells count="1">
    <mergeCell ref="M4:O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B25E6-25B1-45E9-A5B9-495B49A03547}">
  <dimension ref="A1:Q3126"/>
  <sheetViews>
    <sheetView showGridLines="0" zoomScale="115" zoomScaleNormal="115" workbookViewId="0"/>
  </sheetViews>
  <sheetFormatPr defaultColWidth="9.140625" defaultRowHeight="12.75"/>
  <cols>
    <col min="1" max="1" width="17.28515625" style="42" customWidth="1"/>
    <col min="2" max="2" width="21.5703125" style="51" customWidth="1"/>
    <col min="3" max="3" width="17.28515625" style="51" customWidth="1"/>
    <col min="4" max="4" width="17.28515625" style="88" customWidth="1"/>
    <col min="5" max="5" width="17.28515625" style="71" customWidth="1"/>
    <col min="6" max="6" width="19.7109375" style="51" customWidth="1"/>
    <col min="7" max="7" width="6.28515625" style="50" hidden="1" customWidth="1"/>
    <col min="8" max="8" width="10.42578125" style="50" hidden="1" customWidth="1"/>
    <col min="9" max="9" width="7.85546875" style="50" hidden="1" customWidth="1"/>
    <col min="10" max="10" width="17.140625" style="50" hidden="1" customWidth="1"/>
    <col min="11" max="11" width="11.5703125" style="50" hidden="1" customWidth="1"/>
    <col min="12" max="12" width="6.42578125" style="48" customWidth="1"/>
    <col min="13" max="13" width="22.42578125" style="50" customWidth="1"/>
    <col min="14" max="14" width="23.85546875" style="50" customWidth="1"/>
    <col min="15" max="15" width="17.85546875" style="50" customWidth="1"/>
    <col min="16" max="16" width="9.140625" style="50"/>
    <col min="17" max="17" width="9.5703125" style="50" bestFit="1" customWidth="1"/>
    <col min="18" max="16384" width="9.140625" style="50"/>
  </cols>
  <sheetData>
    <row r="1" spans="1:17" s="32" customFormat="1" ht="52.5" customHeight="1">
      <c r="A1" s="39" t="s">
        <v>27</v>
      </c>
      <c r="B1" s="38"/>
      <c r="C1" s="34"/>
      <c r="D1" s="38"/>
      <c r="E1" s="37"/>
      <c r="F1" s="36"/>
      <c r="G1" s="41"/>
      <c r="H1" s="41"/>
      <c r="I1" s="41"/>
      <c r="J1" s="41"/>
      <c r="K1" s="41"/>
      <c r="L1" s="33"/>
      <c r="M1" s="35"/>
      <c r="N1" s="35"/>
      <c r="O1" s="35"/>
    </row>
    <row r="2" spans="1:17">
      <c r="B2" s="43"/>
      <c r="C2" s="43"/>
      <c r="D2" s="44"/>
      <c r="E2" s="45"/>
      <c r="F2" s="46"/>
      <c r="G2" s="47"/>
      <c r="H2" s="47"/>
      <c r="I2" s="47"/>
      <c r="J2" s="47"/>
      <c r="K2" s="47"/>
      <c r="M2" s="49"/>
      <c r="N2" s="49"/>
      <c r="O2" s="49"/>
    </row>
    <row r="3" spans="1:17">
      <c r="C3" s="52"/>
      <c r="D3" s="51"/>
      <c r="E3" s="53"/>
      <c r="F3" s="54"/>
      <c r="G3" s="49"/>
      <c r="H3" s="49"/>
      <c r="I3" s="49"/>
      <c r="J3" s="49"/>
      <c r="K3" s="49"/>
      <c r="L3" s="55"/>
      <c r="M3" s="49"/>
      <c r="N3" s="49"/>
      <c r="O3" s="49"/>
    </row>
    <row r="4" spans="1:17">
      <c r="A4" s="56" t="s">
        <v>26</v>
      </c>
      <c r="B4" s="57" t="s">
        <v>25</v>
      </c>
      <c r="C4" s="57" t="s">
        <v>23</v>
      </c>
      <c r="D4" s="57" t="s">
        <v>22</v>
      </c>
      <c r="E4" s="58" t="s">
        <v>24</v>
      </c>
      <c r="F4" s="59" t="s">
        <v>20</v>
      </c>
      <c r="G4" s="60"/>
      <c r="H4" s="61" t="s">
        <v>23</v>
      </c>
      <c r="I4" s="61" t="s">
        <v>22</v>
      </c>
      <c r="J4" s="61" t="s">
        <v>32</v>
      </c>
      <c r="K4" s="61" t="s">
        <v>20</v>
      </c>
      <c r="L4" s="62"/>
      <c r="M4" s="98" t="s">
        <v>21</v>
      </c>
      <c r="N4" s="99"/>
      <c r="O4" s="100"/>
    </row>
    <row r="5" spans="1:17">
      <c r="A5" s="63">
        <v>44944</v>
      </c>
      <c r="B5" s="64">
        <f t="shared" ref="B5:B68" si="0">IF(H5=0," ",J5)</f>
        <v>44944.388888888891</v>
      </c>
      <c r="C5" s="52">
        <f t="shared" ref="C5:C68" si="1">IF(H5=0,"",H5)</f>
        <v>148</v>
      </c>
      <c r="D5" s="65">
        <f t="shared" ref="D5:D68" si="2">IF(H5=0,"",I5)</f>
        <v>41.67</v>
      </c>
      <c r="E5" s="53">
        <f t="shared" ref="E5:E68" si="3">IF(H5=0,"",C5*D5)</f>
        <v>6167.16</v>
      </c>
      <c r="F5" s="54" t="str">
        <f>SUBSTITUTE(SUBSTITUTE(K5,"XAMS","Euronext Amsterdam"),"CEUX","Cboe DXE")</f>
        <v>Euronext Amsterdam</v>
      </c>
      <c r="G5" s="49"/>
      <c r="H5" s="72">
        <v>148</v>
      </c>
      <c r="I5" s="72">
        <v>41.67</v>
      </c>
      <c r="J5" s="73">
        <v>44944.388888888891</v>
      </c>
      <c r="K5" s="72" t="s">
        <v>33</v>
      </c>
      <c r="L5" s="55"/>
      <c r="M5" s="68" t="s">
        <v>20</v>
      </c>
      <c r="N5" s="69" t="s">
        <v>19</v>
      </c>
      <c r="O5" s="70" t="s">
        <v>18</v>
      </c>
      <c r="Q5" s="71"/>
    </row>
    <row r="6" spans="1:17">
      <c r="A6" s="63">
        <v>44944</v>
      </c>
      <c r="B6" s="64">
        <f t="shared" si="0"/>
        <v>44944.390277777777</v>
      </c>
      <c r="C6" s="52">
        <f t="shared" si="1"/>
        <v>94</v>
      </c>
      <c r="D6" s="65">
        <f t="shared" si="2"/>
        <v>41.62</v>
      </c>
      <c r="E6" s="53">
        <f t="shared" si="3"/>
        <v>3912.2799999999997</v>
      </c>
      <c r="F6" s="54" t="str">
        <f t="shared" ref="F6:F69" si="4">SUBSTITUTE(SUBSTITUTE(K6,"XAMS","Euronext Amsterdam"),"CEUX","Cboe DXE")</f>
        <v>Euronext Amsterdam</v>
      </c>
      <c r="G6" s="49"/>
      <c r="H6" s="72">
        <v>94</v>
      </c>
      <c r="I6" s="72">
        <v>41.62</v>
      </c>
      <c r="J6" s="73">
        <v>44944.390277777777</v>
      </c>
      <c r="K6" s="72" t="s">
        <v>33</v>
      </c>
      <c r="L6" s="55"/>
      <c r="M6" s="74" t="s">
        <v>17</v>
      </c>
      <c r="N6" s="75">
        <f>SUMIF(F:F,$M$6,C:C)</f>
        <v>10000</v>
      </c>
      <c r="O6" s="76">
        <f>SUM($M$6,E:E)</f>
        <v>416376.01000000007</v>
      </c>
      <c r="Q6" s="71"/>
    </row>
    <row r="7" spans="1:17">
      <c r="A7" s="63">
        <v>44944</v>
      </c>
      <c r="B7" s="64">
        <f t="shared" si="0"/>
        <v>44944.390277777777</v>
      </c>
      <c r="C7" s="52">
        <f t="shared" si="1"/>
        <v>54</v>
      </c>
      <c r="D7" s="65">
        <f t="shared" si="2"/>
        <v>41.62</v>
      </c>
      <c r="E7" s="53">
        <f t="shared" si="3"/>
        <v>2247.48</v>
      </c>
      <c r="F7" s="54" t="str">
        <f t="shared" si="4"/>
        <v>Euronext Amsterdam</v>
      </c>
      <c r="G7" s="49"/>
      <c r="H7" s="72">
        <v>54</v>
      </c>
      <c r="I7" s="72">
        <v>41.62</v>
      </c>
      <c r="J7" s="73">
        <v>44944.390277777777</v>
      </c>
      <c r="K7" s="72" t="s">
        <v>33</v>
      </c>
      <c r="L7" s="55"/>
      <c r="M7" s="74" t="s">
        <v>29</v>
      </c>
      <c r="N7" s="75">
        <f>SUMIF(F:F,$M$7,C:C)</f>
        <v>0</v>
      </c>
      <c r="O7" s="76">
        <f>SUMIF(F:F,$M$7,E:E)</f>
        <v>0</v>
      </c>
      <c r="Q7" s="71"/>
    </row>
    <row r="8" spans="1:17">
      <c r="A8" s="63">
        <v>44944</v>
      </c>
      <c r="B8" s="64">
        <f t="shared" si="0"/>
        <v>44944.39166666667</v>
      </c>
      <c r="C8" s="52">
        <f t="shared" si="1"/>
        <v>300</v>
      </c>
      <c r="D8" s="65">
        <f t="shared" si="2"/>
        <v>41.59</v>
      </c>
      <c r="E8" s="53">
        <f t="shared" si="3"/>
        <v>12477.000000000002</v>
      </c>
      <c r="F8" s="54" t="str">
        <f t="shared" si="4"/>
        <v>Euronext Amsterdam</v>
      </c>
      <c r="G8" s="49"/>
      <c r="H8" s="66">
        <v>300</v>
      </c>
      <c r="I8" s="66">
        <v>41.59</v>
      </c>
      <c r="J8" s="67">
        <v>44944.39166666667</v>
      </c>
      <c r="K8" s="72" t="s">
        <v>33</v>
      </c>
      <c r="L8" s="55"/>
      <c r="M8" s="77" t="s">
        <v>16</v>
      </c>
      <c r="N8" s="78">
        <f>ROUND((O8/SUM(N6:N7)),4)</f>
        <v>41.637599999999999</v>
      </c>
      <c r="O8" s="79">
        <f>SUM(O6:O7)</f>
        <v>416376.01000000007</v>
      </c>
      <c r="Q8" s="71"/>
    </row>
    <row r="9" spans="1:17">
      <c r="A9" s="63">
        <v>44944</v>
      </c>
      <c r="B9" s="64">
        <f t="shared" si="0"/>
        <v>44944.392361111109</v>
      </c>
      <c r="C9" s="52">
        <f t="shared" si="1"/>
        <v>164</v>
      </c>
      <c r="D9" s="65">
        <f t="shared" si="2"/>
        <v>41.58</v>
      </c>
      <c r="E9" s="53">
        <f t="shared" si="3"/>
        <v>6819.12</v>
      </c>
      <c r="F9" s="54" t="str">
        <f t="shared" si="4"/>
        <v>Euronext Amsterdam</v>
      </c>
      <c r="G9" s="49"/>
      <c r="H9" s="66">
        <v>164</v>
      </c>
      <c r="I9" s="66">
        <v>41.58</v>
      </c>
      <c r="J9" s="67">
        <v>44944.392361111109</v>
      </c>
      <c r="K9" s="72" t="s">
        <v>33</v>
      </c>
      <c r="L9" s="55"/>
      <c r="O9" s="49"/>
    </row>
    <row r="10" spans="1:17">
      <c r="A10" s="63">
        <v>44944</v>
      </c>
      <c r="B10" s="64">
        <f t="shared" si="0"/>
        <v>44944.392361111109</v>
      </c>
      <c r="C10" s="52">
        <f t="shared" si="1"/>
        <v>300</v>
      </c>
      <c r="D10" s="65">
        <f t="shared" si="2"/>
        <v>41.59</v>
      </c>
      <c r="E10" s="53">
        <f t="shared" si="3"/>
        <v>12477.000000000002</v>
      </c>
      <c r="F10" s="54" t="str">
        <f t="shared" si="4"/>
        <v>Euronext Amsterdam</v>
      </c>
      <c r="G10" s="49"/>
      <c r="H10" s="72">
        <v>300</v>
      </c>
      <c r="I10" s="72">
        <v>41.59</v>
      </c>
      <c r="J10" s="73">
        <v>44944.392361111109</v>
      </c>
      <c r="K10" s="72" t="s">
        <v>33</v>
      </c>
      <c r="L10" s="55"/>
      <c r="O10" s="80"/>
    </row>
    <row r="11" spans="1:17">
      <c r="A11" s="63">
        <v>44944</v>
      </c>
      <c r="B11" s="64">
        <f t="shared" si="0"/>
        <v>44944.394444444442</v>
      </c>
      <c r="C11" s="52">
        <f t="shared" si="1"/>
        <v>152</v>
      </c>
      <c r="D11" s="65">
        <f t="shared" si="2"/>
        <v>41.5</v>
      </c>
      <c r="E11" s="53">
        <f t="shared" si="3"/>
        <v>6308</v>
      </c>
      <c r="F11" s="54" t="str">
        <f t="shared" si="4"/>
        <v>Euronext Amsterdam</v>
      </c>
      <c r="G11" s="49"/>
      <c r="H11" s="72">
        <v>152</v>
      </c>
      <c r="I11" s="72">
        <v>41.5</v>
      </c>
      <c r="J11" s="73">
        <v>44944.394444444442</v>
      </c>
      <c r="K11" s="72" t="s">
        <v>33</v>
      </c>
      <c r="L11" s="55"/>
      <c r="M11" s="81" t="s">
        <v>15</v>
      </c>
      <c r="N11" s="82" t="s">
        <v>14</v>
      </c>
      <c r="O11" s="80"/>
    </row>
    <row r="12" spans="1:17">
      <c r="A12" s="63">
        <v>44944</v>
      </c>
      <c r="B12" s="64">
        <f t="shared" si="0"/>
        <v>44944.394444444442</v>
      </c>
      <c r="C12" s="52">
        <f t="shared" si="1"/>
        <v>157</v>
      </c>
      <c r="D12" s="65">
        <f t="shared" si="2"/>
        <v>41.5</v>
      </c>
      <c r="E12" s="53">
        <f t="shared" si="3"/>
        <v>6515.5</v>
      </c>
      <c r="F12" s="54" t="str">
        <f t="shared" si="4"/>
        <v>Euronext Amsterdam</v>
      </c>
      <c r="G12" s="49"/>
      <c r="H12" s="72">
        <v>157</v>
      </c>
      <c r="I12" s="72">
        <v>41.5</v>
      </c>
      <c r="J12" s="73">
        <v>44944.394444444442</v>
      </c>
      <c r="K12" s="72" t="s">
        <v>33</v>
      </c>
      <c r="L12" s="55"/>
      <c r="M12" s="83" t="s">
        <v>13</v>
      </c>
      <c r="N12" s="84" t="s">
        <v>12</v>
      </c>
      <c r="O12" s="49"/>
    </row>
    <row r="13" spans="1:17">
      <c r="A13" s="63">
        <v>44944</v>
      </c>
      <c r="B13" s="64">
        <f t="shared" si="0"/>
        <v>44944.394444444442</v>
      </c>
      <c r="C13" s="52">
        <f t="shared" si="1"/>
        <v>100</v>
      </c>
      <c r="D13" s="65">
        <f t="shared" si="2"/>
        <v>41.54</v>
      </c>
      <c r="E13" s="53">
        <f t="shared" si="3"/>
        <v>4154</v>
      </c>
      <c r="F13" s="54" t="str">
        <f t="shared" si="4"/>
        <v>Euronext Amsterdam</v>
      </c>
      <c r="G13" s="49"/>
      <c r="H13" s="72">
        <v>100</v>
      </c>
      <c r="I13" s="72">
        <v>41.54</v>
      </c>
      <c r="J13" s="73">
        <v>44944.394444444442</v>
      </c>
      <c r="K13" s="72" t="s">
        <v>33</v>
      </c>
      <c r="L13" s="55"/>
      <c r="M13" s="83" t="s">
        <v>11</v>
      </c>
      <c r="N13" s="84" t="s">
        <v>30</v>
      </c>
      <c r="O13" s="85"/>
    </row>
    <row r="14" spans="1:17" ht="14.25" customHeight="1">
      <c r="A14" s="63">
        <v>44944</v>
      </c>
      <c r="B14" s="64">
        <f t="shared" si="0"/>
        <v>44944.394444444442</v>
      </c>
      <c r="C14" s="52">
        <f t="shared" si="1"/>
        <v>200</v>
      </c>
      <c r="D14" s="65">
        <f t="shared" si="2"/>
        <v>41.54</v>
      </c>
      <c r="E14" s="53">
        <f t="shared" si="3"/>
        <v>8308</v>
      </c>
      <c r="F14" s="54" t="str">
        <f t="shared" si="4"/>
        <v>Euronext Amsterdam</v>
      </c>
      <c r="G14" s="49"/>
      <c r="H14" s="72">
        <v>200</v>
      </c>
      <c r="I14" s="72">
        <v>41.54</v>
      </c>
      <c r="J14" s="73">
        <v>44944.394444444442</v>
      </c>
      <c r="K14" s="72" t="s">
        <v>33</v>
      </c>
      <c r="L14" s="55"/>
      <c r="M14" s="86" t="s">
        <v>10</v>
      </c>
      <c r="N14" s="87" t="s">
        <v>9</v>
      </c>
      <c r="O14" s="85"/>
    </row>
    <row r="15" spans="1:17">
      <c r="A15" s="63">
        <v>44944</v>
      </c>
      <c r="B15" s="64">
        <f t="shared" si="0"/>
        <v>44944.395138888889</v>
      </c>
      <c r="C15" s="52">
        <f t="shared" si="1"/>
        <v>500</v>
      </c>
      <c r="D15" s="65">
        <f t="shared" si="2"/>
        <v>41.44</v>
      </c>
      <c r="E15" s="53">
        <f t="shared" si="3"/>
        <v>20720</v>
      </c>
      <c r="F15" s="54" t="str">
        <f t="shared" si="4"/>
        <v>Euronext Amsterdam</v>
      </c>
      <c r="G15" s="49"/>
      <c r="H15" s="72">
        <v>500</v>
      </c>
      <c r="I15" s="72">
        <v>41.44</v>
      </c>
      <c r="J15" s="73">
        <v>44944.395138888889</v>
      </c>
      <c r="K15" s="72" t="s">
        <v>33</v>
      </c>
      <c r="L15" s="55"/>
      <c r="O15" s="49"/>
    </row>
    <row r="16" spans="1:17">
      <c r="A16" s="63">
        <v>44944</v>
      </c>
      <c r="B16" s="64">
        <f t="shared" si="0"/>
        <v>44944.395138888889</v>
      </c>
      <c r="C16" s="52">
        <f t="shared" si="1"/>
        <v>44</v>
      </c>
      <c r="D16" s="65">
        <f t="shared" si="2"/>
        <v>41.43</v>
      </c>
      <c r="E16" s="53">
        <f t="shared" si="3"/>
        <v>1822.92</v>
      </c>
      <c r="F16" s="54" t="str">
        <f t="shared" si="4"/>
        <v>Euronext Amsterdam</v>
      </c>
      <c r="G16" s="49"/>
      <c r="H16" s="72">
        <v>44</v>
      </c>
      <c r="I16" s="72">
        <v>41.43</v>
      </c>
      <c r="J16" s="73">
        <v>44944.395138888889</v>
      </c>
      <c r="K16" s="72" t="s">
        <v>33</v>
      </c>
      <c r="L16" s="55"/>
      <c r="M16" s="49"/>
      <c r="N16" s="49"/>
      <c r="O16" s="49"/>
    </row>
    <row r="17" spans="1:15">
      <c r="A17" s="63">
        <v>44944</v>
      </c>
      <c r="B17" s="64">
        <f t="shared" si="0"/>
        <v>44944.395138888889</v>
      </c>
      <c r="C17" s="52">
        <f t="shared" si="1"/>
        <v>155</v>
      </c>
      <c r="D17" s="65">
        <f t="shared" si="2"/>
        <v>41.43</v>
      </c>
      <c r="E17" s="53">
        <f t="shared" si="3"/>
        <v>6421.65</v>
      </c>
      <c r="F17" s="54" t="str">
        <f t="shared" si="4"/>
        <v>Euronext Amsterdam</v>
      </c>
      <c r="G17" s="49"/>
      <c r="H17" s="72">
        <v>155</v>
      </c>
      <c r="I17" s="72">
        <v>41.43</v>
      </c>
      <c r="J17" s="73">
        <v>44944.395138888889</v>
      </c>
      <c r="K17" s="72" t="s">
        <v>33</v>
      </c>
      <c r="L17" s="55"/>
      <c r="M17" s="49"/>
      <c r="N17" s="49"/>
      <c r="O17" s="49"/>
    </row>
    <row r="18" spans="1:15">
      <c r="A18" s="63">
        <v>44944</v>
      </c>
      <c r="B18" s="64">
        <f t="shared" si="0"/>
        <v>44944.395138888889</v>
      </c>
      <c r="C18" s="52">
        <f t="shared" si="1"/>
        <v>20</v>
      </c>
      <c r="D18" s="65">
        <f t="shared" si="2"/>
        <v>41.43</v>
      </c>
      <c r="E18" s="53">
        <f t="shared" si="3"/>
        <v>828.6</v>
      </c>
      <c r="F18" s="54" t="str">
        <f t="shared" si="4"/>
        <v>Euronext Amsterdam</v>
      </c>
      <c r="G18" s="49"/>
      <c r="H18" s="72">
        <v>20</v>
      </c>
      <c r="I18" s="72">
        <v>41.43</v>
      </c>
      <c r="J18" s="73">
        <v>44944.395138888889</v>
      </c>
      <c r="K18" s="72" t="s">
        <v>33</v>
      </c>
      <c r="L18" s="55"/>
      <c r="M18" s="49"/>
      <c r="N18" s="49"/>
      <c r="O18" s="49"/>
    </row>
    <row r="19" spans="1:15">
      <c r="A19" s="63">
        <v>44944</v>
      </c>
      <c r="B19" s="64">
        <f t="shared" si="0"/>
        <v>44944.395138888889</v>
      </c>
      <c r="C19" s="52">
        <f t="shared" si="1"/>
        <v>131</v>
      </c>
      <c r="D19" s="65">
        <f t="shared" si="2"/>
        <v>41.43</v>
      </c>
      <c r="E19" s="53">
        <f t="shared" si="3"/>
        <v>5427.33</v>
      </c>
      <c r="F19" s="54" t="str">
        <f t="shared" si="4"/>
        <v>Euronext Amsterdam</v>
      </c>
      <c r="G19" s="49"/>
      <c r="H19" s="66">
        <v>131</v>
      </c>
      <c r="I19" s="66">
        <v>41.43</v>
      </c>
      <c r="J19" s="67">
        <v>44944.395138888889</v>
      </c>
      <c r="K19" s="66" t="s">
        <v>33</v>
      </c>
      <c r="L19" s="55"/>
      <c r="M19" s="49"/>
      <c r="N19" s="49"/>
      <c r="O19" s="49"/>
    </row>
    <row r="20" spans="1:15">
      <c r="A20" s="63">
        <v>44944</v>
      </c>
      <c r="B20" s="64">
        <f t="shared" si="0"/>
        <v>44944.395138888889</v>
      </c>
      <c r="C20" s="52">
        <f t="shared" si="1"/>
        <v>150</v>
      </c>
      <c r="D20" s="65">
        <f t="shared" si="2"/>
        <v>41.43</v>
      </c>
      <c r="E20" s="53">
        <f t="shared" si="3"/>
        <v>6214.5</v>
      </c>
      <c r="F20" s="54" t="str">
        <f t="shared" si="4"/>
        <v>Euronext Amsterdam</v>
      </c>
      <c r="G20" s="49"/>
      <c r="H20" s="72">
        <v>150</v>
      </c>
      <c r="I20" s="72">
        <v>41.43</v>
      </c>
      <c r="J20" s="73">
        <v>44944.395138888889</v>
      </c>
      <c r="K20" s="72" t="s">
        <v>33</v>
      </c>
      <c r="L20" s="55"/>
      <c r="M20" s="49"/>
      <c r="N20" s="49"/>
      <c r="O20" s="49"/>
    </row>
    <row r="21" spans="1:15">
      <c r="A21" s="63">
        <v>44944</v>
      </c>
      <c r="B21" s="64">
        <f t="shared" si="0"/>
        <v>44944.395833333336</v>
      </c>
      <c r="C21" s="52">
        <f t="shared" si="1"/>
        <v>94</v>
      </c>
      <c r="D21" s="65">
        <f t="shared" si="2"/>
        <v>41.43</v>
      </c>
      <c r="E21" s="53">
        <f t="shared" si="3"/>
        <v>3894.42</v>
      </c>
      <c r="F21" s="54" t="str">
        <f t="shared" si="4"/>
        <v>Euronext Amsterdam</v>
      </c>
      <c r="G21" s="49"/>
      <c r="H21" s="72">
        <v>94</v>
      </c>
      <c r="I21" s="72">
        <v>41.43</v>
      </c>
      <c r="J21" s="73">
        <v>44944.395833333336</v>
      </c>
      <c r="K21" s="72" t="s">
        <v>33</v>
      </c>
      <c r="L21" s="55"/>
      <c r="M21" s="49"/>
      <c r="N21" s="49"/>
      <c r="O21" s="49"/>
    </row>
    <row r="22" spans="1:15">
      <c r="A22" s="63">
        <v>44944</v>
      </c>
      <c r="B22" s="64">
        <f t="shared" si="0"/>
        <v>44944.395833333336</v>
      </c>
      <c r="C22" s="52">
        <f t="shared" si="1"/>
        <v>131</v>
      </c>
      <c r="D22" s="65">
        <f t="shared" si="2"/>
        <v>41.43</v>
      </c>
      <c r="E22" s="53">
        <f t="shared" si="3"/>
        <v>5427.33</v>
      </c>
      <c r="F22" s="54" t="str">
        <f t="shared" si="4"/>
        <v>Euronext Amsterdam</v>
      </c>
      <c r="G22" s="49"/>
      <c r="H22" s="72">
        <v>131</v>
      </c>
      <c r="I22" s="72">
        <v>41.43</v>
      </c>
      <c r="J22" s="73">
        <v>44944.395833333336</v>
      </c>
      <c r="K22" s="72" t="s">
        <v>33</v>
      </c>
      <c r="L22" s="55"/>
      <c r="M22" s="49"/>
      <c r="N22" s="49"/>
      <c r="O22" s="49"/>
    </row>
    <row r="23" spans="1:15">
      <c r="A23" s="63">
        <v>44944</v>
      </c>
      <c r="B23" s="64">
        <f t="shared" si="0"/>
        <v>44944.395833333336</v>
      </c>
      <c r="C23" s="52">
        <f t="shared" si="1"/>
        <v>275</v>
      </c>
      <c r="D23" s="65">
        <f t="shared" si="2"/>
        <v>41.43</v>
      </c>
      <c r="E23" s="53">
        <f t="shared" si="3"/>
        <v>11393.25</v>
      </c>
      <c r="F23" s="54" t="str">
        <f t="shared" si="4"/>
        <v>Euronext Amsterdam</v>
      </c>
      <c r="G23" s="49"/>
      <c r="H23" s="66">
        <v>275</v>
      </c>
      <c r="I23" s="66">
        <v>41.43</v>
      </c>
      <c r="J23" s="67">
        <v>44944.395833333336</v>
      </c>
      <c r="K23" s="66" t="s">
        <v>33</v>
      </c>
      <c r="L23" s="55"/>
      <c r="M23" s="49"/>
      <c r="N23" s="49"/>
      <c r="O23" s="49"/>
    </row>
    <row r="24" spans="1:15">
      <c r="A24" s="63">
        <v>44944</v>
      </c>
      <c r="B24" s="64">
        <f t="shared" si="0"/>
        <v>44944.398611111108</v>
      </c>
      <c r="C24" s="52">
        <f t="shared" si="1"/>
        <v>142</v>
      </c>
      <c r="D24" s="65">
        <f t="shared" si="2"/>
        <v>41.51</v>
      </c>
      <c r="E24" s="53">
        <f t="shared" si="3"/>
        <v>5894.42</v>
      </c>
      <c r="F24" s="54" t="str">
        <f t="shared" si="4"/>
        <v>Euronext Amsterdam</v>
      </c>
      <c r="G24" s="49"/>
      <c r="H24" s="66">
        <v>142</v>
      </c>
      <c r="I24" s="66">
        <v>41.51</v>
      </c>
      <c r="J24" s="67">
        <v>44944.398611111108</v>
      </c>
      <c r="K24" s="66" t="s">
        <v>33</v>
      </c>
      <c r="L24" s="55"/>
      <c r="M24" s="49"/>
      <c r="N24" s="49"/>
      <c r="O24" s="49"/>
    </row>
    <row r="25" spans="1:15">
      <c r="A25" s="63">
        <v>44944</v>
      </c>
      <c r="B25" s="64">
        <f t="shared" si="0"/>
        <v>44944.406944444447</v>
      </c>
      <c r="C25" s="52">
        <f t="shared" si="1"/>
        <v>143</v>
      </c>
      <c r="D25" s="65">
        <f t="shared" si="2"/>
        <v>41.54</v>
      </c>
      <c r="E25" s="53">
        <f t="shared" si="3"/>
        <v>5940.22</v>
      </c>
      <c r="F25" s="54" t="str">
        <f t="shared" si="4"/>
        <v>Euronext Amsterdam</v>
      </c>
      <c r="G25" s="49"/>
      <c r="H25" s="72">
        <v>143</v>
      </c>
      <c r="I25" s="72">
        <v>41.54</v>
      </c>
      <c r="J25" s="73">
        <v>44944.406944444447</v>
      </c>
      <c r="K25" s="72" t="s">
        <v>33</v>
      </c>
      <c r="L25" s="55"/>
      <c r="M25" s="49"/>
      <c r="N25" s="49"/>
      <c r="O25" s="49"/>
    </row>
    <row r="26" spans="1:15">
      <c r="A26" s="63">
        <v>44944</v>
      </c>
      <c r="B26" s="64">
        <f t="shared" si="0"/>
        <v>44944.406944444447</v>
      </c>
      <c r="C26" s="52">
        <f t="shared" si="1"/>
        <v>146</v>
      </c>
      <c r="D26" s="65">
        <f t="shared" si="2"/>
        <v>41.53</v>
      </c>
      <c r="E26" s="53">
        <f t="shared" si="3"/>
        <v>6063.38</v>
      </c>
      <c r="F26" s="54" t="str">
        <f t="shared" si="4"/>
        <v>Euronext Amsterdam</v>
      </c>
      <c r="G26" s="49"/>
      <c r="H26" s="72">
        <v>146</v>
      </c>
      <c r="I26" s="72">
        <v>41.53</v>
      </c>
      <c r="J26" s="73">
        <v>44944.406944444447</v>
      </c>
      <c r="K26" s="72" t="s">
        <v>33</v>
      </c>
      <c r="L26" s="55"/>
      <c r="M26" s="49"/>
      <c r="N26" s="49"/>
      <c r="O26" s="49"/>
    </row>
    <row r="27" spans="1:15">
      <c r="A27" s="63">
        <v>44944</v>
      </c>
      <c r="B27" s="64">
        <f t="shared" si="0"/>
        <v>44944.446527777778</v>
      </c>
      <c r="C27" s="52">
        <f t="shared" si="1"/>
        <v>152</v>
      </c>
      <c r="D27" s="65">
        <f t="shared" si="2"/>
        <v>41.53</v>
      </c>
      <c r="E27" s="53">
        <f t="shared" si="3"/>
        <v>6312.56</v>
      </c>
      <c r="F27" s="54" t="str">
        <f t="shared" si="4"/>
        <v>Euronext Amsterdam</v>
      </c>
      <c r="G27" s="49"/>
      <c r="H27" s="72">
        <v>152</v>
      </c>
      <c r="I27" s="72">
        <v>41.53</v>
      </c>
      <c r="J27" s="73">
        <v>44944.446527777778</v>
      </c>
      <c r="K27" s="72" t="s">
        <v>33</v>
      </c>
      <c r="L27" s="55"/>
      <c r="M27" s="49"/>
      <c r="N27" s="49"/>
      <c r="O27" s="49"/>
    </row>
    <row r="28" spans="1:15">
      <c r="A28" s="63">
        <v>44944</v>
      </c>
      <c r="B28" s="64">
        <f t="shared" si="0"/>
        <v>44944.45416666667</v>
      </c>
      <c r="C28" s="52">
        <f t="shared" si="1"/>
        <v>3</v>
      </c>
      <c r="D28" s="65">
        <f t="shared" si="2"/>
        <v>41.59</v>
      </c>
      <c r="E28" s="53">
        <f t="shared" si="3"/>
        <v>124.77000000000001</v>
      </c>
      <c r="F28" s="54" t="str">
        <f t="shared" si="4"/>
        <v>Euronext Amsterdam</v>
      </c>
      <c r="G28" s="49"/>
      <c r="H28" s="66">
        <v>3</v>
      </c>
      <c r="I28" s="66">
        <v>41.59</v>
      </c>
      <c r="J28" s="67">
        <v>44944.45416666667</v>
      </c>
      <c r="K28" s="66" t="s">
        <v>33</v>
      </c>
      <c r="L28" s="55"/>
      <c r="M28" s="49"/>
      <c r="N28" s="49"/>
      <c r="O28" s="49"/>
    </row>
    <row r="29" spans="1:15">
      <c r="A29" s="63">
        <v>44944</v>
      </c>
      <c r="B29" s="64">
        <f t="shared" si="0"/>
        <v>44944.45416666667</v>
      </c>
      <c r="C29" s="52">
        <f t="shared" si="1"/>
        <v>137</v>
      </c>
      <c r="D29" s="65">
        <f t="shared" si="2"/>
        <v>41.59</v>
      </c>
      <c r="E29" s="53">
        <f t="shared" si="3"/>
        <v>5697.8300000000008</v>
      </c>
      <c r="F29" s="54" t="str">
        <f t="shared" si="4"/>
        <v>Euronext Amsterdam</v>
      </c>
      <c r="G29" s="49"/>
      <c r="H29" s="66">
        <v>137</v>
      </c>
      <c r="I29" s="66">
        <v>41.59</v>
      </c>
      <c r="J29" s="67">
        <v>44944.45416666667</v>
      </c>
      <c r="K29" s="66" t="s">
        <v>33</v>
      </c>
      <c r="L29" s="55"/>
      <c r="M29" s="49"/>
      <c r="N29" s="49"/>
      <c r="O29" s="49"/>
    </row>
    <row r="30" spans="1:15">
      <c r="A30" s="63">
        <v>44944</v>
      </c>
      <c r="B30" s="64">
        <f t="shared" si="0"/>
        <v>44944.45416666667</v>
      </c>
      <c r="C30" s="52">
        <f t="shared" si="1"/>
        <v>137</v>
      </c>
      <c r="D30" s="65">
        <f t="shared" si="2"/>
        <v>41.59</v>
      </c>
      <c r="E30" s="53">
        <f t="shared" si="3"/>
        <v>5697.8300000000008</v>
      </c>
      <c r="F30" s="54" t="str">
        <f t="shared" si="4"/>
        <v>Euronext Amsterdam</v>
      </c>
      <c r="H30" s="72">
        <v>137</v>
      </c>
      <c r="I30" s="72">
        <v>41.59</v>
      </c>
      <c r="J30" s="73">
        <v>44944.45416666667</v>
      </c>
      <c r="K30" s="72" t="s">
        <v>33</v>
      </c>
    </row>
    <row r="31" spans="1:15">
      <c r="A31" s="63">
        <v>44944</v>
      </c>
      <c r="B31" s="64">
        <f t="shared" si="0"/>
        <v>44944.472916666666</v>
      </c>
      <c r="C31" s="52">
        <f t="shared" si="1"/>
        <v>170</v>
      </c>
      <c r="D31" s="65">
        <f t="shared" si="2"/>
        <v>41.55</v>
      </c>
      <c r="E31" s="53">
        <f t="shared" si="3"/>
        <v>7063.4999999999991</v>
      </c>
      <c r="F31" s="54" t="str">
        <f t="shared" si="4"/>
        <v>Euronext Amsterdam</v>
      </c>
      <c r="H31" s="66">
        <v>170</v>
      </c>
      <c r="I31" s="66">
        <v>41.55</v>
      </c>
      <c r="J31" s="67">
        <v>44944.472916666666</v>
      </c>
      <c r="K31" s="66" t="s">
        <v>33</v>
      </c>
    </row>
    <row r="32" spans="1:15">
      <c r="A32" s="63">
        <v>44944</v>
      </c>
      <c r="B32" s="64">
        <f t="shared" si="0"/>
        <v>44944.477083333331</v>
      </c>
      <c r="C32" s="52">
        <f t="shared" si="1"/>
        <v>160</v>
      </c>
      <c r="D32" s="65">
        <f t="shared" si="2"/>
        <v>41.54</v>
      </c>
      <c r="E32" s="53">
        <f t="shared" si="3"/>
        <v>6646.4</v>
      </c>
      <c r="F32" s="54" t="str">
        <f t="shared" si="4"/>
        <v>Euronext Amsterdam</v>
      </c>
      <c r="H32" s="66">
        <v>160</v>
      </c>
      <c r="I32" s="66">
        <v>41.54</v>
      </c>
      <c r="J32" s="67">
        <v>44944.477083333331</v>
      </c>
      <c r="K32" s="66" t="s">
        <v>33</v>
      </c>
    </row>
    <row r="33" spans="1:17" s="48" customFormat="1">
      <c r="A33" s="63">
        <v>44944</v>
      </c>
      <c r="B33" s="64">
        <f t="shared" si="0"/>
        <v>44944.484027777777</v>
      </c>
      <c r="C33" s="52">
        <f t="shared" si="1"/>
        <v>157</v>
      </c>
      <c r="D33" s="65">
        <f t="shared" si="2"/>
        <v>41.59</v>
      </c>
      <c r="E33" s="53">
        <f t="shared" si="3"/>
        <v>6529.63</v>
      </c>
      <c r="F33" s="54" t="str">
        <f t="shared" si="4"/>
        <v>Euronext Amsterdam</v>
      </c>
      <c r="G33" s="50"/>
      <c r="H33" s="66">
        <v>157</v>
      </c>
      <c r="I33" s="66">
        <v>41.59</v>
      </c>
      <c r="J33" s="67">
        <v>44944.484027777777</v>
      </c>
      <c r="K33" s="66" t="s">
        <v>33</v>
      </c>
      <c r="M33" s="50"/>
      <c r="N33" s="50"/>
      <c r="O33" s="50"/>
      <c r="P33" s="50"/>
      <c r="Q33" s="50"/>
    </row>
    <row r="34" spans="1:17" s="48" customFormat="1">
      <c r="A34" s="63">
        <v>44944</v>
      </c>
      <c r="B34" s="64">
        <f t="shared" si="0"/>
        <v>44944.545138888891</v>
      </c>
      <c r="C34" s="52">
        <f t="shared" si="1"/>
        <v>164</v>
      </c>
      <c r="D34" s="65">
        <f t="shared" si="2"/>
        <v>41.64</v>
      </c>
      <c r="E34" s="53">
        <f t="shared" si="3"/>
        <v>6828.96</v>
      </c>
      <c r="F34" s="54" t="str">
        <f t="shared" si="4"/>
        <v>Euronext Amsterdam</v>
      </c>
      <c r="G34" s="50"/>
      <c r="H34" s="66">
        <v>164</v>
      </c>
      <c r="I34" s="66">
        <v>41.64</v>
      </c>
      <c r="J34" s="67">
        <v>44944.545138888891</v>
      </c>
      <c r="K34" s="66" t="s">
        <v>33</v>
      </c>
      <c r="M34" s="50"/>
      <c r="N34" s="50"/>
      <c r="O34" s="50"/>
      <c r="P34" s="50"/>
      <c r="Q34" s="50"/>
    </row>
    <row r="35" spans="1:17" s="48" customFormat="1">
      <c r="A35" s="63">
        <v>44944</v>
      </c>
      <c r="B35" s="64">
        <f t="shared" si="0"/>
        <v>44944.57708333333</v>
      </c>
      <c r="C35" s="52">
        <f t="shared" si="1"/>
        <v>171</v>
      </c>
      <c r="D35" s="65">
        <f t="shared" si="2"/>
        <v>41.69</v>
      </c>
      <c r="E35" s="53">
        <f t="shared" si="3"/>
        <v>7128.99</v>
      </c>
      <c r="F35" s="54" t="str">
        <f t="shared" si="4"/>
        <v>Euronext Amsterdam</v>
      </c>
      <c r="G35" s="50"/>
      <c r="H35" s="72">
        <v>171</v>
      </c>
      <c r="I35" s="72">
        <v>41.69</v>
      </c>
      <c r="J35" s="73">
        <v>44944.57708333333</v>
      </c>
      <c r="K35" s="72" t="s">
        <v>33</v>
      </c>
      <c r="M35" s="50"/>
      <c r="N35" s="50"/>
      <c r="O35" s="50"/>
      <c r="P35" s="50"/>
      <c r="Q35" s="50"/>
    </row>
    <row r="36" spans="1:17" s="48" customFormat="1">
      <c r="A36" s="63">
        <v>44944</v>
      </c>
      <c r="B36" s="64">
        <f t="shared" si="0"/>
        <v>44944.577777777777</v>
      </c>
      <c r="C36" s="52">
        <f t="shared" si="1"/>
        <v>162</v>
      </c>
      <c r="D36" s="65">
        <f t="shared" si="2"/>
        <v>41.67</v>
      </c>
      <c r="E36" s="53">
        <f t="shared" si="3"/>
        <v>6750.54</v>
      </c>
      <c r="F36" s="54" t="str">
        <f t="shared" si="4"/>
        <v>Euronext Amsterdam</v>
      </c>
      <c r="G36" s="50"/>
      <c r="H36" s="66">
        <v>162</v>
      </c>
      <c r="I36" s="66">
        <v>41.67</v>
      </c>
      <c r="J36" s="67">
        <v>44944.577777777777</v>
      </c>
      <c r="K36" s="66" t="s">
        <v>33</v>
      </c>
      <c r="M36" s="50"/>
      <c r="N36" s="50"/>
      <c r="O36" s="50"/>
      <c r="P36" s="50"/>
      <c r="Q36" s="50"/>
    </row>
    <row r="37" spans="1:17" s="48" customFormat="1">
      <c r="A37" s="63">
        <v>44944</v>
      </c>
      <c r="B37" s="64">
        <f t="shared" si="0"/>
        <v>44944.593055555553</v>
      </c>
      <c r="C37" s="52">
        <f t="shared" si="1"/>
        <v>54</v>
      </c>
      <c r="D37" s="65">
        <f t="shared" si="2"/>
        <v>41.64</v>
      </c>
      <c r="E37" s="53">
        <f t="shared" si="3"/>
        <v>2248.56</v>
      </c>
      <c r="F37" s="54" t="str">
        <f t="shared" si="4"/>
        <v>Euronext Amsterdam</v>
      </c>
      <c r="G37" s="50"/>
      <c r="H37" s="72">
        <v>54</v>
      </c>
      <c r="I37" s="72">
        <v>41.64</v>
      </c>
      <c r="J37" s="73">
        <v>44944.593055555553</v>
      </c>
      <c r="K37" s="72" t="s">
        <v>33</v>
      </c>
      <c r="M37" s="50"/>
      <c r="N37" s="50"/>
      <c r="O37" s="50"/>
      <c r="P37" s="50"/>
      <c r="Q37" s="50"/>
    </row>
    <row r="38" spans="1:17" s="48" customFormat="1">
      <c r="A38" s="63">
        <v>44944</v>
      </c>
      <c r="B38" s="64">
        <f t="shared" si="0"/>
        <v>44944.593055555553</v>
      </c>
      <c r="C38" s="52">
        <f t="shared" si="1"/>
        <v>105</v>
      </c>
      <c r="D38" s="65">
        <f t="shared" si="2"/>
        <v>41.64</v>
      </c>
      <c r="E38" s="53">
        <f t="shared" si="3"/>
        <v>4372.2</v>
      </c>
      <c r="F38" s="54" t="str">
        <f t="shared" si="4"/>
        <v>Euronext Amsterdam</v>
      </c>
      <c r="G38" s="50"/>
      <c r="H38" s="66">
        <v>105</v>
      </c>
      <c r="I38" s="66">
        <v>41.64</v>
      </c>
      <c r="J38" s="67">
        <v>44944.593055555553</v>
      </c>
      <c r="K38" s="72" t="s">
        <v>33</v>
      </c>
      <c r="M38" s="50"/>
      <c r="N38" s="50"/>
      <c r="O38" s="50"/>
      <c r="P38" s="50"/>
      <c r="Q38" s="50"/>
    </row>
    <row r="39" spans="1:17" s="48" customFormat="1">
      <c r="A39" s="63">
        <v>44944</v>
      </c>
      <c r="B39" s="64">
        <f t="shared" si="0"/>
        <v>44944.593055555553</v>
      </c>
      <c r="C39" s="52">
        <f t="shared" si="1"/>
        <v>146</v>
      </c>
      <c r="D39" s="65">
        <f t="shared" si="2"/>
        <v>41.64</v>
      </c>
      <c r="E39" s="53">
        <f t="shared" si="3"/>
        <v>6079.4400000000005</v>
      </c>
      <c r="F39" s="54" t="str">
        <f t="shared" si="4"/>
        <v>Euronext Amsterdam</v>
      </c>
      <c r="G39" s="50"/>
      <c r="H39" s="72">
        <v>146</v>
      </c>
      <c r="I39" s="72">
        <v>41.64</v>
      </c>
      <c r="J39" s="73">
        <v>44944.593055555553</v>
      </c>
      <c r="K39" s="72" t="s">
        <v>33</v>
      </c>
      <c r="M39" s="50"/>
      <c r="N39" s="50"/>
      <c r="O39" s="50"/>
      <c r="P39" s="50"/>
      <c r="Q39" s="50"/>
    </row>
    <row r="40" spans="1:17" s="48" customFormat="1">
      <c r="A40" s="63">
        <v>44944</v>
      </c>
      <c r="B40" s="64">
        <f t="shared" si="0"/>
        <v>44944.603472222225</v>
      </c>
      <c r="C40" s="52">
        <f t="shared" si="1"/>
        <v>141</v>
      </c>
      <c r="D40" s="65">
        <f t="shared" si="2"/>
        <v>41.68</v>
      </c>
      <c r="E40" s="53">
        <f t="shared" si="3"/>
        <v>5876.88</v>
      </c>
      <c r="F40" s="54" t="str">
        <f t="shared" si="4"/>
        <v>Euronext Amsterdam</v>
      </c>
      <c r="G40" s="50"/>
      <c r="H40" s="72">
        <v>141</v>
      </c>
      <c r="I40" s="72">
        <v>41.68</v>
      </c>
      <c r="J40" s="73">
        <v>44944.603472222225</v>
      </c>
      <c r="K40" s="72" t="s">
        <v>33</v>
      </c>
      <c r="M40" s="50"/>
      <c r="N40" s="50"/>
      <c r="O40" s="50"/>
      <c r="P40" s="50"/>
      <c r="Q40" s="50"/>
    </row>
    <row r="41" spans="1:17" s="48" customFormat="1">
      <c r="A41" s="63">
        <v>44944</v>
      </c>
      <c r="B41" s="64">
        <f t="shared" si="0"/>
        <v>44944.604166666664</v>
      </c>
      <c r="C41" s="52">
        <f t="shared" si="1"/>
        <v>149</v>
      </c>
      <c r="D41" s="65">
        <f t="shared" si="2"/>
        <v>41.71</v>
      </c>
      <c r="E41" s="53">
        <f t="shared" si="3"/>
        <v>6214.79</v>
      </c>
      <c r="F41" s="54" t="str">
        <f t="shared" si="4"/>
        <v>Euronext Amsterdam</v>
      </c>
      <c r="G41" s="50"/>
      <c r="H41" s="72">
        <v>149</v>
      </c>
      <c r="I41" s="72">
        <v>41.71</v>
      </c>
      <c r="J41" s="73">
        <v>44944.604166666664</v>
      </c>
      <c r="K41" s="72" t="s">
        <v>33</v>
      </c>
      <c r="M41" s="50"/>
      <c r="N41" s="50"/>
      <c r="O41" s="50"/>
      <c r="P41" s="50"/>
      <c r="Q41" s="50"/>
    </row>
    <row r="42" spans="1:17" s="48" customFormat="1">
      <c r="A42" s="63">
        <v>44944</v>
      </c>
      <c r="B42" s="64">
        <f t="shared" si="0"/>
        <v>44944.667361111111</v>
      </c>
      <c r="C42" s="52">
        <f t="shared" si="1"/>
        <v>57</v>
      </c>
      <c r="D42" s="65">
        <f t="shared" si="2"/>
        <v>41.8</v>
      </c>
      <c r="E42" s="53">
        <f t="shared" si="3"/>
        <v>2382.6</v>
      </c>
      <c r="F42" s="54" t="str">
        <f t="shared" si="4"/>
        <v>Euronext Amsterdam</v>
      </c>
      <c r="G42" s="50"/>
      <c r="H42" s="66">
        <v>57</v>
      </c>
      <c r="I42" s="66">
        <v>41.8</v>
      </c>
      <c r="J42" s="67">
        <v>44944.667361111111</v>
      </c>
      <c r="K42" s="66" t="s">
        <v>33</v>
      </c>
      <c r="M42" s="50"/>
      <c r="N42" s="50"/>
      <c r="O42" s="50"/>
      <c r="P42" s="50"/>
      <c r="Q42" s="50"/>
    </row>
    <row r="43" spans="1:17" s="48" customFormat="1">
      <c r="A43" s="63">
        <v>44944</v>
      </c>
      <c r="B43" s="64">
        <f t="shared" si="0"/>
        <v>44944.668055555558</v>
      </c>
      <c r="C43" s="52">
        <f t="shared" si="1"/>
        <v>201</v>
      </c>
      <c r="D43" s="65">
        <f t="shared" si="2"/>
        <v>41.8</v>
      </c>
      <c r="E43" s="53">
        <f t="shared" si="3"/>
        <v>8401.7999999999993</v>
      </c>
      <c r="F43" s="54" t="str">
        <f t="shared" si="4"/>
        <v>Euronext Amsterdam</v>
      </c>
      <c r="G43" s="50"/>
      <c r="H43" s="72">
        <v>201</v>
      </c>
      <c r="I43" s="72">
        <v>41.8</v>
      </c>
      <c r="J43" s="73">
        <v>44944.668055555558</v>
      </c>
      <c r="K43" s="72" t="s">
        <v>33</v>
      </c>
      <c r="M43" s="50"/>
      <c r="N43" s="50"/>
      <c r="O43" s="50"/>
      <c r="P43" s="50"/>
      <c r="Q43" s="50"/>
    </row>
    <row r="44" spans="1:17" s="48" customFormat="1">
      <c r="A44" s="63">
        <v>44944</v>
      </c>
      <c r="B44" s="64">
        <f t="shared" si="0"/>
        <v>44944.668055555558</v>
      </c>
      <c r="C44" s="52">
        <f t="shared" si="1"/>
        <v>187</v>
      </c>
      <c r="D44" s="65">
        <f t="shared" si="2"/>
        <v>41.8</v>
      </c>
      <c r="E44" s="53">
        <f t="shared" si="3"/>
        <v>7816.5999999999995</v>
      </c>
      <c r="F44" s="54" t="str">
        <f t="shared" si="4"/>
        <v>Euronext Amsterdam</v>
      </c>
      <c r="G44" s="50"/>
      <c r="H44" s="66">
        <v>187</v>
      </c>
      <c r="I44" s="66">
        <v>41.8</v>
      </c>
      <c r="J44" s="67">
        <v>44944.668055555558</v>
      </c>
      <c r="K44" s="66" t="s">
        <v>33</v>
      </c>
      <c r="M44" s="50"/>
      <c r="N44" s="50"/>
      <c r="O44" s="50"/>
      <c r="P44" s="50"/>
      <c r="Q44" s="50"/>
    </row>
    <row r="45" spans="1:17" s="48" customFormat="1">
      <c r="A45" s="63">
        <v>44944</v>
      </c>
      <c r="B45" s="64">
        <f t="shared" si="0"/>
        <v>44944.669444444444</v>
      </c>
      <c r="C45" s="52">
        <f t="shared" si="1"/>
        <v>130</v>
      </c>
      <c r="D45" s="65">
        <f t="shared" si="2"/>
        <v>41.74</v>
      </c>
      <c r="E45" s="53">
        <f t="shared" si="3"/>
        <v>5426.2</v>
      </c>
      <c r="F45" s="54" t="str">
        <f t="shared" si="4"/>
        <v>Euronext Amsterdam</v>
      </c>
      <c r="G45" s="50"/>
      <c r="H45" s="72">
        <v>130</v>
      </c>
      <c r="I45" s="72">
        <v>41.74</v>
      </c>
      <c r="J45" s="73">
        <v>44944.669444444444</v>
      </c>
      <c r="K45" s="72" t="s">
        <v>33</v>
      </c>
      <c r="M45" s="50"/>
      <c r="N45" s="50"/>
      <c r="O45" s="50"/>
      <c r="P45" s="50"/>
      <c r="Q45" s="50"/>
    </row>
    <row r="46" spans="1:17" s="48" customFormat="1">
      <c r="A46" s="63">
        <v>44944</v>
      </c>
      <c r="B46" s="64">
        <f t="shared" si="0"/>
        <v>44944.669444444444</v>
      </c>
      <c r="C46" s="52">
        <f t="shared" si="1"/>
        <v>19</v>
      </c>
      <c r="D46" s="65">
        <f t="shared" si="2"/>
        <v>41.74</v>
      </c>
      <c r="E46" s="53">
        <f t="shared" si="3"/>
        <v>793.06000000000006</v>
      </c>
      <c r="F46" s="54" t="str">
        <f t="shared" si="4"/>
        <v>Euronext Amsterdam</v>
      </c>
      <c r="G46" s="50"/>
      <c r="H46" s="66">
        <v>19</v>
      </c>
      <c r="I46" s="66">
        <v>41.74</v>
      </c>
      <c r="J46" s="67">
        <v>44944.669444444444</v>
      </c>
      <c r="K46" s="66" t="s">
        <v>33</v>
      </c>
      <c r="M46" s="50"/>
      <c r="N46" s="50"/>
      <c r="O46" s="50"/>
      <c r="P46" s="50"/>
      <c r="Q46" s="50"/>
    </row>
    <row r="47" spans="1:17" s="48" customFormat="1">
      <c r="A47" s="63">
        <v>44944</v>
      </c>
      <c r="B47" s="64">
        <f t="shared" si="0"/>
        <v>44944.679861111108</v>
      </c>
      <c r="C47" s="52">
        <f t="shared" si="1"/>
        <v>33</v>
      </c>
      <c r="D47" s="65">
        <f t="shared" si="2"/>
        <v>41.75</v>
      </c>
      <c r="E47" s="53">
        <f t="shared" si="3"/>
        <v>1377.75</v>
      </c>
      <c r="F47" s="54" t="str">
        <f t="shared" si="4"/>
        <v>Euronext Amsterdam</v>
      </c>
      <c r="G47" s="50"/>
      <c r="H47" s="72">
        <v>33</v>
      </c>
      <c r="I47" s="72">
        <v>41.75</v>
      </c>
      <c r="J47" s="73">
        <v>44944.679861111108</v>
      </c>
      <c r="K47" s="72" t="s">
        <v>33</v>
      </c>
      <c r="M47" s="50"/>
      <c r="N47" s="50"/>
      <c r="O47" s="50"/>
      <c r="P47" s="50"/>
      <c r="Q47" s="50"/>
    </row>
    <row r="48" spans="1:17" s="48" customFormat="1">
      <c r="A48" s="63">
        <v>44944</v>
      </c>
      <c r="B48" s="64">
        <f t="shared" si="0"/>
        <v>44944.679861111108</v>
      </c>
      <c r="C48" s="52">
        <f t="shared" si="1"/>
        <v>138</v>
      </c>
      <c r="D48" s="65">
        <f t="shared" si="2"/>
        <v>41.76</v>
      </c>
      <c r="E48" s="53">
        <f t="shared" si="3"/>
        <v>5762.88</v>
      </c>
      <c r="F48" s="54" t="str">
        <f t="shared" si="4"/>
        <v>Euronext Amsterdam</v>
      </c>
      <c r="G48" s="50"/>
      <c r="H48" s="72">
        <v>138</v>
      </c>
      <c r="I48" s="72">
        <v>41.76</v>
      </c>
      <c r="J48" s="73">
        <v>44944.679861111108</v>
      </c>
      <c r="K48" s="72" t="s">
        <v>33</v>
      </c>
      <c r="M48" s="50"/>
      <c r="N48" s="50"/>
      <c r="O48" s="50"/>
      <c r="P48" s="50"/>
      <c r="Q48" s="50"/>
    </row>
    <row r="49" spans="1:11" s="48" customFormat="1">
      <c r="A49" s="63">
        <v>44944</v>
      </c>
      <c r="B49" s="64">
        <f t="shared" si="0"/>
        <v>44944.69027777778</v>
      </c>
      <c r="C49" s="52">
        <f t="shared" si="1"/>
        <v>158</v>
      </c>
      <c r="D49" s="65">
        <f t="shared" si="2"/>
        <v>41.76</v>
      </c>
      <c r="E49" s="53">
        <f t="shared" si="3"/>
        <v>6598.08</v>
      </c>
      <c r="F49" s="54" t="str">
        <f t="shared" si="4"/>
        <v>Euronext Amsterdam</v>
      </c>
      <c r="G49" s="50"/>
      <c r="H49" s="72">
        <v>158</v>
      </c>
      <c r="I49" s="72">
        <v>41.76</v>
      </c>
      <c r="J49" s="73">
        <v>44944.69027777778</v>
      </c>
      <c r="K49" s="72" t="s">
        <v>33</v>
      </c>
    </row>
    <row r="50" spans="1:11" s="48" customFormat="1">
      <c r="A50" s="63">
        <v>44944</v>
      </c>
      <c r="B50" s="64">
        <f t="shared" si="0"/>
        <v>44944.69027777778</v>
      </c>
      <c r="C50" s="52">
        <f t="shared" si="1"/>
        <v>151</v>
      </c>
      <c r="D50" s="65">
        <f t="shared" si="2"/>
        <v>41.76</v>
      </c>
      <c r="E50" s="53">
        <f t="shared" si="3"/>
        <v>6305.7599999999993</v>
      </c>
      <c r="F50" s="54" t="str">
        <f t="shared" si="4"/>
        <v>Euronext Amsterdam</v>
      </c>
      <c r="G50" s="50"/>
      <c r="H50" s="72">
        <v>151</v>
      </c>
      <c r="I50" s="72">
        <v>41.76</v>
      </c>
      <c r="J50" s="73">
        <v>44944.69027777778</v>
      </c>
      <c r="K50" s="72" t="s">
        <v>33</v>
      </c>
    </row>
    <row r="51" spans="1:11" s="48" customFormat="1">
      <c r="A51" s="63">
        <v>44944</v>
      </c>
      <c r="B51" s="64">
        <f t="shared" si="0"/>
        <v>44944.690972222219</v>
      </c>
      <c r="C51" s="52">
        <f t="shared" si="1"/>
        <v>153</v>
      </c>
      <c r="D51" s="65">
        <f t="shared" si="2"/>
        <v>41.73</v>
      </c>
      <c r="E51" s="53">
        <f t="shared" si="3"/>
        <v>6384.69</v>
      </c>
      <c r="F51" s="54" t="str">
        <f t="shared" si="4"/>
        <v>Euronext Amsterdam</v>
      </c>
      <c r="G51" s="50"/>
      <c r="H51" s="72">
        <v>153</v>
      </c>
      <c r="I51" s="72">
        <v>41.73</v>
      </c>
      <c r="J51" s="73">
        <v>44944.690972222219</v>
      </c>
      <c r="K51" s="72" t="s">
        <v>33</v>
      </c>
    </row>
    <row r="52" spans="1:11" s="48" customFormat="1">
      <c r="A52" s="63">
        <v>44944</v>
      </c>
      <c r="B52" s="64">
        <f t="shared" si="0"/>
        <v>44944.691666666666</v>
      </c>
      <c r="C52" s="52">
        <f t="shared" si="1"/>
        <v>149</v>
      </c>
      <c r="D52" s="65">
        <f t="shared" si="2"/>
        <v>41.68</v>
      </c>
      <c r="E52" s="53">
        <f t="shared" si="3"/>
        <v>6210.32</v>
      </c>
      <c r="F52" s="54" t="str">
        <f t="shared" si="4"/>
        <v>Euronext Amsterdam</v>
      </c>
      <c r="G52" s="50"/>
      <c r="H52" s="72">
        <v>149</v>
      </c>
      <c r="I52" s="72">
        <v>41.68</v>
      </c>
      <c r="J52" s="73">
        <v>44944.691666666666</v>
      </c>
      <c r="K52" s="72" t="s">
        <v>33</v>
      </c>
    </row>
    <row r="53" spans="1:11" s="48" customFormat="1">
      <c r="A53" s="63">
        <v>44944</v>
      </c>
      <c r="B53" s="64">
        <f t="shared" si="0"/>
        <v>44944.693749999999</v>
      </c>
      <c r="C53" s="52">
        <f t="shared" si="1"/>
        <v>150</v>
      </c>
      <c r="D53" s="65">
        <f t="shared" si="2"/>
        <v>41.66</v>
      </c>
      <c r="E53" s="53">
        <f t="shared" si="3"/>
        <v>6248.9999999999991</v>
      </c>
      <c r="F53" s="54" t="str">
        <f t="shared" si="4"/>
        <v>Euronext Amsterdam</v>
      </c>
      <c r="G53" s="50"/>
      <c r="H53" s="72">
        <v>150</v>
      </c>
      <c r="I53" s="72">
        <v>41.66</v>
      </c>
      <c r="J53" s="73">
        <v>44944.693749999999</v>
      </c>
      <c r="K53" s="72" t="s">
        <v>33</v>
      </c>
    </row>
    <row r="54" spans="1:11" s="48" customFormat="1">
      <c r="A54" s="63">
        <v>44944</v>
      </c>
      <c r="B54" s="64">
        <f t="shared" si="0"/>
        <v>44944.695138888892</v>
      </c>
      <c r="C54" s="52">
        <f t="shared" si="1"/>
        <v>153</v>
      </c>
      <c r="D54" s="65">
        <f t="shared" si="2"/>
        <v>41.64</v>
      </c>
      <c r="E54" s="53">
        <f t="shared" si="3"/>
        <v>6370.92</v>
      </c>
      <c r="F54" s="54" t="str">
        <f t="shared" si="4"/>
        <v>Euronext Amsterdam</v>
      </c>
      <c r="G54" s="50"/>
      <c r="H54" s="72">
        <v>153</v>
      </c>
      <c r="I54" s="72">
        <v>41.64</v>
      </c>
      <c r="J54" s="73">
        <v>44944.695138888892</v>
      </c>
      <c r="K54" s="72" t="s">
        <v>33</v>
      </c>
    </row>
    <row r="55" spans="1:11" s="48" customFormat="1">
      <c r="A55" s="63">
        <v>44944</v>
      </c>
      <c r="B55" s="64">
        <f t="shared" si="0"/>
        <v>44944.697222222225</v>
      </c>
      <c r="C55" s="52">
        <f t="shared" si="1"/>
        <v>136</v>
      </c>
      <c r="D55" s="65">
        <f t="shared" si="2"/>
        <v>41.62</v>
      </c>
      <c r="E55" s="53">
        <f t="shared" si="3"/>
        <v>5660.32</v>
      </c>
      <c r="F55" s="54" t="str">
        <f t="shared" si="4"/>
        <v>Euronext Amsterdam</v>
      </c>
      <c r="G55" s="50"/>
      <c r="H55" s="72">
        <v>136</v>
      </c>
      <c r="I55" s="72">
        <v>41.62</v>
      </c>
      <c r="J55" s="73">
        <v>44944.697222222225</v>
      </c>
      <c r="K55" s="72" t="s">
        <v>33</v>
      </c>
    </row>
    <row r="56" spans="1:11" s="48" customFormat="1">
      <c r="A56" s="63">
        <v>44944</v>
      </c>
      <c r="B56" s="64">
        <f t="shared" si="0"/>
        <v>44944.697222222225</v>
      </c>
      <c r="C56" s="52">
        <f t="shared" si="1"/>
        <v>118</v>
      </c>
      <c r="D56" s="65">
        <f t="shared" si="2"/>
        <v>41.63</v>
      </c>
      <c r="E56" s="53">
        <f t="shared" si="3"/>
        <v>4912.34</v>
      </c>
      <c r="F56" s="54" t="str">
        <f t="shared" si="4"/>
        <v>Euronext Amsterdam</v>
      </c>
      <c r="G56" s="50"/>
      <c r="H56" s="72">
        <v>118</v>
      </c>
      <c r="I56" s="72">
        <v>41.63</v>
      </c>
      <c r="J56" s="73">
        <v>44944.697222222225</v>
      </c>
      <c r="K56" s="72" t="s">
        <v>33</v>
      </c>
    </row>
    <row r="57" spans="1:11" s="48" customFormat="1">
      <c r="A57" s="63">
        <v>44944</v>
      </c>
      <c r="B57" s="64">
        <f t="shared" si="0"/>
        <v>44944.697222222225</v>
      </c>
      <c r="C57" s="52">
        <f t="shared" si="1"/>
        <v>24</v>
      </c>
      <c r="D57" s="65">
        <f t="shared" si="2"/>
        <v>41.63</v>
      </c>
      <c r="E57" s="53">
        <f t="shared" si="3"/>
        <v>999.12000000000012</v>
      </c>
      <c r="F57" s="54" t="str">
        <f t="shared" si="4"/>
        <v>Euronext Amsterdam</v>
      </c>
      <c r="G57" s="50"/>
      <c r="H57" s="72">
        <v>24</v>
      </c>
      <c r="I57" s="72">
        <v>41.63</v>
      </c>
      <c r="J57" s="73">
        <v>44944.697222222225</v>
      </c>
      <c r="K57" s="72" t="s">
        <v>33</v>
      </c>
    </row>
    <row r="58" spans="1:11" s="48" customFormat="1">
      <c r="A58" s="63">
        <v>44944</v>
      </c>
      <c r="B58" s="64">
        <f t="shared" si="0"/>
        <v>44944.700694444444</v>
      </c>
      <c r="C58" s="52">
        <f t="shared" si="1"/>
        <v>80</v>
      </c>
      <c r="D58" s="65">
        <f t="shared" si="2"/>
        <v>41.76</v>
      </c>
      <c r="E58" s="53">
        <f t="shared" si="3"/>
        <v>3340.7999999999997</v>
      </c>
      <c r="F58" s="54" t="str">
        <f t="shared" si="4"/>
        <v>Euronext Amsterdam</v>
      </c>
      <c r="G58" s="50"/>
      <c r="H58" s="72">
        <v>80</v>
      </c>
      <c r="I58" s="72">
        <v>41.76</v>
      </c>
      <c r="J58" s="73">
        <v>44944.700694444444</v>
      </c>
      <c r="K58" s="72" t="s">
        <v>33</v>
      </c>
    </row>
    <row r="59" spans="1:11" s="48" customFormat="1">
      <c r="A59" s="63">
        <v>44944</v>
      </c>
      <c r="B59" s="64">
        <f t="shared" si="0"/>
        <v>44944.700694444444</v>
      </c>
      <c r="C59" s="52">
        <f t="shared" si="1"/>
        <v>56</v>
      </c>
      <c r="D59" s="65">
        <f t="shared" si="2"/>
        <v>41.76</v>
      </c>
      <c r="E59" s="53">
        <f t="shared" si="3"/>
        <v>2338.56</v>
      </c>
      <c r="F59" s="54" t="str">
        <f t="shared" si="4"/>
        <v>Euronext Amsterdam</v>
      </c>
      <c r="G59" s="50"/>
      <c r="H59" s="72">
        <v>56</v>
      </c>
      <c r="I59" s="72">
        <v>41.76</v>
      </c>
      <c r="J59" s="73">
        <v>44944.700694444444</v>
      </c>
      <c r="K59" s="72" t="s">
        <v>33</v>
      </c>
    </row>
    <row r="60" spans="1:11" s="48" customFormat="1">
      <c r="A60" s="63">
        <v>44944</v>
      </c>
      <c r="B60" s="64">
        <f t="shared" si="0"/>
        <v>44944.711805555555</v>
      </c>
      <c r="C60" s="52">
        <f t="shared" si="1"/>
        <v>500</v>
      </c>
      <c r="D60" s="65">
        <f t="shared" si="2"/>
        <v>41.79</v>
      </c>
      <c r="E60" s="53">
        <f t="shared" si="3"/>
        <v>20895</v>
      </c>
      <c r="F60" s="54" t="str">
        <f t="shared" si="4"/>
        <v>Euronext Amsterdam</v>
      </c>
      <c r="G60" s="50"/>
      <c r="H60" s="72">
        <v>500</v>
      </c>
      <c r="I60" s="72">
        <v>41.79</v>
      </c>
      <c r="J60" s="73">
        <v>44944.711805555555</v>
      </c>
      <c r="K60" s="72" t="s">
        <v>33</v>
      </c>
    </row>
    <row r="61" spans="1:11" s="48" customFormat="1">
      <c r="A61" s="63">
        <v>44944</v>
      </c>
      <c r="B61" s="64">
        <f t="shared" si="0"/>
        <v>44944.711805555555</v>
      </c>
      <c r="C61" s="52">
        <f t="shared" si="1"/>
        <v>391</v>
      </c>
      <c r="D61" s="65">
        <f t="shared" si="2"/>
        <v>41.79</v>
      </c>
      <c r="E61" s="53">
        <f t="shared" si="3"/>
        <v>16339.89</v>
      </c>
      <c r="F61" s="54" t="str">
        <f t="shared" si="4"/>
        <v>Euronext Amsterdam</v>
      </c>
      <c r="G61" s="50"/>
      <c r="H61" s="72">
        <v>391</v>
      </c>
      <c r="I61" s="72">
        <v>41.79</v>
      </c>
      <c r="J61" s="73">
        <v>44944.711805555555</v>
      </c>
      <c r="K61" s="72" t="s">
        <v>33</v>
      </c>
    </row>
    <row r="62" spans="1:11" s="48" customFormat="1">
      <c r="A62" s="63">
        <v>44944</v>
      </c>
      <c r="B62" s="64">
        <f t="shared" si="0"/>
        <v>44944.711805555555</v>
      </c>
      <c r="C62" s="52">
        <f t="shared" si="1"/>
        <v>109</v>
      </c>
      <c r="D62" s="65">
        <f t="shared" si="2"/>
        <v>41.79</v>
      </c>
      <c r="E62" s="53">
        <f t="shared" si="3"/>
        <v>4555.1099999999997</v>
      </c>
      <c r="F62" s="54" t="str">
        <f t="shared" si="4"/>
        <v>Euronext Amsterdam</v>
      </c>
      <c r="G62" s="50"/>
      <c r="H62" s="72">
        <v>109</v>
      </c>
      <c r="I62" s="72">
        <v>41.79</v>
      </c>
      <c r="J62" s="73">
        <v>44944.711805555555</v>
      </c>
      <c r="K62" s="72" t="s">
        <v>33</v>
      </c>
    </row>
    <row r="63" spans="1:11" s="48" customFormat="1">
      <c r="A63" s="63">
        <v>44944</v>
      </c>
      <c r="B63" s="64">
        <f t="shared" si="0"/>
        <v>44944.713888888888</v>
      </c>
      <c r="C63" s="52">
        <f t="shared" si="1"/>
        <v>138</v>
      </c>
      <c r="D63" s="65">
        <f t="shared" si="2"/>
        <v>41.71</v>
      </c>
      <c r="E63" s="53">
        <f t="shared" si="3"/>
        <v>5755.9800000000005</v>
      </c>
      <c r="F63" s="54" t="str">
        <f t="shared" si="4"/>
        <v>Euronext Amsterdam</v>
      </c>
      <c r="G63" s="50"/>
      <c r="H63" s="72">
        <v>138</v>
      </c>
      <c r="I63" s="72">
        <v>41.71</v>
      </c>
      <c r="J63" s="73">
        <v>44944.713888888888</v>
      </c>
      <c r="K63" s="72" t="s">
        <v>33</v>
      </c>
    </row>
    <row r="64" spans="1:11" s="48" customFormat="1">
      <c r="A64" s="63">
        <v>44944</v>
      </c>
      <c r="B64" s="64">
        <f t="shared" si="0"/>
        <v>44944.720833333333</v>
      </c>
      <c r="C64" s="52">
        <f t="shared" si="1"/>
        <v>94</v>
      </c>
      <c r="D64" s="65">
        <f t="shared" si="2"/>
        <v>41.78</v>
      </c>
      <c r="E64" s="53">
        <f t="shared" si="3"/>
        <v>3927.32</v>
      </c>
      <c r="F64" s="54" t="str">
        <f t="shared" si="4"/>
        <v>Euronext Amsterdam</v>
      </c>
      <c r="G64" s="50"/>
      <c r="H64" s="72">
        <v>94</v>
      </c>
      <c r="I64" s="72">
        <v>41.78</v>
      </c>
      <c r="J64" s="73">
        <v>44944.720833333333</v>
      </c>
      <c r="K64" s="72" t="s">
        <v>33</v>
      </c>
    </row>
    <row r="65" spans="1:11" s="48" customFormat="1">
      <c r="A65" s="63">
        <v>44944</v>
      </c>
      <c r="B65" s="64">
        <f t="shared" si="0"/>
        <v>44944.720833333333</v>
      </c>
      <c r="C65" s="52">
        <f t="shared" si="1"/>
        <v>48</v>
      </c>
      <c r="D65" s="65">
        <f t="shared" si="2"/>
        <v>41.78</v>
      </c>
      <c r="E65" s="53">
        <f t="shared" si="3"/>
        <v>2005.44</v>
      </c>
      <c r="F65" s="54" t="str">
        <f t="shared" si="4"/>
        <v>Euronext Amsterdam</v>
      </c>
      <c r="G65" s="50"/>
      <c r="H65" s="72">
        <v>48</v>
      </c>
      <c r="I65" s="72">
        <v>41.78</v>
      </c>
      <c r="J65" s="73">
        <v>44944.720833333333</v>
      </c>
      <c r="K65" s="72" t="s">
        <v>33</v>
      </c>
    </row>
    <row r="66" spans="1:11" s="48" customFormat="1">
      <c r="A66" s="63">
        <v>44944</v>
      </c>
      <c r="B66" s="64">
        <f t="shared" si="0"/>
        <v>44944.720833333333</v>
      </c>
      <c r="C66" s="52">
        <f t="shared" si="1"/>
        <v>232</v>
      </c>
      <c r="D66" s="65">
        <f t="shared" si="2"/>
        <v>41.78</v>
      </c>
      <c r="E66" s="53">
        <f t="shared" si="3"/>
        <v>9692.9600000000009</v>
      </c>
      <c r="F66" s="54" t="str">
        <f t="shared" si="4"/>
        <v>Euronext Amsterdam</v>
      </c>
      <c r="G66" s="50"/>
      <c r="H66" s="72">
        <v>232</v>
      </c>
      <c r="I66" s="72">
        <v>41.78</v>
      </c>
      <c r="J66" s="73">
        <v>44944.720833333333</v>
      </c>
      <c r="K66" s="72" t="s">
        <v>33</v>
      </c>
    </row>
    <row r="67" spans="1:11" s="48" customFormat="1">
      <c r="A67" s="63">
        <v>44944</v>
      </c>
      <c r="B67" s="64">
        <f t="shared" si="0"/>
        <v>44944.720833333333</v>
      </c>
      <c r="C67" s="52">
        <f t="shared" si="1"/>
        <v>48</v>
      </c>
      <c r="D67" s="65">
        <f t="shared" si="2"/>
        <v>41.78</v>
      </c>
      <c r="E67" s="53">
        <f t="shared" si="3"/>
        <v>2005.44</v>
      </c>
      <c r="F67" s="54" t="str">
        <f t="shared" si="4"/>
        <v>Euronext Amsterdam</v>
      </c>
      <c r="G67" s="50"/>
      <c r="H67" s="72">
        <v>48</v>
      </c>
      <c r="I67" s="72">
        <v>41.78</v>
      </c>
      <c r="J67" s="73">
        <v>44944.720833333333</v>
      </c>
      <c r="K67" s="72" t="s">
        <v>33</v>
      </c>
    </row>
    <row r="68" spans="1:11" s="48" customFormat="1">
      <c r="A68" s="63">
        <v>44944</v>
      </c>
      <c r="B68" s="64">
        <f t="shared" si="0"/>
        <v>44944.720833333333</v>
      </c>
      <c r="C68" s="52">
        <f t="shared" si="1"/>
        <v>131</v>
      </c>
      <c r="D68" s="65">
        <f t="shared" si="2"/>
        <v>41.78</v>
      </c>
      <c r="E68" s="53">
        <f t="shared" si="3"/>
        <v>5473.18</v>
      </c>
      <c r="F68" s="54" t="str">
        <f t="shared" si="4"/>
        <v>Euronext Amsterdam</v>
      </c>
      <c r="G68" s="50"/>
      <c r="H68" s="72">
        <v>131</v>
      </c>
      <c r="I68" s="72">
        <v>41.78</v>
      </c>
      <c r="J68" s="73">
        <v>44944.720833333333</v>
      </c>
      <c r="K68" s="72" t="s">
        <v>33</v>
      </c>
    </row>
    <row r="69" spans="1:11" s="48" customFormat="1">
      <c r="A69" s="63">
        <v>44944</v>
      </c>
      <c r="B69" s="64">
        <f t="shared" ref="B69:B73" si="5">IF(H69=0," ",J69)</f>
        <v>44944.720833333333</v>
      </c>
      <c r="C69" s="52">
        <f t="shared" ref="C69:C73" si="6">IF(H69=0,"",H69)</f>
        <v>411</v>
      </c>
      <c r="D69" s="65">
        <f t="shared" ref="D69:D73" si="7">IF(H69=0,"",I69)</f>
        <v>41.78</v>
      </c>
      <c r="E69" s="53">
        <f t="shared" ref="E69:E73" si="8">IF(H69=0,"",C69*D69)</f>
        <v>17171.580000000002</v>
      </c>
      <c r="F69" s="54" t="str">
        <f t="shared" si="4"/>
        <v>Euronext Amsterdam</v>
      </c>
      <c r="G69" s="50"/>
      <c r="H69" s="72">
        <v>411</v>
      </c>
      <c r="I69" s="72">
        <v>41.78</v>
      </c>
      <c r="J69" s="73">
        <v>44944.720833333333</v>
      </c>
      <c r="K69" s="72" t="s">
        <v>33</v>
      </c>
    </row>
    <row r="70" spans="1:11" s="48" customFormat="1">
      <c r="A70" s="63">
        <v>44944</v>
      </c>
      <c r="B70" s="64">
        <f t="shared" si="5"/>
        <v>44944.724999999999</v>
      </c>
      <c r="C70" s="52">
        <f t="shared" si="6"/>
        <v>72</v>
      </c>
      <c r="D70" s="65">
        <f t="shared" si="7"/>
        <v>41.71</v>
      </c>
      <c r="E70" s="53">
        <f t="shared" si="8"/>
        <v>3003.12</v>
      </c>
      <c r="F70" s="54" t="str">
        <f t="shared" ref="F70:F73" si="9">SUBSTITUTE(SUBSTITUTE(K70,"XAMS","Euronext Amsterdam"),"CEUX","Cboe DXE")</f>
        <v>Euronext Amsterdam</v>
      </c>
      <c r="G70" s="50"/>
      <c r="H70" s="72">
        <v>72</v>
      </c>
      <c r="I70" s="72">
        <v>41.71</v>
      </c>
      <c r="J70" s="73">
        <v>44944.724999999999</v>
      </c>
      <c r="K70" s="72" t="s">
        <v>33</v>
      </c>
    </row>
    <row r="71" spans="1:11" s="48" customFormat="1">
      <c r="A71" s="63">
        <v>44944</v>
      </c>
      <c r="B71" s="64">
        <f t="shared" si="5"/>
        <v>44944.724999999999</v>
      </c>
      <c r="C71" s="52">
        <f t="shared" si="6"/>
        <v>14</v>
      </c>
      <c r="D71" s="65">
        <f t="shared" si="7"/>
        <v>41.71</v>
      </c>
      <c r="E71" s="53">
        <f t="shared" si="8"/>
        <v>583.94000000000005</v>
      </c>
      <c r="F71" s="54" t="str">
        <f t="shared" si="9"/>
        <v>Euronext Amsterdam</v>
      </c>
      <c r="G71" s="50"/>
      <c r="H71" s="72">
        <v>14</v>
      </c>
      <c r="I71" s="72">
        <v>41.71</v>
      </c>
      <c r="J71" s="73">
        <v>44944.724999999999</v>
      </c>
      <c r="K71" s="72" t="s">
        <v>33</v>
      </c>
    </row>
    <row r="72" spans="1:11" s="48" customFormat="1">
      <c r="A72" s="63">
        <v>44944</v>
      </c>
      <c r="B72" s="64">
        <f t="shared" si="5"/>
        <v>44944.724999999999</v>
      </c>
      <c r="C72" s="52">
        <f t="shared" si="6"/>
        <v>57</v>
      </c>
      <c r="D72" s="65">
        <f t="shared" si="7"/>
        <v>41.71</v>
      </c>
      <c r="E72" s="53">
        <f t="shared" si="8"/>
        <v>2377.4700000000003</v>
      </c>
      <c r="F72" s="54" t="str">
        <f t="shared" si="9"/>
        <v>Euronext Amsterdam</v>
      </c>
      <c r="G72" s="50"/>
      <c r="H72" s="72">
        <v>57</v>
      </c>
      <c r="I72" s="72">
        <v>41.71</v>
      </c>
      <c r="J72" s="73">
        <v>44944.724999999999</v>
      </c>
      <c r="K72" s="72" t="s">
        <v>33</v>
      </c>
    </row>
    <row r="73" spans="1:11" s="48" customFormat="1">
      <c r="A73" s="63">
        <v>44944</v>
      </c>
      <c r="B73" s="64">
        <f t="shared" si="5"/>
        <v>44944.724999999999</v>
      </c>
      <c r="C73" s="52">
        <f t="shared" si="6"/>
        <v>54</v>
      </c>
      <c r="D73" s="65">
        <f t="shared" si="7"/>
        <v>41.71</v>
      </c>
      <c r="E73" s="53">
        <f t="shared" si="8"/>
        <v>2252.34</v>
      </c>
      <c r="F73" s="54" t="str">
        <f t="shared" si="9"/>
        <v>Euronext Amsterdam</v>
      </c>
      <c r="G73" s="50"/>
      <c r="H73" s="72">
        <v>54</v>
      </c>
      <c r="I73" s="72">
        <v>41.71</v>
      </c>
      <c r="J73" s="73">
        <v>44944.724999999999</v>
      </c>
      <c r="K73" s="72" t="s">
        <v>33</v>
      </c>
    </row>
    <row r="74" spans="1:11">
      <c r="A74" s="89" t="str">
        <f t="shared" ref="A74:A137" si="10">IF(H74=0,"",DATE(LEFT(((MID(J74,1,8))),4),MID(((MID(J74,1,8))),5,2),(RIGHT(((MID(J74,1,8))),2))))</f>
        <v/>
      </c>
      <c r="B74" s="64"/>
      <c r="C74" s="52"/>
      <c r="D74" s="65"/>
      <c r="E74" s="53"/>
      <c r="F74" s="54"/>
    </row>
    <row r="75" spans="1:11">
      <c r="A75" s="89" t="str">
        <f t="shared" si="10"/>
        <v/>
      </c>
      <c r="B75" s="64"/>
      <c r="C75" s="52"/>
      <c r="D75" s="65"/>
      <c r="E75" s="53"/>
      <c r="F75" s="54"/>
    </row>
    <row r="76" spans="1:11">
      <c r="A76" s="89" t="str">
        <f t="shared" si="10"/>
        <v/>
      </c>
      <c r="B76" s="64"/>
      <c r="C76" s="52"/>
      <c r="D76" s="65"/>
      <c r="E76" s="53"/>
      <c r="F76" s="54"/>
    </row>
    <row r="77" spans="1:11">
      <c r="A77" s="89" t="str">
        <f t="shared" si="10"/>
        <v/>
      </c>
      <c r="B77" s="64"/>
      <c r="C77" s="52"/>
      <c r="D77" s="65"/>
      <c r="E77" s="53"/>
      <c r="F77" s="54"/>
    </row>
    <row r="78" spans="1:11">
      <c r="A78" s="89" t="str">
        <f t="shared" si="10"/>
        <v/>
      </c>
      <c r="B78" s="64"/>
      <c r="C78" s="52"/>
      <c r="D78" s="65"/>
      <c r="E78" s="53"/>
      <c r="F78" s="54"/>
    </row>
    <row r="79" spans="1:11">
      <c r="A79" s="89" t="str">
        <f t="shared" si="10"/>
        <v/>
      </c>
      <c r="B79" s="64"/>
      <c r="C79" s="52"/>
      <c r="D79" s="65"/>
      <c r="E79" s="53"/>
      <c r="F79" s="54"/>
    </row>
    <row r="80" spans="1:11">
      <c r="A80" s="89" t="str">
        <f t="shared" si="10"/>
        <v/>
      </c>
      <c r="B80" s="64"/>
      <c r="C80" s="52"/>
      <c r="D80" s="65"/>
      <c r="E80" s="53"/>
      <c r="F80" s="54"/>
    </row>
    <row r="81" spans="1:6">
      <c r="A81" s="89" t="str">
        <f t="shared" si="10"/>
        <v/>
      </c>
      <c r="B81" s="64"/>
      <c r="C81" s="52"/>
      <c r="D81" s="65"/>
      <c r="E81" s="53"/>
      <c r="F81" s="54"/>
    </row>
    <row r="82" spans="1:6">
      <c r="A82" s="89" t="str">
        <f t="shared" si="10"/>
        <v/>
      </c>
      <c r="B82" s="64"/>
      <c r="C82" s="52"/>
      <c r="D82" s="65"/>
      <c r="E82" s="53"/>
      <c r="F82" s="54"/>
    </row>
    <row r="83" spans="1:6">
      <c r="A83" s="89" t="str">
        <f t="shared" si="10"/>
        <v/>
      </c>
      <c r="B83" s="64"/>
      <c r="C83" s="52"/>
      <c r="D83" s="65"/>
      <c r="E83" s="53"/>
      <c r="F83" s="54"/>
    </row>
    <row r="84" spans="1:6">
      <c r="A84" s="89" t="str">
        <f t="shared" si="10"/>
        <v/>
      </c>
      <c r="B84" s="64"/>
      <c r="C84" s="52"/>
      <c r="D84" s="65"/>
      <c r="E84" s="53"/>
      <c r="F84" s="54"/>
    </row>
    <row r="85" spans="1:6">
      <c r="A85" s="89" t="str">
        <f t="shared" si="10"/>
        <v/>
      </c>
      <c r="B85" s="64"/>
      <c r="C85" s="52"/>
      <c r="D85" s="65"/>
      <c r="E85" s="53"/>
      <c r="F85" s="54"/>
    </row>
    <row r="86" spans="1:6">
      <c r="A86" s="89" t="str">
        <f t="shared" si="10"/>
        <v/>
      </c>
      <c r="B86" s="64"/>
      <c r="C86" s="52"/>
      <c r="D86" s="65"/>
      <c r="E86" s="53"/>
      <c r="F86" s="54"/>
    </row>
    <row r="87" spans="1:6">
      <c r="A87" s="89" t="str">
        <f t="shared" si="10"/>
        <v/>
      </c>
      <c r="B87" s="64"/>
      <c r="C87" s="52"/>
      <c r="D87" s="65"/>
      <c r="E87" s="53"/>
      <c r="F87" s="54"/>
    </row>
    <row r="88" spans="1:6">
      <c r="A88" s="89" t="str">
        <f t="shared" si="10"/>
        <v/>
      </c>
      <c r="B88" s="64"/>
      <c r="C88" s="52"/>
      <c r="D88" s="65"/>
      <c r="E88" s="53"/>
      <c r="F88" s="54"/>
    </row>
    <row r="89" spans="1:6">
      <c r="A89" s="89" t="str">
        <f t="shared" si="10"/>
        <v/>
      </c>
      <c r="B89" s="64"/>
      <c r="C89" s="52"/>
      <c r="D89" s="65"/>
      <c r="E89" s="53"/>
      <c r="F89" s="54"/>
    </row>
    <row r="90" spans="1:6">
      <c r="A90" s="89" t="str">
        <f t="shared" si="10"/>
        <v/>
      </c>
      <c r="B90" s="64"/>
      <c r="C90" s="52"/>
      <c r="D90" s="65"/>
      <c r="E90" s="53"/>
      <c r="F90" s="54"/>
    </row>
    <row r="91" spans="1:6">
      <c r="A91" s="89" t="str">
        <f t="shared" si="10"/>
        <v/>
      </c>
      <c r="B91" s="64"/>
      <c r="C91" s="52"/>
      <c r="D91" s="65"/>
      <c r="E91" s="53"/>
      <c r="F91" s="54"/>
    </row>
    <row r="92" spans="1:6">
      <c r="A92" s="89" t="str">
        <f t="shared" si="10"/>
        <v/>
      </c>
      <c r="B92" s="64"/>
      <c r="C92" s="52"/>
      <c r="D92" s="65"/>
      <c r="E92" s="53"/>
      <c r="F92" s="54"/>
    </row>
    <row r="93" spans="1:6">
      <c r="A93" s="89" t="str">
        <f t="shared" si="10"/>
        <v/>
      </c>
      <c r="B93" s="64"/>
      <c r="C93" s="52"/>
      <c r="D93" s="65"/>
      <c r="E93" s="53"/>
      <c r="F93" s="54"/>
    </row>
    <row r="94" spans="1:6">
      <c r="A94" s="89" t="str">
        <f t="shared" si="10"/>
        <v/>
      </c>
      <c r="B94" s="64"/>
      <c r="C94" s="52"/>
      <c r="D94" s="65"/>
      <c r="E94" s="53"/>
      <c r="F94" s="54"/>
    </row>
    <row r="95" spans="1:6">
      <c r="A95" s="89" t="str">
        <f t="shared" si="10"/>
        <v/>
      </c>
      <c r="B95" s="64"/>
      <c r="C95" s="52"/>
      <c r="D95" s="65"/>
      <c r="E95" s="53"/>
      <c r="F95" s="54"/>
    </row>
    <row r="96" spans="1:6">
      <c r="A96" s="89" t="str">
        <f t="shared" si="10"/>
        <v/>
      </c>
      <c r="B96" s="64"/>
      <c r="C96" s="52"/>
      <c r="D96" s="65"/>
      <c r="E96" s="53"/>
      <c r="F96" s="54"/>
    </row>
    <row r="97" spans="1:6">
      <c r="A97" s="89" t="str">
        <f t="shared" si="10"/>
        <v/>
      </c>
      <c r="B97" s="64"/>
      <c r="C97" s="52"/>
      <c r="D97" s="65"/>
      <c r="E97" s="53"/>
      <c r="F97" s="54"/>
    </row>
    <row r="98" spans="1:6">
      <c r="A98" s="89" t="str">
        <f t="shared" si="10"/>
        <v/>
      </c>
      <c r="B98" s="64"/>
      <c r="C98" s="52"/>
      <c r="D98" s="65"/>
      <c r="E98" s="53"/>
      <c r="F98" s="54"/>
    </row>
    <row r="99" spans="1:6">
      <c r="A99" s="89" t="str">
        <f t="shared" si="10"/>
        <v/>
      </c>
      <c r="B99" s="64"/>
      <c r="C99" s="52"/>
      <c r="D99" s="65"/>
      <c r="E99" s="53"/>
      <c r="F99" s="54"/>
    </row>
    <row r="100" spans="1:6">
      <c r="A100" s="89" t="str">
        <f t="shared" si="10"/>
        <v/>
      </c>
      <c r="B100" s="64"/>
      <c r="C100" s="52"/>
      <c r="D100" s="65"/>
      <c r="E100" s="53"/>
      <c r="F100" s="54"/>
    </row>
    <row r="101" spans="1:6">
      <c r="A101" s="89" t="str">
        <f t="shared" si="10"/>
        <v/>
      </c>
      <c r="B101" s="64"/>
      <c r="C101" s="52"/>
      <c r="D101" s="65"/>
      <c r="E101" s="53"/>
      <c r="F101" s="54"/>
    </row>
    <row r="102" spans="1:6">
      <c r="A102" s="89" t="str">
        <f t="shared" si="10"/>
        <v/>
      </c>
      <c r="B102" s="64"/>
      <c r="C102" s="52"/>
      <c r="D102" s="65"/>
      <c r="E102" s="53"/>
      <c r="F102" s="54"/>
    </row>
    <row r="103" spans="1:6">
      <c r="A103" s="89" t="str">
        <f t="shared" si="10"/>
        <v/>
      </c>
      <c r="B103" s="64"/>
      <c r="C103" s="52"/>
      <c r="D103" s="65"/>
      <c r="E103" s="53"/>
      <c r="F103" s="54"/>
    </row>
    <row r="104" spans="1:6">
      <c r="A104" s="89" t="str">
        <f t="shared" si="10"/>
        <v/>
      </c>
      <c r="B104" s="64"/>
      <c r="C104" s="52"/>
      <c r="D104" s="65"/>
      <c r="E104" s="53"/>
      <c r="F104" s="54"/>
    </row>
    <row r="105" spans="1:6">
      <c r="A105" s="89" t="str">
        <f t="shared" si="10"/>
        <v/>
      </c>
      <c r="B105" s="64"/>
      <c r="C105" s="52"/>
      <c r="D105" s="65"/>
      <c r="E105" s="53"/>
      <c r="F105" s="54"/>
    </row>
    <row r="106" spans="1:6">
      <c r="A106" s="89" t="str">
        <f t="shared" si="10"/>
        <v/>
      </c>
      <c r="B106" s="64"/>
      <c r="C106" s="52"/>
      <c r="D106" s="65"/>
      <c r="E106" s="53"/>
      <c r="F106" s="54"/>
    </row>
    <row r="107" spans="1:6">
      <c r="A107" s="89" t="str">
        <f t="shared" si="10"/>
        <v/>
      </c>
      <c r="B107" s="64"/>
      <c r="C107" s="52"/>
      <c r="D107" s="65"/>
      <c r="E107" s="53"/>
      <c r="F107" s="54"/>
    </row>
    <row r="108" spans="1:6">
      <c r="A108" s="89" t="str">
        <f t="shared" si="10"/>
        <v/>
      </c>
      <c r="B108" s="64"/>
      <c r="C108" s="52"/>
      <c r="D108" s="65"/>
      <c r="E108" s="53"/>
      <c r="F108" s="54"/>
    </row>
    <row r="109" spans="1:6">
      <c r="A109" s="89" t="str">
        <f t="shared" si="10"/>
        <v/>
      </c>
      <c r="B109" s="64"/>
      <c r="C109" s="52"/>
      <c r="D109" s="65"/>
      <c r="E109" s="53"/>
      <c r="F109" s="54"/>
    </row>
    <row r="110" spans="1:6">
      <c r="A110" s="89" t="str">
        <f t="shared" si="10"/>
        <v/>
      </c>
      <c r="B110" s="64"/>
      <c r="C110" s="52"/>
      <c r="D110" s="65"/>
      <c r="E110" s="53"/>
      <c r="F110" s="54"/>
    </row>
    <row r="111" spans="1:6">
      <c r="A111" s="89" t="str">
        <f t="shared" si="10"/>
        <v/>
      </c>
      <c r="B111" s="64"/>
      <c r="C111" s="52"/>
      <c r="D111" s="65"/>
      <c r="E111" s="53"/>
      <c r="F111" s="54"/>
    </row>
    <row r="112" spans="1:6">
      <c r="A112" s="89" t="str">
        <f t="shared" si="10"/>
        <v/>
      </c>
      <c r="B112" s="64"/>
      <c r="C112" s="52"/>
      <c r="D112" s="65"/>
      <c r="E112" s="53"/>
      <c r="F112" s="54"/>
    </row>
    <row r="113" spans="1:6">
      <c r="A113" s="89" t="str">
        <f t="shared" si="10"/>
        <v/>
      </c>
      <c r="B113" s="64"/>
      <c r="C113" s="52"/>
      <c r="D113" s="65"/>
      <c r="E113" s="53"/>
      <c r="F113" s="54"/>
    </row>
    <row r="114" spans="1:6">
      <c r="A114" s="89" t="str">
        <f t="shared" si="10"/>
        <v/>
      </c>
      <c r="B114" s="64"/>
      <c r="C114" s="52"/>
      <c r="D114" s="65"/>
      <c r="E114" s="53"/>
      <c r="F114" s="54"/>
    </row>
    <row r="115" spans="1:6">
      <c r="A115" s="89" t="str">
        <f t="shared" si="10"/>
        <v/>
      </c>
      <c r="B115" s="64"/>
      <c r="C115" s="52"/>
      <c r="D115" s="65"/>
      <c r="E115" s="53"/>
      <c r="F115" s="54"/>
    </row>
    <row r="116" spans="1:6">
      <c r="A116" s="89" t="str">
        <f t="shared" si="10"/>
        <v/>
      </c>
      <c r="B116" s="64"/>
      <c r="C116" s="52"/>
      <c r="D116" s="65"/>
      <c r="E116" s="53"/>
      <c r="F116" s="54"/>
    </row>
    <row r="117" spans="1:6">
      <c r="A117" s="89" t="str">
        <f t="shared" si="10"/>
        <v/>
      </c>
      <c r="B117" s="64"/>
      <c r="C117" s="52"/>
      <c r="D117" s="65"/>
      <c r="E117" s="53"/>
      <c r="F117" s="54"/>
    </row>
    <row r="118" spans="1:6">
      <c r="A118" s="89" t="str">
        <f t="shared" si="10"/>
        <v/>
      </c>
      <c r="B118" s="64"/>
      <c r="C118" s="52"/>
      <c r="D118" s="65"/>
      <c r="E118" s="53"/>
      <c r="F118" s="54"/>
    </row>
    <row r="119" spans="1:6">
      <c r="A119" s="89" t="str">
        <f t="shared" si="10"/>
        <v/>
      </c>
      <c r="B119" s="64"/>
      <c r="C119" s="52"/>
      <c r="D119" s="65"/>
      <c r="E119" s="53"/>
      <c r="F119" s="54"/>
    </row>
    <row r="120" spans="1:6">
      <c r="A120" s="89" t="str">
        <f t="shared" si="10"/>
        <v/>
      </c>
      <c r="B120" s="64"/>
      <c r="C120" s="52"/>
      <c r="D120" s="65"/>
      <c r="E120" s="53"/>
      <c r="F120" s="54"/>
    </row>
    <row r="121" spans="1:6">
      <c r="A121" s="89" t="str">
        <f t="shared" si="10"/>
        <v/>
      </c>
      <c r="B121" s="64"/>
      <c r="C121" s="52"/>
      <c r="D121" s="65"/>
      <c r="E121" s="53"/>
      <c r="F121" s="54"/>
    </row>
    <row r="122" spans="1:6">
      <c r="A122" s="89" t="str">
        <f t="shared" si="10"/>
        <v/>
      </c>
      <c r="B122" s="64"/>
      <c r="C122" s="52"/>
      <c r="D122" s="65"/>
      <c r="E122" s="53"/>
      <c r="F122" s="54"/>
    </row>
    <row r="123" spans="1:6">
      <c r="A123" s="89" t="str">
        <f t="shared" si="10"/>
        <v/>
      </c>
      <c r="B123" s="64"/>
      <c r="C123" s="52"/>
      <c r="D123" s="65"/>
      <c r="E123" s="53"/>
      <c r="F123" s="54"/>
    </row>
    <row r="124" spans="1:6">
      <c r="A124" s="89" t="str">
        <f t="shared" si="10"/>
        <v/>
      </c>
      <c r="B124" s="64"/>
      <c r="C124" s="52"/>
      <c r="D124" s="65"/>
      <c r="E124" s="53"/>
      <c r="F124" s="54"/>
    </row>
    <row r="125" spans="1:6">
      <c r="A125" s="89" t="str">
        <f t="shared" si="10"/>
        <v/>
      </c>
      <c r="B125" s="64"/>
      <c r="C125" s="52"/>
      <c r="D125" s="65"/>
      <c r="E125" s="53"/>
      <c r="F125" s="54"/>
    </row>
    <row r="126" spans="1:6">
      <c r="A126" s="89" t="str">
        <f t="shared" si="10"/>
        <v/>
      </c>
      <c r="B126" s="64"/>
      <c r="C126" s="52"/>
      <c r="D126" s="65"/>
      <c r="E126" s="53"/>
      <c r="F126" s="54"/>
    </row>
    <row r="127" spans="1:6">
      <c r="A127" s="89" t="str">
        <f t="shared" si="10"/>
        <v/>
      </c>
      <c r="B127" s="64"/>
      <c r="C127" s="52"/>
      <c r="D127" s="65"/>
      <c r="E127" s="53"/>
      <c r="F127" s="54"/>
    </row>
    <row r="128" spans="1:6">
      <c r="A128" s="89" t="str">
        <f t="shared" si="10"/>
        <v/>
      </c>
      <c r="B128" s="64"/>
      <c r="C128" s="52"/>
      <c r="D128" s="65"/>
      <c r="E128" s="53"/>
      <c r="F128" s="54"/>
    </row>
    <row r="129" spans="1:6">
      <c r="A129" s="89" t="str">
        <f t="shared" si="10"/>
        <v/>
      </c>
      <c r="B129" s="64"/>
      <c r="C129" s="52"/>
      <c r="D129" s="65"/>
      <c r="E129" s="53"/>
      <c r="F129" s="54"/>
    </row>
    <row r="130" spans="1:6">
      <c r="A130" s="89" t="str">
        <f t="shared" si="10"/>
        <v/>
      </c>
      <c r="B130" s="64"/>
      <c r="C130" s="52"/>
      <c r="D130" s="65"/>
      <c r="E130" s="53"/>
      <c r="F130" s="54"/>
    </row>
    <row r="131" spans="1:6">
      <c r="A131" s="89" t="str">
        <f t="shared" si="10"/>
        <v/>
      </c>
      <c r="B131" s="64"/>
      <c r="C131" s="52"/>
      <c r="D131" s="65"/>
      <c r="E131" s="53"/>
      <c r="F131" s="54"/>
    </row>
    <row r="132" spans="1:6">
      <c r="A132" s="89" t="str">
        <f t="shared" si="10"/>
        <v/>
      </c>
      <c r="B132" s="64"/>
      <c r="C132" s="52"/>
      <c r="D132" s="65"/>
      <c r="E132" s="53"/>
      <c r="F132" s="54"/>
    </row>
    <row r="133" spans="1:6">
      <c r="A133" s="89" t="str">
        <f t="shared" si="10"/>
        <v/>
      </c>
      <c r="B133" s="64"/>
      <c r="C133" s="52"/>
      <c r="D133" s="65"/>
      <c r="E133" s="53"/>
      <c r="F133" s="54"/>
    </row>
    <row r="134" spans="1:6">
      <c r="A134" s="89" t="str">
        <f t="shared" si="10"/>
        <v/>
      </c>
      <c r="B134" s="64"/>
      <c r="C134" s="52"/>
      <c r="D134" s="65"/>
      <c r="E134" s="53"/>
      <c r="F134" s="54"/>
    </row>
    <row r="135" spans="1:6">
      <c r="A135" s="89" t="str">
        <f t="shared" si="10"/>
        <v/>
      </c>
      <c r="B135" s="64"/>
      <c r="C135" s="52"/>
      <c r="D135" s="65"/>
      <c r="E135" s="53"/>
      <c r="F135" s="54"/>
    </row>
    <row r="136" spans="1:6">
      <c r="A136" s="89" t="str">
        <f t="shared" si="10"/>
        <v/>
      </c>
      <c r="B136" s="64"/>
      <c r="C136" s="52"/>
      <c r="D136" s="65"/>
      <c r="E136" s="53"/>
      <c r="F136" s="54"/>
    </row>
    <row r="137" spans="1:6">
      <c r="A137" s="89" t="str">
        <f t="shared" si="10"/>
        <v/>
      </c>
      <c r="B137" s="64"/>
      <c r="C137" s="52"/>
      <c r="D137" s="65"/>
      <c r="E137" s="53"/>
      <c r="F137" s="54"/>
    </row>
    <row r="138" spans="1:6">
      <c r="A138" s="89" t="str">
        <f t="shared" ref="A138:A201" si="11">IF(H138=0,"",DATE(LEFT(((MID(J138,1,8))),4),MID(((MID(J138,1,8))),5,2),(RIGHT(((MID(J138,1,8))),2))))</f>
        <v/>
      </c>
      <c r="B138" s="64"/>
      <c r="C138" s="52"/>
      <c r="D138" s="65"/>
      <c r="E138" s="53"/>
      <c r="F138" s="54"/>
    </row>
    <row r="139" spans="1:6">
      <c r="A139" s="89" t="str">
        <f t="shared" si="11"/>
        <v/>
      </c>
      <c r="B139" s="64"/>
      <c r="C139" s="52"/>
      <c r="D139" s="65"/>
      <c r="E139" s="53"/>
      <c r="F139" s="54"/>
    </row>
    <row r="140" spans="1:6">
      <c r="A140" s="89" t="str">
        <f t="shared" si="11"/>
        <v/>
      </c>
      <c r="B140" s="64"/>
      <c r="C140" s="52"/>
      <c r="D140" s="65"/>
      <c r="E140" s="53"/>
      <c r="F140" s="54"/>
    </row>
    <row r="141" spans="1:6">
      <c r="A141" s="89" t="str">
        <f t="shared" si="11"/>
        <v/>
      </c>
      <c r="B141" s="64"/>
      <c r="C141" s="52"/>
      <c r="D141" s="65"/>
      <c r="E141" s="53"/>
      <c r="F141" s="54"/>
    </row>
    <row r="142" spans="1:6">
      <c r="A142" s="89" t="str">
        <f t="shared" si="11"/>
        <v/>
      </c>
      <c r="B142" s="64"/>
      <c r="C142" s="52"/>
      <c r="D142" s="65"/>
      <c r="E142" s="53"/>
      <c r="F142" s="54"/>
    </row>
    <row r="143" spans="1:6">
      <c r="A143" s="89" t="str">
        <f t="shared" si="11"/>
        <v/>
      </c>
      <c r="B143" s="64"/>
      <c r="C143" s="52"/>
      <c r="D143" s="65"/>
      <c r="E143" s="53"/>
      <c r="F143" s="54"/>
    </row>
    <row r="144" spans="1:6">
      <c r="A144" s="89" t="str">
        <f t="shared" si="11"/>
        <v/>
      </c>
      <c r="B144" s="64"/>
      <c r="C144" s="52"/>
      <c r="D144" s="65"/>
      <c r="E144" s="53"/>
      <c r="F144" s="54"/>
    </row>
    <row r="145" spans="1:6">
      <c r="A145" s="89" t="str">
        <f t="shared" si="11"/>
        <v/>
      </c>
      <c r="B145" s="64"/>
      <c r="C145" s="52"/>
      <c r="D145" s="65"/>
      <c r="E145" s="53"/>
      <c r="F145" s="54"/>
    </row>
    <row r="146" spans="1:6">
      <c r="A146" s="89" t="str">
        <f t="shared" si="11"/>
        <v/>
      </c>
      <c r="B146" s="64"/>
      <c r="C146" s="52"/>
      <c r="D146" s="65"/>
      <c r="E146" s="53"/>
      <c r="F146" s="54"/>
    </row>
    <row r="147" spans="1:6">
      <c r="A147" s="89" t="str">
        <f t="shared" si="11"/>
        <v/>
      </c>
      <c r="B147" s="64"/>
      <c r="C147" s="52"/>
      <c r="D147" s="65"/>
      <c r="E147" s="53"/>
      <c r="F147" s="54"/>
    </row>
    <row r="148" spans="1:6">
      <c r="A148" s="89" t="str">
        <f t="shared" si="11"/>
        <v/>
      </c>
      <c r="B148" s="64"/>
      <c r="C148" s="52"/>
      <c r="D148" s="65"/>
      <c r="E148" s="53"/>
      <c r="F148" s="54"/>
    </row>
    <row r="149" spans="1:6">
      <c r="A149" s="89" t="str">
        <f t="shared" si="11"/>
        <v/>
      </c>
      <c r="B149" s="64"/>
      <c r="C149" s="52"/>
      <c r="D149" s="65"/>
      <c r="E149" s="53"/>
      <c r="F149" s="54"/>
    </row>
    <row r="150" spans="1:6">
      <c r="A150" s="89" t="str">
        <f t="shared" si="11"/>
        <v/>
      </c>
      <c r="B150" s="64"/>
      <c r="C150" s="52"/>
      <c r="D150" s="65"/>
      <c r="E150" s="53"/>
      <c r="F150" s="54"/>
    </row>
    <row r="151" spans="1:6">
      <c r="A151" s="89" t="str">
        <f t="shared" si="11"/>
        <v/>
      </c>
      <c r="B151" s="64"/>
      <c r="C151" s="52"/>
      <c r="D151" s="65"/>
      <c r="E151" s="53"/>
      <c r="F151" s="54"/>
    </row>
    <row r="152" spans="1:6">
      <c r="A152" s="89" t="str">
        <f t="shared" si="11"/>
        <v/>
      </c>
      <c r="B152" s="64"/>
      <c r="C152" s="52"/>
      <c r="D152" s="65"/>
      <c r="E152" s="53"/>
      <c r="F152" s="54"/>
    </row>
    <row r="153" spans="1:6">
      <c r="A153" s="89" t="str">
        <f t="shared" si="11"/>
        <v/>
      </c>
      <c r="B153" s="64"/>
      <c r="C153" s="52"/>
      <c r="D153" s="65"/>
      <c r="E153" s="53"/>
      <c r="F153" s="54"/>
    </row>
    <row r="154" spans="1:6">
      <c r="A154" s="89" t="str">
        <f t="shared" si="11"/>
        <v/>
      </c>
      <c r="B154" s="64"/>
      <c r="C154" s="52"/>
      <c r="D154" s="65"/>
      <c r="E154" s="53"/>
      <c r="F154" s="54"/>
    </row>
    <row r="155" spans="1:6">
      <c r="A155" s="89" t="str">
        <f t="shared" si="11"/>
        <v/>
      </c>
      <c r="B155" s="64"/>
      <c r="C155" s="52"/>
      <c r="D155" s="65"/>
      <c r="E155" s="53"/>
      <c r="F155" s="54"/>
    </row>
    <row r="156" spans="1:6">
      <c r="A156" s="89" t="str">
        <f t="shared" si="11"/>
        <v/>
      </c>
      <c r="B156" s="64"/>
      <c r="C156" s="52"/>
      <c r="D156" s="65"/>
      <c r="E156" s="53"/>
      <c r="F156" s="54"/>
    </row>
    <row r="157" spans="1:6">
      <c r="A157" s="89" t="str">
        <f t="shared" si="11"/>
        <v/>
      </c>
      <c r="B157" s="64"/>
      <c r="C157" s="52"/>
      <c r="D157" s="65"/>
      <c r="E157" s="53"/>
      <c r="F157" s="54"/>
    </row>
    <row r="158" spans="1:6">
      <c r="A158" s="89" t="str">
        <f t="shared" si="11"/>
        <v/>
      </c>
      <c r="B158" s="64"/>
      <c r="C158" s="52"/>
      <c r="D158" s="65"/>
      <c r="E158" s="53"/>
      <c r="F158" s="54"/>
    </row>
    <row r="159" spans="1:6">
      <c r="A159" s="89" t="str">
        <f t="shared" si="11"/>
        <v/>
      </c>
      <c r="B159" s="64"/>
      <c r="C159" s="52"/>
      <c r="D159" s="65"/>
      <c r="E159" s="53"/>
      <c r="F159" s="54"/>
    </row>
    <row r="160" spans="1:6">
      <c r="A160" s="89" t="str">
        <f t="shared" si="11"/>
        <v/>
      </c>
      <c r="B160" s="64"/>
      <c r="C160" s="52"/>
      <c r="D160" s="65"/>
      <c r="E160" s="53"/>
      <c r="F160" s="54"/>
    </row>
    <row r="161" spans="1:6">
      <c r="A161" s="89" t="str">
        <f t="shared" si="11"/>
        <v/>
      </c>
      <c r="B161" s="64"/>
      <c r="C161" s="52"/>
      <c r="D161" s="65"/>
      <c r="E161" s="53"/>
      <c r="F161" s="54"/>
    </row>
    <row r="162" spans="1:6">
      <c r="A162" s="89" t="str">
        <f t="shared" si="11"/>
        <v/>
      </c>
      <c r="B162" s="64"/>
      <c r="C162" s="52"/>
      <c r="D162" s="65"/>
      <c r="E162" s="53"/>
      <c r="F162" s="54"/>
    </row>
    <row r="163" spans="1:6">
      <c r="A163" s="89" t="str">
        <f t="shared" si="11"/>
        <v/>
      </c>
      <c r="B163" s="64"/>
      <c r="C163" s="52"/>
      <c r="D163" s="65"/>
      <c r="E163" s="53"/>
      <c r="F163" s="54"/>
    </row>
    <row r="164" spans="1:6">
      <c r="A164" s="89" t="str">
        <f t="shared" si="11"/>
        <v/>
      </c>
      <c r="B164" s="64"/>
      <c r="C164" s="52"/>
      <c r="D164" s="65"/>
      <c r="E164" s="53"/>
      <c r="F164" s="54"/>
    </row>
    <row r="165" spans="1:6">
      <c r="A165" s="89" t="str">
        <f t="shared" si="11"/>
        <v/>
      </c>
      <c r="B165" s="64"/>
      <c r="C165" s="52"/>
      <c r="D165" s="65"/>
      <c r="E165" s="53"/>
      <c r="F165" s="54"/>
    </row>
    <row r="166" spans="1:6">
      <c r="A166" s="89" t="str">
        <f t="shared" si="11"/>
        <v/>
      </c>
      <c r="B166" s="64"/>
      <c r="C166" s="52"/>
      <c r="D166" s="65"/>
      <c r="E166" s="53"/>
      <c r="F166" s="54"/>
    </row>
    <row r="167" spans="1:6">
      <c r="A167" s="89" t="str">
        <f t="shared" si="11"/>
        <v/>
      </c>
      <c r="B167" s="64"/>
      <c r="C167" s="52"/>
      <c r="D167" s="65"/>
      <c r="E167" s="53"/>
      <c r="F167" s="54"/>
    </row>
    <row r="168" spans="1:6">
      <c r="A168" s="89" t="str">
        <f t="shared" si="11"/>
        <v/>
      </c>
      <c r="B168" s="64"/>
      <c r="C168" s="52"/>
      <c r="D168" s="65"/>
      <c r="E168" s="53"/>
      <c r="F168" s="54"/>
    </row>
    <row r="169" spans="1:6">
      <c r="A169" s="89" t="str">
        <f t="shared" si="11"/>
        <v/>
      </c>
      <c r="B169" s="64"/>
      <c r="C169" s="52"/>
      <c r="D169" s="65"/>
      <c r="E169" s="53"/>
      <c r="F169" s="54"/>
    </row>
    <row r="170" spans="1:6">
      <c r="A170" s="89" t="str">
        <f t="shared" si="11"/>
        <v/>
      </c>
      <c r="B170" s="64"/>
      <c r="C170" s="52"/>
      <c r="D170" s="65"/>
      <c r="E170" s="53"/>
      <c r="F170" s="54"/>
    </row>
    <row r="171" spans="1:6">
      <c r="A171" s="89" t="str">
        <f t="shared" si="11"/>
        <v/>
      </c>
      <c r="B171" s="64"/>
      <c r="C171" s="52"/>
      <c r="D171" s="65"/>
      <c r="E171" s="53"/>
      <c r="F171" s="54"/>
    </row>
    <row r="172" spans="1:6">
      <c r="A172" s="89" t="str">
        <f t="shared" si="11"/>
        <v/>
      </c>
      <c r="B172" s="64"/>
      <c r="C172" s="52"/>
      <c r="D172" s="65"/>
      <c r="E172" s="53"/>
      <c r="F172" s="54"/>
    </row>
    <row r="173" spans="1:6">
      <c r="A173" s="89" t="str">
        <f t="shared" si="11"/>
        <v/>
      </c>
      <c r="B173" s="64"/>
      <c r="C173" s="52"/>
      <c r="D173" s="65"/>
      <c r="E173" s="53"/>
      <c r="F173" s="54"/>
    </row>
    <row r="174" spans="1:6">
      <c r="A174" s="89" t="str">
        <f t="shared" si="11"/>
        <v/>
      </c>
      <c r="B174" s="64"/>
      <c r="C174" s="52"/>
      <c r="D174" s="65"/>
      <c r="E174" s="53"/>
      <c r="F174" s="54"/>
    </row>
    <row r="175" spans="1:6">
      <c r="A175" s="89" t="str">
        <f t="shared" si="11"/>
        <v/>
      </c>
      <c r="B175" s="64"/>
      <c r="C175" s="52"/>
      <c r="D175" s="65"/>
      <c r="E175" s="53"/>
      <c r="F175" s="54"/>
    </row>
    <row r="176" spans="1:6">
      <c r="A176" s="89" t="str">
        <f t="shared" si="11"/>
        <v/>
      </c>
      <c r="B176" s="64"/>
      <c r="C176" s="52"/>
      <c r="D176" s="65"/>
      <c r="E176" s="53"/>
      <c r="F176" s="54"/>
    </row>
    <row r="177" spans="1:6">
      <c r="A177" s="89" t="str">
        <f t="shared" si="11"/>
        <v/>
      </c>
      <c r="B177" s="64"/>
      <c r="C177" s="52"/>
      <c r="D177" s="65"/>
      <c r="E177" s="53"/>
      <c r="F177" s="54"/>
    </row>
    <row r="178" spans="1:6">
      <c r="A178" s="89" t="str">
        <f t="shared" si="11"/>
        <v/>
      </c>
      <c r="B178" s="64"/>
      <c r="C178" s="52"/>
      <c r="D178" s="65"/>
      <c r="E178" s="53"/>
      <c r="F178" s="54"/>
    </row>
    <row r="179" spans="1:6">
      <c r="A179" s="89" t="str">
        <f t="shared" si="11"/>
        <v/>
      </c>
      <c r="B179" s="64"/>
      <c r="C179" s="52"/>
      <c r="D179" s="65"/>
      <c r="E179" s="53"/>
      <c r="F179" s="54"/>
    </row>
    <row r="180" spans="1:6">
      <c r="A180" s="89" t="str">
        <f t="shared" si="11"/>
        <v/>
      </c>
      <c r="B180" s="64"/>
      <c r="C180" s="52"/>
      <c r="D180" s="65"/>
      <c r="E180" s="53"/>
      <c r="F180" s="54"/>
    </row>
    <row r="181" spans="1:6">
      <c r="A181" s="89" t="str">
        <f t="shared" si="11"/>
        <v/>
      </c>
      <c r="B181" s="64"/>
      <c r="C181" s="52"/>
      <c r="D181" s="65"/>
      <c r="E181" s="53"/>
      <c r="F181" s="54"/>
    </row>
    <row r="182" spans="1:6">
      <c r="A182" s="89" t="str">
        <f t="shared" si="11"/>
        <v/>
      </c>
      <c r="B182" s="64"/>
      <c r="C182" s="52"/>
      <c r="D182" s="65"/>
      <c r="E182" s="53"/>
      <c r="F182" s="54"/>
    </row>
    <row r="183" spans="1:6">
      <c r="A183" s="89" t="str">
        <f t="shared" si="11"/>
        <v/>
      </c>
      <c r="B183" s="64"/>
      <c r="C183" s="52"/>
      <c r="D183" s="65"/>
      <c r="E183" s="53"/>
      <c r="F183" s="54"/>
    </row>
    <row r="184" spans="1:6">
      <c r="A184" s="89" t="str">
        <f t="shared" si="11"/>
        <v/>
      </c>
      <c r="B184" s="64"/>
      <c r="C184" s="52"/>
      <c r="D184" s="65"/>
      <c r="E184" s="53"/>
      <c r="F184" s="54"/>
    </row>
    <row r="185" spans="1:6">
      <c r="A185" s="89" t="str">
        <f t="shared" si="11"/>
        <v/>
      </c>
      <c r="B185" s="64"/>
      <c r="C185" s="52"/>
      <c r="D185" s="65"/>
      <c r="E185" s="53"/>
      <c r="F185" s="54"/>
    </row>
    <row r="186" spans="1:6">
      <c r="A186" s="89" t="str">
        <f t="shared" si="11"/>
        <v/>
      </c>
      <c r="B186" s="64"/>
      <c r="C186" s="52"/>
      <c r="D186" s="65"/>
      <c r="E186" s="53"/>
      <c r="F186" s="54"/>
    </row>
    <row r="187" spans="1:6">
      <c r="A187" s="89" t="str">
        <f t="shared" si="11"/>
        <v/>
      </c>
      <c r="B187" s="64"/>
      <c r="C187" s="52"/>
      <c r="D187" s="65"/>
      <c r="E187" s="53"/>
      <c r="F187" s="54"/>
    </row>
    <row r="188" spans="1:6">
      <c r="A188" s="89" t="str">
        <f t="shared" si="11"/>
        <v/>
      </c>
      <c r="B188" s="64"/>
      <c r="C188" s="52"/>
      <c r="D188" s="65"/>
      <c r="E188" s="53"/>
      <c r="F188" s="54"/>
    </row>
    <row r="189" spans="1:6">
      <c r="A189" s="89" t="str">
        <f t="shared" si="11"/>
        <v/>
      </c>
      <c r="B189" s="64"/>
      <c r="C189" s="52"/>
      <c r="D189" s="65"/>
      <c r="E189" s="53"/>
      <c r="F189" s="54"/>
    </row>
    <row r="190" spans="1:6">
      <c r="A190" s="89" t="str">
        <f t="shared" si="11"/>
        <v/>
      </c>
      <c r="B190" s="64"/>
      <c r="C190" s="52"/>
      <c r="D190" s="65"/>
      <c r="E190" s="53"/>
      <c r="F190" s="54"/>
    </row>
    <row r="191" spans="1:6">
      <c r="A191" s="89" t="str">
        <f t="shared" si="11"/>
        <v/>
      </c>
      <c r="B191" s="64"/>
      <c r="C191" s="52"/>
      <c r="D191" s="65"/>
      <c r="E191" s="53"/>
      <c r="F191" s="54"/>
    </row>
    <row r="192" spans="1:6">
      <c r="A192" s="89" t="str">
        <f t="shared" si="11"/>
        <v/>
      </c>
      <c r="B192" s="64"/>
      <c r="C192" s="52"/>
      <c r="D192" s="65"/>
      <c r="E192" s="53"/>
      <c r="F192" s="54"/>
    </row>
    <row r="193" spans="1:6">
      <c r="A193" s="89" t="str">
        <f t="shared" si="11"/>
        <v/>
      </c>
      <c r="B193" s="64"/>
      <c r="C193" s="52"/>
      <c r="D193" s="65"/>
      <c r="E193" s="53"/>
      <c r="F193" s="54"/>
    </row>
    <row r="194" spans="1:6">
      <c r="A194" s="89" t="str">
        <f t="shared" si="11"/>
        <v/>
      </c>
      <c r="B194" s="64"/>
      <c r="C194" s="52"/>
      <c r="D194" s="65"/>
      <c r="E194" s="53"/>
      <c r="F194" s="54"/>
    </row>
    <row r="195" spans="1:6">
      <c r="A195" s="89" t="str">
        <f t="shared" si="11"/>
        <v/>
      </c>
      <c r="B195" s="64"/>
      <c r="C195" s="52"/>
      <c r="D195" s="65"/>
      <c r="E195" s="53"/>
      <c r="F195" s="54"/>
    </row>
    <row r="196" spans="1:6">
      <c r="A196" s="89" t="str">
        <f t="shared" si="11"/>
        <v/>
      </c>
      <c r="B196" s="64"/>
      <c r="C196" s="52"/>
      <c r="D196" s="65"/>
      <c r="E196" s="53"/>
      <c r="F196" s="54"/>
    </row>
    <row r="197" spans="1:6">
      <c r="A197" s="89" t="str">
        <f t="shared" si="11"/>
        <v/>
      </c>
      <c r="B197" s="64"/>
      <c r="C197" s="52"/>
      <c r="D197" s="65"/>
      <c r="E197" s="53"/>
      <c r="F197" s="54"/>
    </row>
    <row r="198" spans="1:6">
      <c r="A198" s="89" t="str">
        <f t="shared" si="11"/>
        <v/>
      </c>
      <c r="B198" s="64"/>
      <c r="C198" s="52"/>
      <c r="D198" s="65"/>
      <c r="E198" s="53"/>
      <c r="F198" s="54"/>
    </row>
    <row r="199" spans="1:6">
      <c r="A199" s="89" t="str">
        <f t="shared" si="11"/>
        <v/>
      </c>
      <c r="B199" s="64"/>
      <c r="C199" s="52"/>
      <c r="D199" s="65"/>
      <c r="E199" s="53"/>
      <c r="F199" s="54"/>
    </row>
    <row r="200" spans="1:6">
      <c r="A200" s="89" t="str">
        <f t="shared" si="11"/>
        <v/>
      </c>
      <c r="B200" s="64"/>
      <c r="C200" s="52"/>
      <c r="D200" s="65"/>
      <c r="E200" s="53"/>
      <c r="F200" s="54"/>
    </row>
    <row r="201" spans="1:6">
      <c r="A201" s="89" t="str">
        <f t="shared" si="11"/>
        <v/>
      </c>
      <c r="B201" s="64"/>
      <c r="C201" s="52"/>
      <c r="D201" s="65"/>
      <c r="E201" s="53"/>
      <c r="F201" s="54"/>
    </row>
    <row r="202" spans="1:6">
      <c r="A202" s="89" t="str">
        <f t="shared" ref="A202:A265" si="12">IF(H202=0,"",DATE(LEFT(((MID(J202,1,8))),4),MID(((MID(J202,1,8))),5,2),(RIGHT(((MID(J202,1,8))),2))))</f>
        <v/>
      </c>
      <c r="B202" s="64"/>
      <c r="C202" s="52"/>
      <c r="D202" s="65"/>
      <c r="E202" s="53"/>
      <c r="F202" s="54"/>
    </row>
    <row r="203" spans="1:6">
      <c r="A203" s="89" t="str">
        <f t="shared" si="12"/>
        <v/>
      </c>
      <c r="B203" s="64"/>
      <c r="C203" s="52"/>
      <c r="D203" s="65"/>
      <c r="E203" s="53"/>
      <c r="F203" s="54"/>
    </row>
    <row r="204" spans="1:6">
      <c r="A204" s="89" t="str">
        <f t="shared" si="12"/>
        <v/>
      </c>
      <c r="B204" s="64"/>
      <c r="C204" s="52"/>
      <c r="D204" s="65"/>
      <c r="E204" s="53"/>
      <c r="F204" s="54"/>
    </row>
    <row r="205" spans="1:6">
      <c r="A205" s="89" t="str">
        <f t="shared" si="12"/>
        <v/>
      </c>
      <c r="B205" s="64"/>
      <c r="C205" s="52"/>
      <c r="D205" s="65"/>
      <c r="E205" s="53"/>
      <c r="F205" s="54"/>
    </row>
    <row r="206" spans="1:6">
      <c r="A206" s="89" t="str">
        <f t="shared" si="12"/>
        <v/>
      </c>
      <c r="B206" s="64"/>
      <c r="C206" s="52"/>
      <c r="D206" s="65"/>
      <c r="E206" s="53"/>
      <c r="F206" s="54"/>
    </row>
    <row r="207" spans="1:6">
      <c r="A207" s="89" t="str">
        <f t="shared" si="12"/>
        <v/>
      </c>
      <c r="B207" s="64"/>
      <c r="C207" s="52"/>
      <c r="D207" s="65"/>
      <c r="E207" s="53"/>
      <c r="F207" s="54"/>
    </row>
    <row r="208" spans="1:6">
      <c r="A208" s="89" t="str">
        <f t="shared" si="12"/>
        <v/>
      </c>
      <c r="B208" s="64"/>
      <c r="C208" s="52"/>
      <c r="D208" s="65"/>
      <c r="E208" s="53"/>
      <c r="F208" s="54"/>
    </row>
    <row r="209" spans="1:6">
      <c r="A209" s="89" t="str">
        <f t="shared" si="12"/>
        <v/>
      </c>
      <c r="B209" s="64"/>
      <c r="C209" s="52"/>
      <c r="D209" s="65"/>
      <c r="E209" s="53"/>
      <c r="F209" s="54"/>
    </row>
    <row r="210" spans="1:6">
      <c r="A210" s="89" t="str">
        <f t="shared" si="12"/>
        <v/>
      </c>
      <c r="B210" s="64"/>
      <c r="C210" s="52"/>
      <c r="D210" s="65"/>
      <c r="E210" s="53"/>
      <c r="F210" s="54"/>
    </row>
    <row r="211" spans="1:6">
      <c r="A211" s="89" t="str">
        <f t="shared" si="12"/>
        <v/>
      </c>
      <c r="B211" s="64"/>
      <c r="C211" s="52"/>
      <c r="D211" s="65"/>
      <c r="E211" s="53"/>
      <c r="F211" s="54"/>
    </row>
    <row r="212" spans="1:6">
      <c r="A212" s="89" t="str">
        <f t="shared" si="12"/>
        <v/>
      </c>
      <c r="B212" s="64"/>
      <c r="C212" s="52"/>
      <c r="D212" s="65"/>
      <c r="E212" s="53"/>
      <c r="F212" s="54"/>
    </row>
    <row r="213" spans="1:6">
      <c r="A213" s="89" t="str">
        <f t="shared" si="12"/>
        <v/>
      </c>
      <c r="B213" s="64"/>
      <c r="C213" s="52"/>
      <c r="D213" s="65"/>
      <c r="E213" s="53"/>
      <c r="F213" s="54"/>
    </row>
    <row r="214" spans="1:6">
      <c r="A214" s="89" t="str">
        <f t="shared" si="12"/>
        <v/>
      </c>
      <c r="B214" s="64"/>
      <c r="C214" s="52"/>
      <c r="D214" s="65"/>
      <c r="E214" s="53"/>
      <c r="F214" s="54"/>
    </row>
    <row r="215" spans="1:6">
      <c r="A215" s="89" t="str">
        <f t="shared" si="12"/>
        <v/>
      </c>
      <c r="B215" s="64"/>
      <c r="C215" s="52"/>
      <c r="D215" s="65"/>
      <c r="E215" s="53"/>
      <c r="F215" s="54"/>
    </row>
    <row r="216" spans="1:6">
      <c r="A216" s="89" t="str">
        <f t="shared" si="12"/>
        <v/>
      </c>
      <c r="B216" s="64"/>
      <c r="C216" s="52"/>
      <c r="D216" s="65"/>
      <c r="E216" s="53"/>
      <c r="F216" s="54"/>
    </row>
    <row r="217" spans="1:6">
      <c r="A217" s="89" t="str">
        <f t="shared" si="12"/>
        <v/>
      </c>
      <c r="B217" s="64"/>
      <c r="C217" s="52"/>
      <c r="D217" s="65"/>
      <c r="E217" s="53"/>
      <c r="F217" s="54"/>
    </row>
    <row r="218" spans="1:6">
      <c r="A218" s="89" t="str">
        <f t="shared" si="12"/>
        <v/>
      </c>
      <c r="B218" s="64"/>
      <c r="C218" s="52"/>
      <c r="D218" s="65"/>
      <c r="E218" s="53"/>
      <c r="F218" s="54"/>
    </row>
    <row r="219" spans="1:6">
      <c r="A219" s="89" t="str">
        <f t="shared" si="12"/>
        <v/>
      </c>
      <c r="B219" s="64"/>
      <c r="C219" s="52"/>
      <c r="D219" s="65"/>
      <c r="E219" s="53"/>
      <c r="F219" s="54"/>
    </row>
    <row r="220" spans="1:6">
      <c r="A220" s="89" t="str">
        <f t="shared" si="12"/>
        <v/>
      </c>
      <c r="B220" s="64"/>
      <c r="C220" s="52"/>
      <c r="D220" s="65"/>
      <c r="E220" s="53"/>
      <c r="F220" s="54"/>
    </row>
    <row r="221" spans="1:6">
      <c r="A221" s="89" t="str">
        <f t="shared" si="12"/>
        <v/>
      </c>
      <c r="B221" s="64"/>
      <c r="C221" s="52"/>
      <c r="D221" s="65"/>
      <c r="E221" s="53"/>
      <c r="F221" s="54"/>
    </row>
    <row r="222" spans="1:6">
      <c r="A222" s="89" t="str">
        <f t="shared" si="12"/>
        <v/>
      </c>
      <c r="B222" s="64"/>
      <c r="C222" s="52"/>
      <c r="D222" s="65"/>
      <c r="E222" s="53"/>
      <c r="F222" s="54"/>
    </row>
    <row r="223" spans="1:6">
      <c r="A223" s="89" t="str">
        <f t="shared" si="12"/>
        <v/>
      </c>
      <c r="B223" s="64"/>
      <c r="C223" s="52"/>
      <c r="D223" s="65"/>
      <c r="E223" s="53"/>
      <c r="F223" s="54"/>
    </row>
    <row r="224" spans="1:6">
      <c r="A224" s="89" t="str">
        <f t="shared" si="12"/>
        <v/>
      </c>
      <c r="B224" s="64"/>
      <c r="C224" s="52"/>
      <c r="D224" s="65"/>
      <c r="E224" s="53"/>
      <c r="F224" s="54"/>
    </row>
    <row r="225" spans="1:6">
      <c r="A225" s="89" t="str">
        <f t="shared" si="12"/>
        <v/>
      </c>
      <c r="B225" s="64"/>
      <c r="C225" s="52"/>
      <c r="D225" s="65"/>
      <c r="E225" s="53"/>
      <c r="F225" s="54"/>
    </row>
    <row r="226" spans="1:6">
      <c r="A226" s="89" t="str">
        <f t="shared" si="12"/>
        <v/>
      </c>
      <c r="B226" s="64"/>
      <c r="C226" s="52"/>
      <c r="D226" s="65"/>
      <c r="E226" s="53"/>
      <c r="F226" s="54"/>
    </row>
    <row r="227" spans="1:6">
      <c r="A227" s="89" t="str">
        <f t="shared" si="12"/>
        <v/>
      </c>
      <c r="B227" s="64"/>
      <c r="C227" s="52"/>
      <c r="D227" s="65"/>
      <c r="E227" s="53"/>
      <c r="F227" s="54"/>
    </row>
    <row r="228" spans="1:6">
      <c r="A228" s="89" t="str">
        <f t="shared" si="12"/>
        <v/>
      </c>
      <c r="B228" s="64"/>
      <c r="C228" s="52"/>
      <c r="D228" s="65"/>
      <c r="E228" s="53"/>
      <c r="F228" s="54"/>
    </row>
    <row r="229" spans="1:6">
      <c r="A229" s="89" t="str">
        <f t="shared" si="12"/>
        <v/>
      </c>
      <c r="B229" s="64"/>
      <c r="C229" s="52"/>
      <c r="D229" s="65"/>
      <c r="E229" s="53"/>
      <c r="F229" s="54"/>
    </row>
    <row r="230" spans="1:6">
      <c r="A230" s="89" t="str">
        <f t="shared" si="12"/>
        <v/>
      </c>
      <c r="B230" s="64"/>
      <c r="C230" s="52"/>
      <c r="D230" s="65"/>
      <c r="E230" s="53"/>
      <c r="F230" s="54"/>
    </row>
    <row r="231" spans="1:6">
      <c r="A231" s="89" t="str">
        <f t="shared" si="12"/>
        <v/>
      </c>
      <c r="B231" s="64"/>
      <c r="C231" s="52"/>
      <c r="D231" s="65"/>
      <c r="E231" s="53"/>
      <c r="F231" s="54"/>
    </row>
    <row r="232" spans="1:6">
      <c r="A232" s="89" t="str">
        <f t="shared" si="12"/>
        <v/>
      </c>
      <c r="B232" s="64"/>
      <c r="C232" s="52"/>
      <c r="D232" s="65"/>
      <c r="E232" s="53"/>
      <c r="F232" s="54"/>
    </row>
    <row r="233" spans="1:6">
      <c r="A233" s="89" t="str">
        <f t="shared" si="12"/>
        <v/>
      </c>
      <c r="B233" s="64"/>
      <c r="C233" s="52"/>
      <c r="D233" s="65"/>
      <c r="E233" s="53"/>
      <c r="F233" s="54"/>
    </row>
    <row r="234" spans="1:6">
      <c r="A234" s="89" t="str">
        <f t="shared" si="12"/>
        <v/>
      </c>
      <c r="B234" s="64"/>
      <c r="C234" s="52"/>
      <c r="D234" s="65"/>
      <c r="E234" s="53"/>
      <c r="F234" s="54"/>
    </row>
    <row r="235" spans="1:6">
      <c r="A235" s="89" t="str">
        <f t="shared" si="12"/>
        <v/>
      </c>
      <c r="B235" s="64"/>
      <c r="C235" s="52"/>
      <c r="D235" s="65"/>
      <c r="E235" s="53"/>
      <c r="F235" s="54"/>
    </row>
    <row r="236" spans="1:6">
      <c r="A236" s="89" t="str">
        <f t="shared" si="12"/>
        <v/>
      </c>
      <c r="B236" s="64"/>
      <c r="C236" s="52"/>
      <c r="D236" s="65"/>
      <c r="E236" s="53"/>
      <c r="F236" s="54"/>
    </row>
    <row r="237" spans="1:6">
      <c r="A237" s="89" t="str">
        <f t="shared" si="12"/>
        <v/>
      </c>
      <c r="B237" s="64"/>
      <c r="C237" s="52"/>
      <c r="D237" s="65"/>
      <c r="E237" s="53"/>
      <c r="F237" s="54"/>
    </row>
    <row r="238" spans="1:6">
      <c r="A238" s="89" t="str">
        <f t="shared" si="12"/>
        <v/>
      </c>
      <c r="B238" s="64"/>
      <c r="C238" s="52"/>
      <c r="D238" s="65"/>
      <c r="E238" s="53"/>
      <c r="F238" s="54"/>
    </row>
    <row r="239" spans="1:6">
      <c r="A239" s="89" t="str">
        <f t="shared" si="12"/>
        <v/>
      </c>
      <c r="B239" s="64"/>
      <c r="C239" s="52"/>
      <c r="D239" s="65"/>
      <c r="E239" s="53"/>
      <c r="F239" s="54"/>
    </row>
    <row r="240" spans="1:6">
      <c r="A240" s="89" t="str">
        <f t="shared" si="12"/>
        <v/>
      </c>
      <c r="B240" s="64"/>
      <c r="C240" s="52"/>
      <c r="D240" s="65"/>
      <c r="E240" s="53"/>
      <c r="F240" s="54"/>
    </row>
    <row r="241" spans="1:6">
      <c r="A241" s="89" t="str">
        <f t="shared" si="12"/>
        <v/>
      </c>
      <c r="B241" s="64"/>
      <c r="C241" s="52"/>
      <c r="D241" s="65"/>
      <c r="E241" s="53"/>
      <c r="F241" s="54"/>
    </row>
    <row r="242" spans="1:6">
      <c r="A242" s="89" t="str">
        <f t="shared" si="12"/>
        <v/>
      </c>
      <c r="B242" s="64"/>
      <c r="C242" s="52"/>
      <c r="D242" s="65"/>
      <c r="E242" s="53"/>
      <c r="F242" s="54"/>
    </row>
    <row r="243" spans="1:6">
      <c r="A243" s="89" t="str">
        <f t="shared" si="12"/>
        <v/>
      </c>
      <c r="B243" s="64"/>
      <c r="C243" s="52"/>
      <c r="D243" s="65"/>
      <c r="E243" s="53"/>
      <c r="F243" s="54"/>
    </row>
    <row r="244" spans="1:6">
      <c r="A244" s="89" t="str">
        <f t="shared" si="12"/>
        <v/>
      </c>
      <c r="B244" s="64"/>
      <c r="C244" s="52"/>
      <c r="D244" s="65"/>
      <c r="E244" s="53"/>
      <c r="F244" s="54"/>
    </row>
    <row r="245" spans="1:6">
      <c r="A245" s="89" t="str">
        <f t="shared" si="12"/>
        <v/>
      </c>
      <c r="B245" s="64"/>
      <c r="C245" s="52"/>
      <c r="D245" s="65"/>
      <c r="E245" s="53"/>
      <c r="F245" s="54"/>
    </row>
    <row r="246" spans="1:6">
      <c r="A246" s="89" t="str">
        <f t="shared" si="12"/>
        <v/>
      </c>
      <c r="B246" s="64"/>
      <c r="C246" s="52"/>
      <c r="D246" s="65"/>
      <c r="E246" s="53"/>
      <c r="F246" s="54"/>
    </row>
    <row r="247" spans="1:6">
      <c r="A247" s="89" t="str">
        <f t="shared" si="12"/>
        <v/>
      </c>
      <c r="B247" s="64"/>
      <c r="C247" s="52"/>
      <c r="D247" s="65"/>
      <c r="E247" s="53"/>
      <c r="F247" s="54"/>
    </row>
    <row r="248" spans="1:6">
      <c r="A248" s="89" t="str">
        <f t="shared" si="12"/>
        <v/>
      </c>
      <c r="B248" s="64"/>
      <c r="C248" s="52"/>
      <c r="D248" s="65"/>
      <c r="E248" s="53"/>
      <c r="F248" s="54"/>
    </row>
    <row r="249" spans="1:6">
      <c r="A249" s="89" t="str">
        <f t="shared" si="12"/>
        <v/>
      </c>
      <c r="B249" s="64"/>
      <c r="C249" s="52"/>
      <c r="D249" s="65"/>
      <c r="E249" s="53"/>
      <c r="F249" s="54"/>
    </row>
    <row r="250" spans="1:6">
      <c r="A250" s="89" t="str">
        <f t="shared" si="12"/>
        <v/>
      </c>
      <c r="B250" s="64"/>
      <c r="C250" s="52"/>
      <c r="D250" s="65"/>
      <c r="E250" s="53"/>
      <c r="F250" s="54"/>
    </row>
    <row r="251" spans="1:6">
      <c r="A251" s="89" t="str">
        <f t="shared" si="12"/>
        <v/>
      </c>
      <c r="B251" s="64"/>
      <c r="C251" s="52"/>
      <c r="D251" s="65"/>
      <c r="E251" s="53"/>
      <c r="F251" s="54"/>
    </row>
    <row r="252" spans="1:6">
      <c r="A252" s="89" t="str">
        <f t="shared" si="12"/>
        <v/>
      </c>
      <c r="B252" s="64"/>
      <c r="C252" s="52"/>
      <c r="D252" s="65"/>
      <c r="E252" s="53"/>
      <c r="F252" s="54"/>
    </row>
    <row r="253" spans="1:6">
      <c r="A253" s="89" t="str">
        <f t="shared" si="12"/>
        <v/>
      </c>
      <c r="B253" s="64"/>
      <c r="C253" s="52"/>
      <c r="D253" s="65"/>
      <c r="E253" s="53"/>
      <c r="F253" s="54"/>
    </row>
    <row r="254" spans="1:6">
      <c r="A254" s="89" t="str">
        <f t="shared" si="12"/>
        <v/>
      </c>
      <c r="B254" s="64"/>
      <c r="C254" s="52"/>
      <c r="D254" s="65"/>
      <c r="E254" s="53"/>
      <c r="F254" s="54"/>
    </row>
    <row r="255" spans="1:6">
      <c r="A255" s="89" t="str">
        <f t="shared" si="12"/>
        <v/>
      </c>
      <c r="B255" s="64"/>
      <c r="C255" s="52"/>
      <c r="D255" s="65"/>
      <c r="E255" s="53"/>
      <c r="F255" s="54"/>
    </row>
    <row r="256" spans="1:6">
      <c r="A256" s="89" t="str">
        <f t="shared" si="12"/>
        <v/>
      </c>
      <c r="B256" s="64"/>
      <c r="C256" s="52"/>
      <c r="D256" s="65"/>
      <c r="E256" s="53"/>
      <c r="F256" s="54"/>
    </row>
    <row r="257" spans="1:6">
      <c r="A257" s="89" t="str">
        <f t="shared" si="12"/>
        <v/>
      </c>
      <c r="B257" s="64"/>
      <c r="C257" s="52"/>
      <c r="D257" s="65"/>
      <c r="E257" s="53"/>
      <c r="F257" s="54"/>
    </row>
    <row r="258" spans="1:6">
      <c r="A258" s="89" t="str">
        <f t="shared" si="12"/>
        <v/>
      </c>
      <c r="B258" s="64"/>
      <c r="C258" s="52"/>
      <c r="D258" s="65"/>
      <c r="E258" s="53"/>
      <c r="F258" s="54"/>
    </row>
    <row r="259" spans="1:6">
      <c r="A259" s="89" t="str">
        <f t="shared" si="12"/>
        <v/>
      </c>
      <c r="B259" s="64"/>
      <c r="C259" s="52"/>
      <c r="D259" s="65"/>
      <c r="E259" s="53"/>
      <c r="F259" s="54"/>
    </row>
    <row r="260" spans="1:6">
      <c r="A260" s="89" t="str">
        <f t="shared" si="12"/>
        <v/>
      </c>
      <c r="B260" s="64"/>
      <c r="C260" s="52"/>
      <c r="D260" s="65"/>
      <c r="E260" s="53"/>
      <c r="F260" s="54"/>
    </row>
    <row r="261" spans="1:6">
      <c r="A261" s="89" t="str">
        <f t="shared" si="12"/>
        <v/>
      </c>
      <c r="B261" s="64"/>
      <c r="C261" s="52"/>
      <c r="D261" s="65"/>
      <c r="E261" s="53"/>
      <c r="F261" s="54"/>
    </row>
    <row r="262" spans="1:6">
      <c r="A262" s="89" t="str">
        <f t="shared" si="12"/>
        <v/>
      </c>
      <c r="B262" s="64"/>
      <c r="C262" s="52"/>
      <c r="D262" s="65"/>
      <c r="E262" s="53"/>
      <c r="F262" s="54"/>
    </row>
    <row r="263" spans="1:6">
      <c r="A263" s="89" t="str">
        <f t="shared" si="12"/>
        <v/>
      </c>
      <c r="B263" s="64"/>
      <c r="C263" s="52"/>
      <c r="D263" s="65"/>
      <c r="E263" s="53"/>
      <c r="F263" s="54"/>
    </row>
    <row r="264" spans="1:6">
      <c r="A264" s="89" t="str">
        <f t="shared" si="12"/>
        <v/>
      </c>
      <c r="B264" s="64"/>
      <c r="C264" s="52"/>
      <c r="D264" s="65"/>
      <c r="E264" s="53"/>
      <c r="F264" s="54"/>
    </row>
    <row r="265" spans="1:6">
      <c r="A265" s="89" t="str">
        <f t="shared" si="12"/>
        <v/>
      </c>
      <c r="B265" s="64"/>
      <c r="C265" s="52"/>
      <c r="D265" s="65"/>
      <c r="E265" s="53"/>
      <c r="F265" s="54"/>
    </row>
    <row r="266" spans="1:6">
      <c r="A266" s="89" t="str">
        <f t="shared" ref="A266:A329" si="13">IF(H266=0,"",DATE(LEFT(((MID(J266,1,8))),4),MID(((MID(J266,1,8))),5,2),(RIGHT(((MID(J266,1,8))),2))))</f>
        <v/>
      </c>
      <c r="B266" s="64"/>
      <c r="C266" s="52"/>
      <c r="D266" s="65"/>
      <c r="E266" s="53"/>
      <c r="F266" s="54"/>
    </row>
    <row r="267" spans="1:6">
      <c r="A267" s="89" t="str">
        <f t="shared" si="13"/>
        <v/>
      </c>
      <c r="B267" s="64"/>
      <c r="C267" s="52"/>
      <c r="D267" s="65"/>
      <c r="E267" s="53"/>
      <c r="F267" s="54"/>
    </row>
    <row r="268" spans="1:6">
      <c r="A268" s="89" t="str">
        <f t="shared" si="13"/>
        <v/>
      </c>
      <c r="B268" s="64"/>
      <c r="C268" s="52"/>
      <c r="D268" s="65"/>
      <c r="E268" s="53"/>
      <c r="F268" s="54"/>
    </row>
    <row r="269" spans="1:6">
      <c r="A269" s="89" t="str">
        <f t="shared" si="13"/>
        <v/>
      </c>
      <c r="B269" s="64"/>
      <c r="C269" s="52"/>
      <c r="D269" s="65"/>
      <c r="E269" s="53"/>
      <c r="F269" s="54"/>
    </row>
    <row r="270" spans="1:6">
      <c r="A270" s="89" t="str">
        <f t="shared" si="13"/>
        <v/>
      </c>
      <c r="B270" s="64"/>
      <c r="C270" s="52"/>
      <c r="D270" s="65"/>
      <c r="E270" s="53"/>
      <c r="F270" s="54"/>
    </row>
    <row r="271" spans="1:6">
      <c r="A271" s="89" t="str">
        <f t="shared" si="13"/>
        <v/>
      </c>
      <c r="B271" s="64"/>
      <c r="C271" s="52"/>
      <c r="D271" s="65"/>
      <c r="E271" s="53"/>
      <c r="F271" s="54"/>
    </row>
    <row r="272" spans="1:6">
      <c r="A272" s="89" t="str">
        <f t="shared" si="13"/>
        <v/>
      </c>
      <c r="B272" s="64"/>
      <c r="C272" s="52"/>
      <c r="D272" s="65"/>
      <c r="E272" s="53"/>
      <c r="F272" s="54"/>
    </row>
    <row r="273" spans="1:6">
      <c r="A273" s="89" t="str">
        <f t="shared" si="13"/>
        <v/>
      </c>
      <c r="B273" s="64"/>
      <c r="C273" s="52"/>
      <c r="D273" s="65"/>
      <c r="E273" s="53"/>
      <c r="F273" s="54"/>
    </row>
    <row r="274" spans="1:6">
      <c r="A274" s="89" t="str">
        <f t="shared" si="13"/>
        <v/>
      </c>
      <c r="B274" s="64"/>
      <c r="C274" s="52"/>
      <c r="D274" s="65"/>
      <c r="E274" s="53"/>
      <c r="F274" s="54"/>
    </row>
    <row r="275" spans="1:6">
      <c r="A275" s="89" t="str">
        <f t="shared" si="13"/>
        <v/>
      </c>
      <c r="B275" s="64"/>
      <c r="C275" s="52"/>
      <c r="D275" s="65"/>
      <c r="E275" s="53"/>
      <c r="F275" s="54"/>
    </row>
    <row r="276" spans="1:6">
      <c r="A276" s="89" t="str">
        <f t="shared" si="13"/>
        <v/>
      </c>
      <c r="B276" s="64"/>
      <c r="C276" s="52"/>
      <c r="D276" s="65"/>
      <c r="E276" s="53"/>
      <c r="F276" s="54"/>
    </row>
    <row r="277" spans="1:6">
      <c r="A277" s="89" t="str">
        <f t="shared" si="13"/>
        <v/>
      </c>
      <c r="B277" s="64"/>
      <c r="C277" s="52"/>
      <c r="D277" s="65"/>
      <c r="E277" s="53"/>
      <c r="F277" s="54"/>
    </row>
    <row r="278" spans="1:6">
      <c r="A278" s="89" t="str">
        <f t="shared" si="13"/>
        <v/>
      </c>
      <c r="B278" s="64"/>
      <c r="C278" s="52"/>
      <c r="D278" s="65"/>
      <c r="E278" s="53"/>
      <c r="F278" s="54"/>
    </row>
    <row r="279" spans="1:6">
      <c r="A279" s="89" t="str">
        <f t="shared" si="13"/>
        <v/>
      </c>
      <c r="B279" s="64"/>
      <c r="C279" s="52"/>
      <c r="D279" s="65"/>
      <c r="E279" s="53"/>
      <c r="F279" s="54"/>
    </row>
    <row r="280" spans="1:6">
      <c r="A280" s="89" t="str">
        <f t="shared" si="13"/>
        <v/>
      </c>
      <c r="B280" s="64"/>
      <c r="C280" s="52"/>
      <c r="D280" s="65"/>
      <c r="E280" s="53"/>
      <c r="F280" s="54"/>
    </row>
    <row r="281" spans="1:6">
      <c r="A281" s="89" t="str">
        <f t="shared" si="13"/>
        <v/>
      </c>
      <c r="B281" s="64"/>
      <c r="C281" s="52"/>
      <c r="D281" s="65"/>
      <c r="E281" s="53"/>
      <c r="F281" s="54"/>
    </row>
    <row r="282" spans="1:6">
      <c r="A282" s="89" t="str">
        <f t="shared" si="13"/>
        <v/>
      </c>
      <c r="B282" s="64"/>
      <c r="C282" s="52"/>
      <c r="D282" s="65"/>
      <c r="E282" s="53"/>
      <c r="F282" s="54"/>
    </row>
    <row r="283" spans="1:6">
      <c r="A283" s="89" t="str">
        <f t="shared" si="13"/>
        <v/>
      </c>
      <c r="B283" s="64"/>
      <c r="C283" s="52"/>
      <c r="D283" s="65"/>
      <c r="E283" s="53"/>
      <c r="F283" s="54"/>
    </row>
    <row r="284" spans="1:6">
      <c r="A284" s="89" t="str">
        <f t="shared" si="13"/>
        <v/>
      </c>
      <c r="B284" s="64"/>
      <c r="C284" s="52"/>
      <c r="D284" s="65"/>
      <c r="E284" s="53"/>
      <c r="F284" s="54"/>
    </row>
    <row r="285" spans="1:6">
      <c r="A285" s="89" t="str">
        <f t="shared" si="13"/>
        <v/>
      </c>
      <c r="B285" s="64"/>
      <c r="C285" s="52"/>
      <c r="D285" s="65"/>
      <c r="E285" s="53"/>
      <c r="F285" s="54"/>
    </row>
    <row r="286" spans="1:6">
      <c r="A286" s="89" t="str">
        <f t="shared" si="13"/>
        <v/>
      </c>
      <c r="B286" s="64"/>
      <c r="C286" s="52"/>
      <c r="D286" s="65"/>
      <c r="E286" s="53"/>
      <c r="F286" s="54"/>
    </row>
    <row r="287" spans="1:6">
      <c r="A287" s="89" t="str">
        <f t="shared" si="13"/>
        <v/>
      </c>
      <c r="B287" s="64"/>
      <c r="C287" s="52"/>
      <c r="D287" s="65"/>
      <c r="E287" s="53"/>
      <c r="F287" s="54"/>
    </row>
    <row r="288" spans="1:6">
      <c r="A288" s="89" t="str">
        <f t="shared" si="13"/>
        <v/>
      </c>
      <c r="B288" s="64"/>
      <c r="C288" s="52"/>
      <c r="D288" s="65"/>
      <c r="E288" s="53"/>
      <c r="F288" s="54"/>
    </row>
    <row r="289" spans="1:6">
      <c r="A289" s="89" t="str">
        <f t="shared" si="13"/>
        <v/>
      </c>
      <c r="B289" s="64"/>
      <c r="C289" s="52"/>
      <c r="D289" s="65"/>
      <c r="E289" s="53"/>
      <c r="F289" s="54"/>
    </row>
    <row r="290" spans="1:6">
      <c r="A290" s="89" t="str">
        <f t="shared" si="13"/>
        <v/>
      </c>
      <c r="B290" s="64"/>
      <c r="C290" s="52"/>
      <c r="D290" s="65"/>
      <c r="E290" s="53"/>
      <c r="F290" s="54"/>
    </row>
    <row r="291" spans="1:6">
      <c r="A291" s="89" t="str">
        <f t="shared" si="13"/>
        <v/>
      </c>
      <c r="B291" s="64"/>
      <c r="C291" s="52"/>
      <c r="D291" s="65"/>
      <c r="E291" s="53"/>
      <c r="F291" s="54"/>
    </row>
    <row r="292" spans="1:6">
      <c r="A292" s="89" t="str">
        <f t="shared" si="13"/>
        <v/>
      </c>
      <c r="B292" s="64"/>
      <c r="C292" s="52"/>
      <c r="D292" s="65"/>
      <c r="E292" s="53"/>
      <c r="F292" s="54"/>
    </row>
    <row r="293" spans="1:6">
      <c r="A293" s="89" t="str">
        <f t="shared" si="13"/>
        <v/>
      </c>
      <c r="B293" s="64"/>
      <c r="C293" s="52"/>
      <c r="D293" s="65"/>
      <c r="E293" s="53"/>
      <c r="F293" s="54"/>
    </row>
    <row r="294" spans="1:6">
      <c r="A294" s="89" t="str">
        <f t="shared" si="13"/>
        <v/>
      </c>
      <c r="B294" s="64"/>
      <c r="C294" s="52"/>
      <c r="D294" s="65"/>
      <c r="E294" s="53"/>
      <c r="F294" s="54"/>
    </row>
    <row r="295" spans="1:6">
      <c r="A295" s="89" t="str">
        <f t="shared" si="13"/>
        <v/>
      </c>
      <c r="B295" s="64"/>
      <c r="C295" s="52"/>
      <c r="D295" s="65"/>
      <c r="E295" s="53"/>
      <c r="F295" s="54"/>
    </row>
    <row r="296" spans="1:6">
      <c r="A296" s="89" t="str">
        <f t="shared" si="13"/>
        <v/>
      </c>
      <c r="B296" s="64"/>
      <c r="C296" s="52"/>
      <c r="D296" s="65"/>
      <c r="E296" s="53"/>
      <c r="F296" s="54"/>
    </row>
    <row r="297" spans="1:6">
      <c r="A297" s="89" t="str">
        <f t="shared" si="13"/>
        <v/>
      </c>
      <c r="B297" s="64"/>
      <c r="C297" s="52"/>
      <c r="D297" s="65"/>
      <c r="E297" s="53"/>
      <c r="F297" s="54"/>
    </row>
    <row r="298" spans="1:6">
      <c r="A298" s="89" t="str">
        <f t="shared" si="13"/>
        <v/>
      </c>
      <c r="B298" s="64"/>
      <c r="C298" s="52"/>
      <c r="D298" s="65"/>
      <c r="E298" s="53"/>
      <c r="F298" s="54"/>
    </row>
    <row r="299" spans="1:6">
      <c r="A299" s="89" t="str">
        <f t="shared" si="13"/>
        <v/>
      </c>
      <c r="B299" s="64"/>
      <c r="C299" s="52"/>
      <c r="D299" s="65"/>
      <c r="E299" s="53"/>
      <c r="F299" s="54"/>
    </row>
    <row r="300" spans="1:6">
      <c r="A300" s="89" t="str">
        <f t="shared" si="13"/>
        <v/>
      </c>
      <c r="B300" s="64"/>
      <c r="C300" s="52"/>
      <c r="D300" s="65"/>
      <c r="E300" s="53"/>
      <c r="F300" s="54"/>
    </row>
    <row r="301" spans="1:6">
      <c r="A301" s="89" t="str">
        <f t="shared" si="13"/>
        <v/>
      </c>
      <c r="B301" s="64"/>
      <c r="C301" s="52"/>
      <c r="D301" s="65"/>
      <c r="E301" s="53"/>
      <c r="F301" s="54"/>
    </row>
    <row r="302" spans="1:6">
      <c r="A302" s="89" t="str">
        <f t="shared" si="13"/>
        <v/>
      </c>
      <c r="B302" s="64"/>
      <c r="C302" s="52"/>
      <c r="D302" s="65"/>
      <c r="E302" s="53"/>
      <c r="F302" s="54"/>
    </row>
    <row r="303" spans="1:6">
      <c r="A303" s="89" t="str">
        <f t="shared" si="13"/>
        <v/>
      </c>
      <c r="B303" s="64"/>
      <c r="C303" s="52"/>
      <c r="D303" s="65"/>
      <c r="E303" s="53"/>
      <c r="F303" s="54"/>
    </row>
    <row r="304" spans="1:6">
      <c r="A304" s="89" t="str">
        <f t="shared" si="13"/>
        <v/>
      </c>
      <c r="B304" s="64"/>
      <c r="C304" s="52"/>
      <c r="D304" s="65"/>
      <c r="E304" s="53"/>
      <c r="F304" s="54"/>
    </row>
    <row r="305" spans="1:6">
      <c r="A305" s="89" t="str">
        <f t="shared" si="13"/>
        <v/>
      </c>
      <c r="B305" s="64"/>
      <c r="C305" s="52"/>
      <c r="D305" s="65"/>
      <c r="E305" s="53"/>
      <c r="F305" s="54"/>
    </row>
    <row r="306" spans="1:6">
      <c r="A306" s="89" t="str">
        <f t="shared" si="13"/>
        <v/>
      </c>
      <c r="B306" s="64"/>
      <c r="C306" s="52"/>
      <c r="D306" s="65"/>
      <c r="E306" s="53"/>
      <c r="F306" s="54"/>
    </row>
    <row r="307" spans="1:6">
      <c r="A307" s="89" t="str">
        <f t="shared" si="13"/>
        <v/>
      </c>
      <c r="B307" s="64"/>
      <c r="C307" s="52"/>
      <c r="D307" s="65"/>
      <c r="E307" s="53"/>
      <c r="F307" s="54"/>
    </row>
    <row r="308" spans="1:6">
      <c r="A308" s="89" t="str">
        <f t="shared" si="13"/>
        <v/>
      </c>
      <c r="B308" s="64"/>
      <c r="C308" s="52"/>
      <c r="D308" s="65"/>
      <c r="E308" s="53"/>
      <c r="F308" s="54"/>
    </row>
    <row r="309" spans="1:6">
      <c r="A309" s="89" t="str">
        <f t="shared" si="13"/>
        <v/>
      </c>
      <c r="B309" s="64"/>
      <c r="C309" s="52"/>
      <c r="D309" s="65"/>
      <c r="E309" s="53"/>
      <c r="F309" s="54"/>
    </row>
    <row r="310" spans="1:6">
      <c r="A310" s="89" t="str">
        <f t="shared" si="13"/>
        <v/>
      </c>
      <c r="B310" s="64"/>
      <c r="C310" s="52"/>
      <c r="D310" s="65"/>
      <c r="E310" s="53"/>
      <c r="F310" s="54"/>
    </row>
    <row r="311" spans="1:6">
      <c r="A311" s="89" t="str">
        <f t="shared" si="13"/>
        <v/>
      </c>
      <c r="B311" s="64"/>
      <c r="C311" s="52"/>
      <c r="D311" s="65"/>
      <c r="E311" s="53"/>
      <c r="F311" s="54"/>
    </row>
    <row r="312" spans="1:6">
      <c r="A312" s="89" t="str">
        <f t="shared" si="13"/>
        <v/>
      </c>
      <c r="B312" s="64"/>
      <c r="C312" s="52"/>
      <c r="D312" s="65"/>
      <c r="E312" s="53"/>
      <c r="F312" s="54"/>
    </row>
    <row r="313" spans="1:6">
      <c r="A313" s="89" t="str">
        <f t="shared" si="13"/>
        <v/>
      </c>
      <c r="B313" s="64"/>
      <c r="C313" s="52"/>
      <c r="D313" s="65"/>
      <c r="E313" s="53"/>
      <c r="F313" s="54"/>
    </row>
    <row r="314" spans="1:6">
      <c r="A314" s="89" t="str">
        <f t="shared" si="13"/>
        <v/>
      </c>
      <c r="B314" s="64"/>
      <c r="C314" s="52"/>
      <c r="D314" s="65"/>
      <c r="E314" s="53"/>
      <c r="F314" s="54"/>
    </row>
    <row r="315" spans="1:6">
      <c r="A315" s="89" t="str">
        <f t="shared" si="13"/>
        <v/>
      </c>
      <c r="B315" s="64"/>
      <c r="C315" s="52"/>
      <c r="D315" s="65"/>
      <c r="E315" s="53"/>
      <c r="F315" s="54"/>
    </row>
    <row r="316" spans="1:6">
      <c r="A316" s="89" t="str">
        <f t="shared" si="13"/>
        <v/>
      </c>
      <c r="B316" s="64"/>
      <c r="C316" s="52"/>
      <c r="D316" s="65"/>
      <c r="E316" s="53"/>
      <c r="F316" s="54"/>
    </row>
    <row r="317" spans="1:6">
      <c r="A317" s="89" t="str">
        <f t="shared" si="13"/>
        <v/>
      </c>
      <c r="B317" s="64"/>
      <c r="C317" s="52"/>
      <c r="D317" s="65"/>
      <c r="E317" s="53"/>
      <c r="F317" s="54"/>
    </row>
    <row r="318" spans="1:6">
      <c r="A318" s="89" t="str">
        <f t="shared" si="13"/>
        <v/>
      </c>
      <c r="B318" s="64"/>
      <c r="C318" s="52"/>
      <c r="D318" s="65"/>
      <c r="E318" s="53"/>
      <c r="F318" s="54"/>
    </row>
    <row r="319" spans="1:6">
      <c r="A319" s="89" t="str">
        <f t="shared" si="13"/>
        <v/>
      </c>
      <c r="B319" s="64"/>
      <c r="C319" s="52"/>
      <c r="D319" s="65"/>
      <c r="E319" s="53"/>
      <c r="F319" s="54"/>
    </row>
    <row r="320" spans="1:6">
      <c r="A320" s="89" t="str">
        <f t="shared" si="13"/>
        <v/>
      </c>
      <c r="B320" s="64"/>
      <c r="C320" s="52"/>
      <c r="D320" s="65"/>
      <c r="E320" s="53"/>
      <c r="F320" s="54"/>
    </row>
    <row r="321" spans="1:6">
      <c r="A321" s="89" t="str">
        <f t="shared" si="13"/>
        <v/>
      </c>
      <c r="B321" s="64"/>
      <c r="C321" s="52"/>
      <c r="D321" s="65"/>
      <c r="E321" s="53"/>
      <c r="F321" s="54"/>
    </row>
    <row r="322" spans="1:6">
      <c r="A322" s="89" t="str">
        <f t="shared" si="13"/>
        <v/>
      </c>
      <c r="B322" s="64"/>
      <c r="C322" s="52"/>
      <c r="D322" s="65"/>
      <c r="E322" s="53"/>
      <c r="F322" s="54"/>
    </row>
    <row r="323" spans="1:6">
      <c r="A323" s="89" t="str">
        <f t="shared" si="13"/>
        <v/>
      </c>
      <c r="B323" s="64"/>
      <c r="C323" s="52"/>
      <c r="D323" s="65"/>
      <c r="E323" s="53"/>
      <c r="F323" s="54"/>
    </row>
    <row r="324" spans="1:6">
      <c r="A324" s="89" t="str">
        <f t="shared" si="13"/>
        <v/>
      </c>
      <c r="B324" s="64"/>
      <c r="C324" s="52"/>
      <c r="D324" s="65"/>
      <c r="E324" s="53"/>
      <c r="F324" s="54"/>
    </row>
    <row r="325" spans="1:6">
      <c r="A325" s="89" t="str">
        <f t="shared" si="13"/>
        <v/>
      </c>
      <c r="B325" s="64"/>
      <c r="C325" s="52"/>
      <c r="D325" s="65"/>
      <c r="E325" s="53"/>
      <c r="F325" s="54"/>
    </row>
    <row r="326" spans="1:6">
      <c r="A326" s="89" t="str">
        <f t="shared" si="13"/>
        <v/>
      </c>
      <c r="B326" s="64"/>
      <c r="C326" s="52"/>
      <c r="D326" s="65"/>
      <c r="E326" s="53"/>
      <c r="F326" s="54"/>
    </row>
    <row r="327" spans="1:6">
      <c r="A327" s="89" t="str">
        <f t="shared" si="13"/>
        <v/>
      </c>
      <c r="B327" s="64"/>
      <c r="C327" s="52"/>
      <c r="D327" s="65"/>
      <c r="E327" s="53"/>
      <c r="F327" s="54"/>
    </row>
    <row r="328" spans="1:6">
      <c r="A328" s="89" t="str">
        <f t="shared" si="13"/>
        <v/>
      </c>
      <c r="B328" s="64"/>
      <c r="C328" s="52"/>
      <c r="D328" s="65"/>
      <c r="E328" s="53"/>
      <c r="F328" s="54"/>
    </row>
    <row r="329" spans="1:6">
      <c r="A329" s="89" t="str">
        <f t="shared" si="13"/>
        <v/>
      </c>
      <c r="B329" s="64"/>
      <c r="C329" s="52"/>
      <c r="D329" s="65"/>
      <c r="E329" s="53"/>
      <c r="F329" s="54"/>
    </row>
    <row r="330" spans="1:6">
      <c r="A330" s="89" t="str">
        <f t="shared" ref="A330:A393" si="14">IF(H330=0,"",DATE(LEFT(((MID(J330,1,8))),4),MID(((MID(J330,1,8))),5,2),(RIGHT(((MID(J330,1,8))),2))))</f>
        <v/>
      </c>
      <c r="B330" s="64"/>
      <c r="C330" s="52"/>
      <c r="D330" s="65"/>
      <c r="E330" s="53"/>
      <c r="F330" s="54"/>
    </row>
    <row r="331" spans="1:6">
      <c r="A331" s="89" t="str">
        <f t="shared" si="14"/>
        <v/>
      </c>
      <c r="B331" s="64"/>
      <c r="C331" s="52"/>
      <c r="D331" s="65"/>
      <c r="E331" s="53"/>
      <c r="F331" s="54"/>
    </row>
    <row r="332" spans="1:6">
      <c r="A332" s="89" t="str">
        <f t="shared" si="14"/>
        <v/>
      </c>
      <c r="B332" s="64"/>
      <c r="C332" s="52"/>
      <c r="D332" s="65"/>
      <c r="E332" s="53"/>
      <c r="F332" s="54"/>
    </row>
    <row r="333" spans="1:6">
      <c r="A333" s="89" t="str">
        <f t="shared" si="14"/>
        <v/>
      </c>
      <c r="B333" s="64"/>
      <c r="C333" s="52"/>
      <c r="D333" s="65"/>
      <c r="E333" s="53"/>
      <c r="F333" s="54"/>
    </row>
    <row r="334" spans="1:6">
      <c r="A334" s="89" t="str">
        <f t="shared" si="14"/>
        <v/>
      </c>
      <c r="B334" s="64"/>
      <c r="C334" s="52"/>
      <c r="D334" s="65"/>
      <c r="E334" s="53"/>
      <c r="F334" s="54"/>
    </row>
    <row r="335" spans="1:6">
      <c r="A335" s="89" t="str">
        <f t="shared" si="14"/>
        <v/>
      </c>
      <c r="B335" s="64"/>
      <c r="C335" s="52"/>
      <c r="D335" s="65"/>
      <c r="E335" s="53"/>
      <c r="F335" s="54"/>
    </row>
    <row r="336" spans="1:6">
      <c r="A336" s="89" t="str">
        <f t="shared" si="14"/>
        <v/>
      </c>
      <c r="B336" s="64"/>
      <c r="C336" s="52"/>
      <c r="D336" s="65"/>
      <c r="E336" s="53"/>
      <c r="F336" s="54"/>
    </row>
    <row r="337" spans="1:6">
      <c r="A337" s="89" t="str">
        <f t="shared" si="14"/>
        <v/>
      </c>
      <c r="B337" s="64"/>
      <c r="C337" s="52"/>
      <c r="D337" s="65"/>
      <c r="E337" s="53"/>
      <c r="F337" s="54"/>
    </row>
    <row r="338" spans="1:6">
      <c r="A338" s="89" t="str">
        <f t="shared" si="14"/>
        <v/>
      </c>
      <c r="B338" s="64"/>
      <c r="C338" s="52"/>
      <c r="D338" s="65"/>
      <c r="E338" s="53"/>
      <c r="F338" s="54"/>
    </row>
    <row r="339" spans="1:6">
      <c r="A339" s="89" t="str">
        <f t="shared" si="14"/>
        <v/>
      </c>
      <c r="B339" s="64"/>
      <c r="C339" s="52"/>
      <c r="D339" s="65"/>
      <c r="E339" s="53"/>
      <c r="F339" s="54"/>
    </row>
    <row r="340" spans="1:6">
      <c r="A340" s="89" t="str">
        <f t="shared" si="14"/>
        <v/>
      </c>
      <c r="B340" s="64"/>
      <c r="C340" s="52"/>
      <c r="D340" s="65"/>
      <c r="E340" s="53"/>
      <c r="F340" s="54"/>
    </row>
    <row r="341" spans="1:6">
      <c r="A341" s="89" t="str">
        <f t="shared" si="14"/>
        <v/>
      </c>
      <c r="B341" s="64"/>
      <c r="C341" s="52"/>
      <c r="D341" s="65"/>
      <c r="E341" s="53"/>
      <c r="F341" s="54"/>
    </row>
    <row r="342" spans="1:6">
      <c r="A342" s="89" t="str">
        <f t="shared" si="14"/>
        <v/>
      </c>
      <c r="B342" s="64"/>
      <c r="C342" s="52"/>
      <c r="D342" s="65"/>
      <c r="E342" s="53"/>
      <c r="F342" s="54"/>
    </row>
    <row r="343" spans="1:6">
      <c r="A343" s="89" t="str">
        <f t="shared" si="14"/>
        <v/>
      </c>
      <c r="B343" s="64"/>
      <c r="C343" s="52"/>
      <c r="D343" s="65"/>
      <c r="E343" s="53"/>
      <c r="F343" s="54"/>
    </row>
    <row r="344" spans="1:6">
      <c r="A344" s="89" t="str">
        <f t="shared" si="14"/>
        <v/>
      </c>
      <c r="B344" s="64"/>
      <c r="C344" s="52"/>
      <c r="D344" s="65"/>
      <c r="E344" s="53"/>
      <c r="F344" s="54"/>
    </row>
    <row r="345" spans="1:6">
      <c r="A345" s="89" t="str">
        <f t="shared" si="14"/>
        <v/>
      </c>
      <c r="B345" s="64"/>
      <c r="C345" s="52"/>
      <c r="D345" s="65"/>
      <c r="E345" s="53"/>
      <c r="F345" s="54"/>
    </row>
    <row r="346" spans="1:6">
      <c r="A346" s="89" t="str">
        <f t="shared" si="14"/>
        <v/>
      </c>
      <c r="B346" s="64"/>
      <c r="C346" s="52"/>
      <c r="D346" s="65"/>
      <c r="E346" s="53"/>
      <c r="F346" s="54"/>
    </row>
    <row r="347" spans="1:6">
      <c r="A347" s="89" t="str">
        <f t="shared" si="14"/>
        <v/>
      </c>
      <c r="B347" s="64"/>
      <c r="C347" s="52"/>
      <c r="D347" s="65"/>
      <c r="E347" s="53"/>
      <c r="F347" s="54"/>
    </row>
    <row r="348" spans="1:6">
      <c r="A348" s="89" t="str">
        <f t="shared" si="14"/>
        <v/>
      </c>
      <c r="B348" s="64"/>
      <c r="C348" s="52"/>
      <c r="D348" s="65"/>
      <c r="E348" s="53"/>
      <c r="F348" s="54"/>
    </row>
    <row r="349" spans="1:6">
      <c r="A349" s="89" t="str">
        <f t="shared" si="14"/>
        <v/>
      </c>
      <c r="B349" s="64"/>
      <c r="C349" s="52"/>
      <c r="D349" s="65"/>
      <c r="E349" s="53"/>
      <c r="F349" s="54"/>
    </row>
    <row r="350" spans="1:6">
      <c r="A350" s="89" t="str">
        <f t="shared" si="14"/>
        <v/>
      </c>
      <c r="B350" s="64"/>
      <c r="C350" s="52"/>
      <c r="D350" s="65"/>
      <c r="E350" s="53"/>
      <c r="F350" s="54"/>
    </row>
    <row r="351" spans="1:6">
      <c r="A351" s="89" t="str">
        <f t="shared" si="14"/>
        <v/>
      </c>
      <c r="B351" s="64"/>
      <c r="C351" s="52"/>
      <c r="D351" s="65"/>
      <c r="E351" s="53"/>
      <c r="F351" s="54"/>
    </row>
    <row r="352" spans="1:6">
      <c r="A352" s="89" t="str">
        <f t="shared" si="14"/>
        <v/>
      </c>
      <c r="B352" s="64"/>
      <c r="C352" s="52"/>
      <c r="D352" s="65"/>
      <c r="E352" s="53"/>
      <c r="F352" s="54"/>
    </row>
    <row r="353" spans="1:6">
      <c r="A353" s="89" t="str">
        <f t="shared" si="14"/>
        <v/>
      </c>
      <c r="B353" s="64"/>
      <c r="C353" s="52"/>
      <c r="D353" s="65"/>
      <c r="E353" s="53"/>
      <c r="F353" s="54"/>
    </row>
    <row r="354" spans="1:6">
      <c r="A354" s="89" t="str">
        <f t="shared" si="14"/>
        <v/>
      </c>
      <c r="B354" s="64"/>
      <c r="C354" s="52"/>
      <c r="D354" s="65"/>
      <c r="E354" s="53"/>
      <c r="F354" s="54"/>
    </row>
    <row r="355" spans="1:6">
      <c r="A355" s="89" t="str">
        <f t="shared" si="14"/>
        <v/>
      </c>
      <c r="B355" s="64"/>
      <c r="C355" s="52"/>
      <c r="D355" s="65"/>
      <c r="E355" s="53"/>
      <c r="F355" s="54"/>
    </row>
    <row r="356" spans="1:6">
      <c r="A356" s="89" t="str">
        <f t="shared" si="14"/>
        <v/>
      </c>
      <c r="B356" s="64"/>
      <c r="C356" s="52"/>
      <c r="D356" s="65"/>
      <c r="E356" s="53"/>
      <c r="F356" s="54"/>
    </row>
    <row r="357" spans="1:6">
      <c r="A357" s="89" t="str">
        <f t="shared" si="14"/>
        <v/>
      </c>
      <c r="B357" s="64"/>
      <c r="C357" s="52"/>
      <c r="D357" s="65"/>
      <c r="E357" s="53"/>
      <c r="F357" s="54"/>
    </row>
    <row r="358" spans="1:6">
      <c r="A358" s="89" t="str">
        <f t="shared" si="14"/>
        <v/>
      </c>
      <c r="B358" s="64"/>
      <c r="C358" s="52"/>
      <c r="D358" s="65"/>
      <c r="E358" s="53"/>
      <c r="F358" s="54"/>
    </row>
    <row r="359" spans="1:6">
      <c r="A359" s="89" t="str">
        <f t="shared" si="14"/>
        <v/>
      </c>
      <c r="B359" s="64"/>
      <c r="C359" s="52"/>
      <c r="D359" s="65"/>
      <c r="E359" s="53"/>
      <c r="F359" s="54"/>
    </row>
    <row r="360" spans="1:6">
      <c r="A360" s="89" t="str">
        <f t="shared" si="14"/>
        <v/>
      </c>
      <c r="B360" s="64"/>
      <c r="C360" s="52"/>
      <c r="D360" s="65"/>
      <c r="E360" s="53"/>
      <c r="F360" s="54"/>
    </row>
    <row r="361" spans="1:6">
      <c r="A361" s="89" t="str">
        <f t="shared" si="14"/>
        <v/>
      </c>
      <c r="B361" s="64"/>
      <c r="C361" s="52"/>
      <c r="D361" s="65"/>
      <c r="E361" s="53"/>
      <c r="F361" s="54"/>
    </row>
    <row r="362" spans="1:6">
      <c r="A362" s="89" t="str">
        <f t="shared" si="14"/>
        <v/>
      </c>
      <c r="B362" s="64"/>
      <c r="C362" s="52"/>
      <c r="D362" s="65"/>
      <c r="E362" s="53"/>
      <c r="F362" s="54"/>
    </row>
    <row r="363" spans="1:6">
      <c r="A363" s="89" t="str">
        <f t="shared" si="14"/>
        <v/>
      </c>
      <c r="B363" s="64"/>
      <c r="C363" s="52"/>
      <c r="D363" s="65"/>
      <c r="E363" s="53"/>
      <c r="F363" s="54"/>
    </row>
    <row r="364" spans="1:6">
      <c r="A364" s="89" t="str">
        <f t="shared" si="14"/>
        <v/>
      </c>
      <c r="B364" s="64"/>
      <c r="C364" s="52"/>
      <c r="D364" s="65"/>
      <c r="E364" s="53"/>
      <c r="F364" s="54"/>
    </row>
    <row r="365" spans="1:6">
      <c r="A365" s="89" t="str">
        <f t="shared" si="14"/>
        <v/>
      </c>
      <c r="B365" s="64"/>
      <c r="C365" s="52"/>
      <c r="D365" s="65"/>
      <c r="E365" s="53"/>
      <c r="F365" s="54"/>
    </row>
    <row r="366" spans="1:6">
      <c r="A366" s="89" t="str">
        <f t="shared" si="14"/>
        <v/>
      </c>
      <c r="B366" s="64"/>
      <c r="C366" s="52"/>
      <c r="D366" s="65"/>
      <c r="E366" s="53"/>
      <c r="F366" s="54"/>
    </row>
    <row r="367" spans="1:6">
      <c r="A367" s="89" t="str">
        <f t="shared" si="14"/>
        <v/>
      </c>
      <c r="B367" s="64"/>
      <c r="C367" s="52"/>
      <c r="D367" s="65"/>
      <c r="E367" s="53"/>
      <c r="F367" s="54"/>
    </row>
    <row r="368" spans="1:6">
      <c r="A368" s="89" t="str">
        <f t="shared" si="14"/>
        <v/>
      </c>
      <c r="B368" s="64"/>
      <c r="C368" s="52"/>
      <c r="D368" s="65"/>
      <c r="E368" s="53"/>
      <c r="F368" s="54"/>
    </row>
    <row r="369" spans="1:6">
      <c r="A369" s="89" t="str">
        <f t="shared" si="14"/>
        <v/>
      </c>
      <c r="B369" s="64"/>
      <c r="C369" s="52"/>
      <c r="D369" s="65"/>
      <c r="E369" s="53"/>
      <c r="F369" s="54"/>
    </row>
    <row r="370" spans="1:6">
      <c r="A370" s="89" t="str">
        <f t="shared" si="14"/>
        <v/>
      </c>
      <c r="B370" s="64"/>
      <c r="C370" s="52"/>
      <c r="D370" s="65"/>
      <c r="E370" s="53"/>
      <c r="F370" s="54"/>
    </row>
    <row r="371" spans="1:6">
      <c r="A371" s="89" t="str">
        <f t="shared" si="14"/>
        <v/>
      </c>
      <c r="B371" s="64"/>
      <c r="C371" s="52"/>
      <c r="D371" s="65"/>
      <c r="E371" s="53"/>
      <c r="F371" s="54"/>
    </row>
    <row r="372" spans="1:6">
      <c r="A372" s="89" t="str">
        <f t="shared" si="14"/>
        <v/>
      </c>
      <c r="B372" s="64"/>
      <c r="C372" s="52"/>
      <c r="D372" s="65"/>
      <c r="E372" s="53"/>
      <c r="F372" s="54"/>
    </row>
    <row r="373" spans="1:6">
      <c r="A373" s="89" t="str">
        <f t="shared" si="14"/>
        <v/>
      </c>
      <c r="B373" s="64"/>
      <c r="C373" s="52"/>
      <c r="D373" s="65"/>
      <c r="E373" s="53"/>
      <c r="F373" s="54"/>
    </row>
    <row r="374" spans="1:6">
      <c r="A374" s="89" t="str">
        <f t="shared" si="14"/>
        <v/>
      </c>
      <c r="B374" s="64"/>
      <c r="C374" s="52"/>
      <c r="D374" s="65"/>
      <c r="E374" s="53"/>
      <c r="F374" s="54"/>
    </row>
    <row r="375" spans="1:6">
      <c r="A375" s="89" t="str">
        <f t="shared" si="14"/>
        <v/>
      </c>
      <c r="B375" s="64"/>
      <c r="C375" s="52"/>
      <c r="D375" s="65"/>
      <c r="E375" s="53"/>
      <c r="F375" s="54"/>
    </row>
    <row r="376" spans="1:6">
      <c r="A376" s="89" t="str">
        <f t="shared" si="14"/>
        <v/>
      </c>
      <c r="B376" s="64"/>
      <c r="C376" s="52"/>
      <c r="D376" s="65"/>
      <c r="E376" s="53"/>
      <c r="F376" s="54"/>
    </row>
    <row r="377" spans="1:6">
      <c r="A377" s="89" t="str">
        <f t="shared" si="14"/>
        <v/>
      </c>
      <c r="B377" s="64"/>
      <c r="C377" s="52"/>
      <c r="D377" s="65"/>
      <c r="E377" s="53"/>
      <c r="F377" s="54"/>
    </row>
    <row r="378" spans="1:6">
      <c r="A378" s="89" t="str">
        <f t="shared" si="14"/>
        <v/>
      </c>
      <c r="B378" s="64"/>
      <c r="C378" s="52"/>
      <c r="D378" s="65"/>
      <c r="E378" s="53"/>
      <c r="F378" s="54"/>
    </row>
    <row r="379" spans="1:6">
      <c r="A379" s="89" t="str">
        <f t="shared" si="14"/>
        <v/>
      </c>
      <c r="B379" s="64"/>
      <c r="C379" s="52"/>
      <c r="D379" s="65"/>
      <c r="E379" s="53"/>
      <c r="F379" s="54"/>
    </row>
    <row r="380" spans="1:6">
      <c r="A380" s="89" t="str">
        <f t="shared" si="14"/>
        <v/>
      </c>
      <c r="B380" s="64"/>
      <c r="C380" s="52"/>
      <c r="D380" s="65"/>
      <c r="E380" s="53"/>
      <c r="F380" s="54"/>
    </row>
    <row r="381" spans="1:6">
      <c r="A381" s="89" t="str">
        <f t="shared" si="14"/>
        <v/>
      </c>
      <c r="B381" s="64"/>
      <c r="C381" s="52"/>
      <c r="D381" s="65"/>
      <c r="E381" s="53"/>
      <c r="F381" s="54"/>
    </row>
    <row r="382" spans="1:6">
      <c r="A382" s="89" t="str">
        <f t="shared" si="14"/>
        <v/>
      </c>
      <c r="B382" s="64"/>
      <c r="C382" s="52"/>
      <c r="D382" s="65"/>
      <c r="E382" s="53"/>
      <c r="F382" s="54"/>
    </row>
    <row r="383" spans="1:6">
      <c r="A383" s="89" t="str">
        <f t="shared" si="14"/>
        <v/>
      </c>
      <c r="B383" s="64"/>
      <c r="C383" s="52"/>
      <c r="D383" s="65"/>
      <c r="E383" s="53"/>
      <c r="F383" s="54"/>
    </row>
    <row r="384" spans="1:6">
      <c r="A384" s="89" t="str">
        <f t="shared" si="14"/>
        <v/>
      </c>
      <c r="B384" s="64"/>
      <c r="C384" s="52"/>
      <c r="D384" s="65"/>
      <c r="E384" s="53"/>
      <c r="F384" s="54"/>
    </row>
    <row r="385" spans="1:6">
      <c r="A385" s="89" t="str">
        <f t="shared" si="14"/>
        <v/>
      </c>
      <c r="B385" s="64"/>
      <c r="C385" s="52"/>
      <c r="D385" s="65"/>
      <c r="E385" s="53"/>
      <c r="F385" s="54"/>
    </row>
    <row r="386" spans="1:6">
      <c r="A386" s="89" t="str">
        <f t="shared" si="14"/>
        <v/>
      </c>
      <c r="B386" s="64"/>
      <c r="C386" s="52"/>
      <c r="D386" s="65"/>
      <c r="E386" s="53"/>
      <c r="F386" s="54"/>
    </row>
    <row r="387" spans="1:6">
      <c r="A387" s="89" t="str">
        <f t="shared" si="14"/>
        <v/>
      </c>
      <c r="B387" s="64"/>
      <c r="C387" s="52"/>
      <c r="D387" s="65"/>
      <c r="E387" s="53"/>
      <c r="F387" s="54"/>
    </row>
    <row r="388" spans="1:6">
      <c r="A388" s="89" t="str">
        <f t="shared" si="14"/>
        <v/>
      </c>
      <c r="B388" s="64"/>
      <c r="C388" s="52"/>
      <c r="D388" s="65"/>
      <c r="E388" s="53"/>
      <c r="F388" s="54"/>
    </row>
    <row r="389" spans="1:6">
      <c r="A389" s="89" t="str">
        <f t="shared" si="14"/>
        <v/>
      </c>
      <c r="B389" s="64"/>
      <c r="C389" s="52"/>
      <c r="D389" s="65"/>
      <c r="E389" s="53"/>
      <c r="F389" s="54"/>
    </row>
    <row r="390" spans="1:6">
      <c r="A390" s="89" t="str">
        <f t="shared" si="14"/>
        <v/>
      </c>
      <c r="B390" s="64"/>
      <c r="C390" s="52"/>
      <c r="D390" s="65"/>
      <c r="E390" s="53"/>
      <c r="F390" s="54"/>
    </row>
    <row r="391" spans="1:6">
      <c r="A391" s="89" t="str">
        <f t="shared" si="14"/>
        <v/>
      </c>
      <c r="B391" s="64"/>
      <c r="C391" s="52"/>
      <c r="D391" s="65"/>
      <c r="E391" s="53"/>
      <c r="F391" s="54"/>
    </row>
    <row r="392" spans="1:6">
      <c r="A392" s="89" t="str">
        <f t="shared" si="14"/>
        <v/>
      </c>
      <c r="B392" s="64"/>
      <c r="C392" s="52"/>
      <c r="D392" s="65"/>
      <c r="E392" s="53"/>
      <c r="F392" s="54"/>
    </row>
    <row r="393" spans="1:6">
      <c r="A393" s="89" t="str">
        <f t="shared" si="14"/>
        <v/>
      </c>
      <c r="B393" s="64"/>
      <c r="C393" s="52"/>
      <c r="D393" s="65"/>
      <c r="E393" s="53"/>
      <c r="F393" s="54"/>
    </row>
    <row r="394" spans="1:6">
      <c r="A394" s="89" t="str">
        <f t="shared" ref="A394:A457" si="15">IF(H394=0,"",DATE(LEFT(((MID(J394,1,8))),4),MID(((MID(J394,1,8))),5,2),(RIGHT(((MID(J394,1,8))),2))))</f>
        <v/>
      </c>
      <c r="B394" s="64"/>
      <c r="C394" s="52"/>
      <c r="D394" s="65"/>
      <c r="E394" s="53"/>
      <c r="F394" s="54"/>
    </row>
    <row r="395" spans="1:6">
      <c r="A395" s="89" t="str">
        <f t="shared" si="15"/>
        <v/>
      </c>
      <c r="B395" s="64"/>
      <c r="C395" s="52"/>
      <c r="D395" s="65"/>
      <c r="E395" s="53"/>
      <c r="F395" s="54"/>
    </row>
    <row r="396" spans="1:6">
      <c r="A396" s="89" t="str">
        <f t="shared" si="15"/>
        <v/>
      </c>
      <c r="B396" s="64"/>
      <c r="C396" s="52"/>
      <c r="D396" s="65"/>
      <c r="E396" s="53"/>
      <c r="F396" s="54"/>
    </row>
    <row r="397" spans="1:6">
      <c r="A397" s="89" t="str">
        <f t="shared" si="15"/>
        <v/>
      </c>
      <c r="B397" s="64"/>
      <c r="C397" s="52"/>
      <c r="D397" s="65"/>
      <c r="E397" s="53"/>
      <c r="F397" s="54"/>
    </row>
    <row r="398" spans="1:6">
      <c r="A398" s="89" t="str">
        <f t="shared" si="15"/>
        <v/>
      </c>
      <c r="B398" s="64"/>
      <c r="C398" s="52"/>
      <c r="D398" s="65"/>
      <c r="E398" s="53"/>
      <c r="F398" s="54"/>
    </row>
    <row r="399" spans="1:6">
      <c r="A399" s="89" t="str">
        <f t="shared" si="15"/>
        <v/>
      </c>
      <c r="B399" s="64"/>
      <c r="C399" s="52"/>
      <c r="D399" s="65"/>
      <c r="E399" s="53"/>
      <c r="F399" s="54"/>
    </row>
    <row r="400" spans="1:6">
      <c r="A400" s="89" t="str">
        <f t="shared" si="15"/>
        <v/>
      </c>
      <c r="B400" s="64"/>
      <c r="C400" s="52"/>
      <c r="D400" s="65"/>
      <c r="E400" s="53"/>
      <c r="F400" s="54"/>
    </row>
    <row r="401" spans="1:6">
      <c r="A401" s="89" t="str">
        <f t="shared" si="15"/>
        <v/>
      </c>
      <c r="B401" s="64"/>
      <c r="C401" s="52"/>
      <c r="D401" s="65"/>
      <c r="E401" s="53"/>
      <c r="F401" s="54"/>
    </row>
    <row r="402" spans="1:6">
      <c r="A402" s="89" t="str">
        <f t="shared" si="15"/>
        <v/>
      </c>
      <c r="B402" s="64"/>
      <c r="C402" s="52"/>
      <c r="D402" s="65"/>
      <c r="E402" s="53"/>
      <c r="F402" s="54"/>
    </row>
    <row r="403" spans="1:6">
      <c r="A403" s="89" t="str">
        <f t="shared" si="15"/>
        <v/>
      </c>
      <c r="B403" s="64"/>
      <c r="C403" s="52"/>
      <c r="D403" s="65"/>
      <c r="E403" s="53"/>
      <c r="F403" s="54"/>
    </row>
    <row r="404" spans="1:6">
      <c r="A404" s="89" t="str">
        <f t="shared" si="15"/>
        <v/>
      </c>
      <c r="B404" s="64"/>
      <c r="C404" s="52"/>
      <c r="D404" s="65"/>
      <c r="E404" s="53"/>
      <c r="F404" s="54"/>
    </row>
    <row r="405" spans="1:6">
      <c r="A405" s="89" t="str">
        <f t="shared" si="15"/>
        <v/>
      </c>
      <c r="B405" s="64"/>
      <c r="C405" s="52"/>
      <c r="D405" s="65"/>
      <c r="E405" s="53"/>
      <c r="F405" s="54"/>
    </row>
    <row r="406" spans="1:6">
      <c r="A406" s="89" t="str">
        <f t="shared" si="15"/>
        <v/>
      </c>
      <c r="B406" s="64"/>
      <c r="C406" s="52"/>
      <c r="D406" s="65"/>
      <c r="E406" s="53"/>
      <c r="F406" s="54"/>
    </row>
    <row r="407" spans="1:6">
      <c r="A407" s="89" t="str">
        <f t="shared" si="15"/>
        <v/>
      </c>
      <c r="B407" s="64"/>
      <c r="C407" s="52"/>
      <c r="D407" s="65"/>
      <c r="E407" s="53"/>
      <c r="F407" s="54"/>
    </row>
    <row r="408" spans="1:6">
      <c r="A408" s="89" t="str">
        <f t="shared" si="15"/>
        <v/>
      </c>
      <c r="B408" s="64"/>
      <c r="C408" s="52"/>
      <c r="D408" s="65"/>
      <c r="E408" s="53"/>
      <c r="F408" s="54"/>
    </row>
    <row r="409" spans="1:6">
      <c r="A409" s="89" t="str">
        <f t="shared" si="15"/>
        <v/>
      </c>
      <c r="B409" s="64"/>
      <c r="C409" s="52"/>
      <c r="D409" s="65"/>
      <c r="E409" s="53"/>
      <c r="F409" s="54"/>
    </row>
    <row r="410" spans="1:6">
      <c r="A410" s="89" t="str">
        <f t="shared" si="15"/>
        <v/>
      </c>
      <c r="B410" s="64"/>
      <c r="C410" s="52"/>
      <c r="D410" s="65"/>
      <c r="E410" s="53"/>
      <c r="F410" s="54"/>
    </row>
    <row r="411" spans="1:6">
      <c r="A411" s="89" t="str">
        <f t="shared" si="15"/>
        <v/>
      </c>
      <c r="B411" s="64"/>
      <c r="C411" s="52"/>
      <c r="D411" s="65"/>
      <c r="E411" s="53"/>
      <c r="F411" s="54"/>
    </row>
    <row r="412" spans="1:6">
      <c r="A412" s="89" t="str">
        <f t="shared" si="15"/>
        <v/>
      </c>
      <c r="B412" s="64"/>
      <c r="C412" s="52"/>
      <c r="D412" s="65"/>
      <c r="E412" s="53"/>
      <c r="F412" s="54"/>
    </row>
    <row r="413" spans="1:6">
      <c r="A413" s="89" t="str">
        <f t="shared" si="15"/>
        <v/>
      </c>
      <c r="B413" s="64"/>
      <c r="C413" s="52"/>
      <c r="D413" s="65"/>
      <c r="E413" s="53"/>
      <c r="F413" s="54"/>
    </row>
    <row r="414" spans="1:6">
      <c r="A414" s="89" t="str">
        <f t="shared" si="15"/>
        <v/>
      </c>
      <c r="B414" s="64"/>
      <c r="C414" s="52"/>
      <c r="D414" s="65"/>
      <c r="E414" s="53"/>
      <c r="F414" s="54"/>
    </row>
    <row r="415" spans="1:6">
      <c r="A415" s="89" t="str">
        <f t="shared" si="15"/>
        <v/>
      </c>
      <c r="B415" s="64"/>
      <c r="C415" s="52"/>
      <c r="D415" s="65"/>
      <c r="E415" s="53"/>
      <c r="F415" s="54"/>
    </row>
    <row r="416" spans="1:6">
      <c r="A416" s="89" t="str">
        <f t="shared" si="15"/>
        <v/>
      </c>
      <c r="B416" s="64"/>
      <c r="C416" s="52"/>
      <c r="D416" s="65"/>
      <c r="E416" s="53"/>
      <c r="F416" s="54"/>
    </row>
    <row r="417" spans="1:6">
      <c r="A417" s="89" t="str">
        <f t="shared" si="15"/>
        <v/>
      </c>
      <c r="B417" s="64"/>
      <c r="C417" s="52"/>
      <c r="D417" s="65"/>
      <c r="E417" s="53"/>
      <c r="F417" s="54"/>
    </row>
    <row r="418" spans="1:6">
      <c r="A418" s="89" t="str">
        <f t="shared" si="15"/>
        <v/>
      </c>
      <c r="B418" s="64"/>
      <c r="C418" s="52"/>
      <c r="D418" s="65"/>
      <c r="E418" s="53"/>
      <c r="F418" s="54"/>
    </row>
    <row r="419" spans="1:6">
      <c r="A419" s="89" t="str">
        <f t="shared" si="15"/>
        <v/>
      </c>
      <c r="B419" s="64"/>
      <c r="C419" s="52"/>
      <c r="D419" s="65"/>
      <c r="E419" s="53"/>
      <c r="F419" s="54"/>
    </row>
    <row r="420" spans="1:6">
      <c r="A420" s="89" t="str">
        <f t="shared" si="15"/>
        <v/>
      </c>
      <c r="B420" s="64"/>
      <c r="C420" s="52"/>
      <c r="D420" s="65"/>
      <c r="E420" s="53"/>
      <c r="F420" s="54"/>
    </row>
    <row r="421" spans="1:6">
      <c r="A421" s="89" t="str">
        <f t="shared" si="15"/>
        <v/>
      </c>
      <c r="B421" s="64"/>
      <c r="C421" s="52"/>
      <c r="D421" s="65"/>
      <c r="E421" s="53"/>
      <c r="F421" s="54"/>
    </row>
    <row r="422" spans="1:6">
      <c r="A422" s="89" t="str">
        <f t="shared" si="15"/>
        <v/>
      </c>
      <c r="B422" s="64"/>
      <c r="C422" s="52"/>
      <c r="D422" s="65"/>
      <c r="E422" s="53"/>
      <c r="F422" s="54"/>
    </row>
    <row r="423" spans="1:6">
      <c r="A423" s="89" t="str">
        <f t="shared" si="15"/>
        <v/>
      </c>
      <c r="B423" s="64"/>
      <c r="C423" s="52"/>
      <c r="D423" s="65"/>
      <c r="E423" s="53"/>
      <c r="F423" s="54"/>
    </row>
    <row r="424" spans="1:6">
      <c r="A424" s="89" t="str">
        <f t="shared" si="15"/>
        <v/>
      </c>
      <c r="B424" s="64"/>
      <c r="C424" s="52"/>
      <c r="D424" s="65"/>
      <c r="E424" s="53"/>
      <c r="F424" s="54"/>
    </row>
    <row r="425" spans="1:6">
      <c r="A425" s="89" t="str">
        <f t="shared" si="15"/>
        <v/>
      </c>
      <c r="B425" s="64"/>
      <c r="C425" s="52"/>
      <c r="D425" s="65"/>
      <c r="E425" s="53"/>
      <c r="F425" s="54"/>
    </row>
    <row r="426" spans="1:6">
      <c r="A426" s="89" t="str">
        <f t="shared" si="15"/>
        <v/>
      </c>
      <c r="B426" s="64"/>
      <c r="C426" s="52"/>
      <c r="D426" s="65"/>
      <c r="E426" s="53"/>
      <c r="F426" s="54"/>
    </row>
    <row r="427" spans="1:6">
      <c r="A427" s="89" t="str">
        <f t="shared" si="15"/>
        <v/>
      </c>
      <c r="B427" s="64"/>
      <c r="C427" s="52"/>
      <c r="D427" s="65"/>
      <c r="E427" s="53"/>
      <c r="F427" s="54"/>
    </row>
    <row r="428" spans="1:6">
      <c r="A428" s="89" t="str">
        <f t="shared" si="15"/>
        <v/>
      </c>
      <c r="B428" s="64"/>
      <c r="C428" s="52"/>
      <c r="D428" s="65"/>
      <c r="E428" s="53"/>
      <c r="F428" s="54"/>
    </row>
    <row r="429" spans="1:6">
      <c r="A429" s="89" t="str">
        <f t="shared" si="15"/>
        <v/>
      </c>
      <c r="B429" s="64"/>
      <c r="C429" s="52"/>
      <c r="D429" s="65"/>
      <c r="E429" s="53"/>
      <c r="F429" s="54"/>
    </row>
    <row r="430" spans="1:6">
      <c r="A430" s="89" t="str">
        <f t="shared" si="15"/>
        <v/>
      </c>
      <c r="B430" s="64"/>
      <c r="C430" s="52"/>
      <c r="D430" s="65"/>
      <c r="E430" s="53"/>
      <c r="F430" s="54"/>
    </row>
    <row r="431" spans="1:6">
      <c r="A431" s="89" t="str">
        <f t="shared" si="15"/>
        <v/>
      </c>
      <c r="B431" s="64"/>
      <c r="C431" s="52"/>
      <c r="D431" s="65"/>
      <c r="E431" s="53"/>
      <c r="F431" s="54"/>
    </row>
    <row r="432" spans="1:6">
      <c r="A432" s="89" t="str">
        <f t="shared" si="15"/>
        <v/>
      </c>
      <c r="B432" s="64"/>
      <c r="C432" s="52"/>
      <c r="D432" s="65"/>
      <c r="E432" s="53"/>
      <c r="F432" s="54"/>
    </row>
    <row r="433" spans="1:6">
      <c r="A433" s="89" t="str">
        <f t="shared" si="15"/>
        <v/>
      </c>
      <c r="B433" s="64"/>
      <c r="C433" s="52"/>
      <c r="D433" s="65"/>
      <c r="E433" s="53"/>
      <c r="F433" s="54"/>
    </row>
    <row r="434" spans="1:6">
      <c r="A434" s="89" t="str">
        <f t="shared" si="15"/>
        <v/>
      </c>
      <c r="B434" s="64"/>
      <c r="C434" s="52"/>
      <c r="D434" s="65"/>
      <c r="E434" s="53"/>
      <c r="F434" s="54"/>
    </row>
    <row r="435" spans="1:6">
      <c r="A435" s="89" t="str">
        <f t="shared" si="15"/>
        <v/>
      </c>
      <c r="B435" s="64"/>
      <c r="C435" s="52"/>
      <c r="D435" s="65"/>
      <c r="E435" s="53"/>
      <c r="F435" s="54"/>
    </row>
    <row r="436" spans="1:6">
      <c r="A436" s="89" t="str">
        <f t="shared" si="15"/>
        <v/>
      </c>
      <c r="B436" s="64"/>
      <c r="C436" s="52"/>
      <c r="D436" s="65"/>
      <c r="E436" s="53"/>
      <c r="F436" s="54"/>
    </row>
    <row r="437" spans="1:6">
      <c r="A437" s="89" t="str">
        <f t="shared" si="15"/>
        <v/>
      </c>
      <c r="B437" s="64"/>
      <c r="C437" s="52"/>
      <c r="D437" s="65"/>
      <c r="E437" s="53"/>
      <c r="F437" s="54"/>
    </row>
    <row r="438" spans="1:6">
      <c r="A438" s="89" t="str">
        <f t="shared" si="15"/>
        <v/>
      </c>
      <c r="B438" s="64"/>
      <c r="C438" s="52"/>
      <c r="D438" s="65"/>
      <c r="E438" s="53"/>
      <c r="F438" s="54"/>
    </row>
    <row r="439" spans="1:6">
      <c r="A439" s="89" t="str">
        <f t="shared" si="15"/>
        <v/>
      </c>
      <c r="B439" s="64"/>
      <c r="C439" s="52"/>
      <c r="D439" s="65"/>
      <c r="E439" s="53"/>
      <c r="F439" s="54"/>
    </row>
    <row r="440" spans="1:6">
      <c r="A440" s="89" t="str">
        <f t="shared" si="15"/>
        <v/>
      </c>
      <c r="B440" s="64"/>
      <c r="C440" s="52"/>
      <c r="D440" s="65"/>
      <c r="E440" s="53"/>
      <c r="F440" s="54"/>
    </row>
    <row r="441" spans="1:6">
      <c r="A441" s="89" t="str">
        <f t="shared" si="15"/>
        <v/>
      </c>
      <c r="B441" s="64"/>
      <c r="C441" s="52"/>
      <c r="D441" s="65"/>
      <c r="E441" s="53"/>
      <c r="F441" s="54"/>
    </row>
    <row r="442" spans="1:6">
      <c r="A442" s="89" t="str">
        <f t="shared" si="15"/>
        <v/>
      </c>
      <c r="B442" s="64"/>
      <c r="C442" s="52"/>
      <c r="D442" s="65"/>
      <c r="E442" s="53"/>
      <c r="F442" s="54"/>
    </row>
    <row r="443" spans="1:6">
      <c r="A443" s="89" t="str">
        <f t="shared" si="15"/>
        <v/>
      </c>
      <c r="B443" s="64"/>
      <c r="C443" s="52"/>
      <c r="D443" s="65"/>
      <c r="E443" s="53"/>
      <c r="F443" s="54"/>
    </row>
    <row r="444" spans="1:6">
      <c r="A444" s="89" t="str">
        <f t="shared" si="15"/>
        <v/>
      </c>
      <c r="B444" s="64"/>
      <c r="C444" s="52"/>
      <c r="D444" s="65"/>
      <c r="E444" s="53"/>
      <c r="F444" s="54"/>
    </row>
    <row r="445" spans="1:6">
      <c r="A445" s="89" t="str">
        <f t="shared" si="15"/>
        <v/>
      </c>
      <c r="B445" s="64"/>
      <c r="C445" s="52"/>
      <c r="D445" s="65"/>
      <c r="E445" s="53"/>
      <c r="F445" s="54"/>
    </row>
    <row r="446" spans="1:6">
      <c r="A446" s="89" t="str">
        <f t="shared" si="15"/>
        <v/>
      </c>
      <c r="B446" s="64"/>
      <c r="C446" s="52"/>
      <c r="D446" s="65"/>
      <c r="E446" s="53"/>
      <c r="F446" s="54"/>
    </row>
    <row r="447" spans="1:6">
      <c r="A447" s="89" t="str">
        <f t="shared" si="15"/>
        <v/>
      </c>
      <c r="B447" s="64"/>
      <c r="C447" s="52"/>
      <c r="D447" s="65"/>
      <c r="E447" s="53"/>
      <c r="F447" s="54"/>
    </row>
    <row r="448" spans="1:6">
      <c r="A448" s="89" t="str">
        <f t="shared" si="15"/>
        <v/>
      </c>
      <c r="B448" s="64"/>
      <c r="C448" s="52"/>
      <c r="D448" s="65"/>
      <c r="E448" s="53"/>
      <c r="F448" s="54"/>
    </row>
    <row r="449" spans="1:6">
      <c r="A449" s="89" t="str">
        <f t="shared" si="15"/>
        <v/>
      </c>
      <c r="B449" s="64"/>
      <c r="C449" s="52"/>
      <c r="D449" s="65"/>
      <c r="E449" s="53"/>
      <c r="F449" s="54"/>
    </row>
    <row r="450" spans="1:6">
      <c r="A450" s="89" t="str">
        <f t="shared" si="15"/>
        <v/>
      </c>
      <c r="B450" s="64"/>
      <c r="C450" s="52"/>
      <c r="D450" s="65"/>
      <c r="E450" s="53"/>
      <c r="F450" s="54"/>
    </row>
    <row r="451" spans="1:6">
      <c r="A451" s="89" t="str">
        <f t="shared" si="15"/>
        <v/>
      </c>
      <c r="B451" s="64"/>
      <c r="C451" s="52"/>
      <c r="D451" s="65"/>
      <c r="E451" s="53"/>
      <c r="F451" s="54"/>
    </row>
    <row r="452" spans="1:6">
      <c r="A452" s="89" t="str">
        <f t="shared" si="15"/>
        <v/>
      </c>
      <c r="B452" s="64"/>
      <c r="C452" s="52"/>
      <c r="D452" s="65"/>
      <c r="E452" s="53"/>
      <c r="F452" s="54"/>
    </row>
    <row r="453" spans="1:6">
      <c r="A453" s="89" t="str">
        <f t="shared" si="15"/>
        <v/>
      </c>
      <c r="B453" s="64"/>
      <c r="C453" s="52"/>
      <c r="D453" s="65"/>
      <c r="E453" s="53"/>
      <c r="F453" s="54"/>
    </row>
    <row r="454" spans="1:6">
      <c r="A454" s="89" t="str">
        <f t="shared" si="15"/>
        <v/>
      </c>
      <c r="B454" s="64"/>
      <c r="C454" s="52"/>
      <c r="D454" s="65"/>
      <c r="E454" s="53"/>
      <c r="F454" s="54"/>
    </row>
    <row r="455" spans="1:6">
      <c r="A455" s="89" t="str">
        <f t="shared" si="15"/>
        <v/>
      </c>
      <c r="B455" s="64"/>
      <c r="C455" s="52"/>
      <c r="D455" s="65"/>
      <c r="E455" s="53"/>
      <c r="F455" s="54"/>
    </row>
    <row r="456" spans="1:6">
      <c r="A456" s="89" t="str">
        <f t="shared" si="15"/>
        <v/>
      </c>
      <c r="B456" s="64"/>
      <c r="C456" s="52"/>
      <c r="D456" s="65"/>
      <c r="E456" s="53"/>
      <c r="F456" s="54"/>
    </row>
    <row r="457" spans="1:6">
      <c r="A457" s="89" t="str">
        <f t="shared" si="15"/>
        <v/>
      </c>
      <c r="B457" s="64"/>
      <c r="C457" s="52"/>
      <c r="D457" s="65"/>
      <c r="E457" s="53"/>
      <c r="F457" s="54"/>
    </row>
    <row r="458" spans="1:6">
      <c r="A458" s="89" t="str">
        <f t="shared" ref="A458:A521" si="16">IF(H458=0,"",DATE(LEFT(((MID(J458,1,8))),4),MID(((MID(J458,1,8))),5,2),(RIGHT(((MID(J458,1,8))),2))))</f>
        <v/>
      </c>
      <c r="B458" s="64"/>
      <c r="C458" s="52"/>
      <c r="D458" s="65"/>
      <c r="E458" s="53"/>
      <c r="F458" s="54"/>
    </row>
    <row r="459" spans="1:6">
      <c r="A459" s="89" t="str">
        <f t="shared" si="16"/>
        <v/>
      </c>
      <c r="B459" s="64"/>
      <c r="C459" s="52"/>
      <c r="D459" s="65"/>
      <c r="E459" s="53"/>
      <c r="F459" s="54"/>
    </row>
    <row r="460" spans="1:6">
      <c r="A460" s="89" t="str">
        <f t="shared" si="16"/>
        <v/>
      </c>
      <c r="B460" s="64"/>
      <c r="C460" s="52"/>
      <c r="D460" s="65"/>
      <c r="E460" s="53"/>
      <c r="F460" s="54"/>
    </row>
    <row r="461" spans="1:6">
      <c r="A461" s="89" t="str">
        <f t="shared" si="16"/>
        <v/>
      </c>
      <c r="B461" s="64"/>
      <c r="C461" s="52"/>
      <c r="D461" s="65"/>
      <c r="E461" s="53"/>
      <c r="F461" s="54"/>
    </row>
    <row r="462" spans="1:6">
      <c r="A462" s="89" t="str">
        <f t="shared" si="16"/>
        <v/>
      </c>
      <c r="B462" s="64"/>
      <c r="C462" s="52"/>
      <c r="D462" s="65"/>
      <c r="E462" s="53"/>
      <c r="F462" s="54"/>
    </row>
    <row r="463" spans="1:6">
      <c r="A463" s="89" t="str">
        <f t="shared" si="16"/>
        <v/>
      </c>
      <c r="B463" s="64"/>
      <c r="C463" s="52"/>
      <c r="D463" s="65"/>
      <c r="E463" s="53"/>
      <c r="F463" s="54"/>
    </row>
    <row r="464" spans="1:6">
      <c r="A464" s="89" t="str">
        <f t="shared" si="16"/>
        <v/>
      </c>
      <c r="B464" s="64"/>
      <c r="C464" s="52"/>
      <c r="D464" s="65"/>
      <c r="E464" s="53"/>
      <c r="F464" s="54"/>
    </row>
    <row r="465" spans="1:6">
      <c r="A465" s="89" t="str">
        <f t="shared" si="16"/>
        <v/>
      </c>
      <c r="B465" s="64"/>
      <c r="C465" s="52"/>
      <c r="D465" s="65"/>
      <c r="E465" s="53"/>
      <c r="F465" s="54"/>
    </row>
    <row r="466" spans="1:6">
      <c r="A466" s="89" t="str">
        <f t="shared" si="16"/>
        <v/>
      </c>
      <c r="B466" s="64"/>
      <c r="C466" s="52"/>
      <c r="D466" s="65"/>
      <c r="E466" s="53"/>
      <c r="F466" s="54"/>
    </row>
    <row r="467" spans="1:6">
      <c r="A467" s="89" t="str">
        <f t="shared" si="16"/>
        <v/>
      </c>
      <c r="B467" s="64"/>
      <c r="C467" s="52"/>
      <c r="D467" s="65"/>
      <c r="E467" s="53"/>
      <c r="F467" s="54"/>
    </row>
    <row r="468" spans="1:6">
      <c r="A468" s="89" t="str">
        <f t="shared" si="16"/>
        <v/>
      </c>
      <c r="B468" s="64"/>
      <c r="C468" s="52"/>
      <c r="D468" s="65"/>
      <c r="E468" s="53"/>
      <c r="F468" s="54"/>
    </row>
    <row r="469" spans="1:6">
      <c r="A469" s="89" t="str">
        <f t="shared" si="16"/>
        <v/>
      </c>
      <c r="B469" s="64"/>
      <c r="C469" s="52"/>
      <c r="D469" s="65"/>
      <c r="E469" s="53"/>
      <c r="F469" s="54"/>
    </row>
    <row r="470" spans="1:6">
      <c r="A470" s="89" t="str">
        <f t="shared" si="16"/>
        <v/>
      </c>
      <c r="B470" s="64"/>
      <c r="C470" s="52"/>
      <c r="D470" s="65"/>
      <c r="E470" s="53"/>
      <c r="F470" s="54"/>
    </row>
    <row r="471" spans="1:6">
      <c r="A471" s="89" t="str">
        <f t="shared" si="16"/>
        <v/>
      </c>
      <c r="B471" s="64"/>
      <c r="C471" s="52"/>
      <c r="D471" s="65"/>
      <c r="E471" s="53"/>
      <c r="F471" s="54"/>
    </row>
    <row r="472" spans="1:6">
      <c r="A472" s="89" t="str">
        <f t="shared" si="16"/>
        <v/>
      </c>
      <c r="B472" s="64"/>
      <c r="C472" s="52"/>
      <c r="D472" s="65"/>
      <c r="E472" s="53"/>
      <c r="F472" s="54"/>
    </row>
    <row r="473" spans="1:6">
      <c r="A473" s="89" t="str">
        <f t="shared" si="16"/>
        <v/>
      </c>
      <c r="B473" s="64"/>
      <c r="C473" s="52"/>
      <c r="D473" s="65"/>
      <c r="E473" s="53"/>
      <c r="F473" s="54"/>
    </row>
    <row r="474" spans="1:6">
      <c r="A474" s="89" t="str">
        <f t="shared" si="16"/>
        <v/>
      </c>
      <c r="B474" s="64"/>
      <c r="C474" s="52"/>
      <c r="D474" s="65"/>
      <c r="E474" s="53"/>
      <c r="F474" s="54"/>
    </row>
    <row r="475" spans="1:6">
      <c r="A475" s="89" t="str">
        <f t="shared" si="16"/>
        <v/>
      </c>
      <c r="B475" s="64"/>
      <c r="C475" s="52"/>
      <c r="D475" s="65"/>
      <c r="E475" s="53"/>
      <c r="F475" s="54"/>
    </row>
    <row r="476" spans="1:6">
      <c r="A476" s="89" t="str">
        <f t="shared" si="16"/>
        <v/>
      </c>
      <c r="B476" s="64"/>
      <c r="C476" s="52"/>
      <c r="D476" s="65"/>
      <c r="E476" s="53"/>
      <c r="F476" s="54"/>
    </row>
    <row r="477" spans="1:6">
      <c r="A477" s="89" t="str">
        <f t="shared" si="16"/>
        <v/>
      </c>
      <c r="B477" s="64"/>
      <c r="C477" s="52"/>
      <c r="D477" s="65"/>
      <c r="E477" s="53"/>
      <c r="F477" s="54"/>
    </row>
    <row r="478" spans="1:6">
      <c r="A478" s="89" t="str">
        <f t="shared" si="16"/>
        <v/>
      </c>
      <c r="B478" s="64"/>
      <c r="C478" s="52"/>
      <c r="D478" s="65"/>
      <c r="E478" s="53"/>
      <c r="F478" s="54"/>
    </row>
    <row r="479" spans="1:6">
      <c r="A479" s="89" t="str">
        <f t="shared" si="16"/>
        <v/>
      </c>
      <c r="B479" s="64"/>
      <c r="C479" s="52"/>
      <c r="D479" s="65"/>
      <c r="E479" s="53"/>
      <c r="F479" s="54"/>
    </row>
    <row r="480" spans="1:6">
      <c r="A480" s="89" t="str">
        <f t="shared" si="16"/>
        <v/>
      </c>
      <c r="B480" s="64"/>
      <c r="C480" s="52"/>
      <c r="D480" s="65"/>
      <c r="E480" s="53"/>
      <c r="F480" s="54"/>
    </row>
    <row r="481" spans="1:6">
      <c r="A481" s="89" t="str">
        <f t="shared" si="16"/>
        <v/>
      </c>
      <c r="B481" s="64"/>
      <c r="C481" s="52"/>
      <c r="D481" s="65"/>
      <c r="E481" s="53"/>
      <c r="F481" s="54"/>
    </row>
    <row r="482" spans="1:6">
      <c r="A482" s="89" t="str">
        <f t="shared" si="16"/>
        <v/>
      </c>
      <c r="B482" s="64"/>
      <c r="C482" s="52"/>
      <c r="D482" s="65"/>
      <c r="E482" s="53"/>
      <c r="F482" s="54"/>
    </row>
    <row r="483" spans="1:6">
      <c r="A483" s="89" t="str">
        <f t="shared" si="16"/>
        <v/>
      </c>
      <c r="B483" s="64"/>
      <c r="C483" s="52"/>
      <c r="D483" s="65"/>
      <c r="E483" s="53"/>
      <c r="F483" s="54"/>
    </row>
    <row r="484" spans="1:6">
      <c r="A484" s="89" t="str">
        <f t="shared" si="16"/>
        <v/>
      </c>
      <c r="B484" s="64"/>
      <c r="C484" s="52"/>
      <c r="D484" s="65"/>
      <c r="E484" s="53"/>
      <c r="F484" s="54"/>
    </row>
    <row r="485" spans="1:6">
      <c r="A485" s="89" t="str">
        <f t="shared" si="16"/>
        <v/>
      </c>
      <c r="B485" s="64"/>
      <c r="C485" s="52"/>
      <c r="D485" s="65"/>
      <c r="E485" s="53"/>
      <c r="F485" s="54"/>
    </row>
    <row r="486" spans="1:6">
      <c r="A486" s="89" t="str">
        <f t="shared" si="16"/>
        <v/>
      </c>
      <c r="B486" s="64"/>
      <c r="C486" s="52"/>
      <c r="D486" s="65"/>
      <c r="E486" s="53"/>
      <c r="F486" s="54"/>
    </row>
    <row r="487" spans="1:6">
      <c r="A487" s="89" t="str">
        <f t="shared" si="16"/>
        <v/>
      </c>
      <c r="B487" s="64"/>
      <c r="C487" s="52"/>
      <c r="D487" s="65"/>
      <c r="E487" s="53"/>
      <c r="F487" s="54"/>
    </row>
    <row r="488" spans="1:6">
      <c r="A488" s="89" t="str">
        <f t="shared" si="16"/>
        <v/>
      </c>
      <c r="B488" s="64"/>
      <c r="C488" s="52"/>
      <c r="D488" s="65"/>
      <c r="E488" s="53"/>
      <c r="F488" s="54"/>
    </row>
    <row r="489" spans="1:6">
      <c r="A489" s="89" t="str">
        <f t="shared" si="16"/>
        <v/>
      </c>
      <c r="B489" s="64"/>
      <c r="C489" s="52"/>
      <c r="D489" s="65"/>
      <c r="E489" s="53"/>
      <c r="F489" s="54"/>
    </row>
    <row r="490" spans="1:6">
      <c r="A490" s="89" t="str">
        <f t="shared" si="16"/>
        <v/>
      </c>
      <c r="B490" s="64"/>
      <c r="C490" s="52"/>
      <c r="D490" s="65"/>
      <c r="E490" s="53"/>
      <c r="F490" s="54"/>
    </row>
    <row r="491" spans="1:6">
      <c r="A491" s="89" t="str">
        <f t="shared" si="16"/>
        <v/>
      </c>
      <c r="B491" s="64"/>
      <c r="C491" s="52"/>
      <c r="D491" s="65"/>
      <c r="E491" s="53"/>
      <c r="F491" s="54"/>
    </row>
    <row r="492" spans="1:6">
      <c r="A492" s="89" t="str">
        <f t="shared" si="16"/>
        <v/>
      </c>
      <c r="B492" s="64"/>
      <c r="C492" s="52"/>
      <c r="D492" s="65"/>
      <c r="E492" s="53"/>
      <c r="F492" s="54"/>
    </row>
    <row r="493" spans="1:6">
      <c r="A493" s="89" t="str">
        <f t="shared" si="16"/>
        <v/>
      </c>
      <c r="B493" s="64"/>
      <c r="C493" s="52"/>
      <c r="D493" s="65"/>
      <c r="E493" s="53"/>
      <c r="F493" s="54"/>
    </row>
    <row r="494" spans="1:6">
      <c r="A494" s="89" t="str">
        <f t="shared" si="16"/>
        <v/>
      </c>
      <c r="B494" s="64"/>
      <c r="C494" s="52"/>
      <c r="D494" s="65"/>
      <c r="E494" s="53"/>
      <c r="F494" s="54"/>
    </row>
    <row r="495" spans="1:6">
      <c r="A495" s="89" t="str">
        <f t="shared" si="16"/>
        <v/>
      </c>
      <c r="B495" s="64"/>
      <c r="C495" s="52"/>
      <c r="D495" s="65"/>
      <c r="E495" s="53"/>
      <c r="F495" s="54"/>
    </row>
    <row r="496" spans="1:6">
      <c r="A496" s="89" t="str">
        <f t="shared" si="16"/>
        <v/>
      </c>
      <c r="B496" s="64"/>
      <c r="C496" s="52"/>
      <c r="D496" s="65"/>
      <c r="E496" s="53"/>
      <c r="F496" s="54"/>
    </row>
    <row r="497" spans="1:6">
      <c r="A497" s="89" t="str">
        <f t="shared" si="16"/>
        <v/>
      </c>
      <c r="B497" s="64"/>
      <c r="C497" s="52"/>
      <c r="D497" s="65"/>
      <c r="E497" s="53"/>
      <c r="F497" s="54"/>
    </row>
    <row r="498" spans="1:6">
      <c r="A498" s="89" t="str">
        <f t="shared" si="16"/>
        <v/>
      </c>
      <c r="B498" s="64"/>
      <c r="C498" s="52"/>
      <c r="D498" s="65"/>
      <c r="E498" s="53"/>
      <c r="F498" s="54"/>
    </row>
    <row r="499" spans="1:6">
      <c r="A499" s="89" t="str">
        <f t="shared" si="16"/>
        <v/>
      </c>
      <c r="B499" s="64"/>
      <c r="C499" s="52"/>
      <c r="D499" s="65"/>
      <c r="E499" s="53"/>
      <c r="F499" s="54"/>
    </row>
    <row r="500" spans="1:6">
      <c r="A500" s="89" t="str">
        <f t="shared" si="16"/>
        <v/>
      </c>
      <c r="B500" s="64"/>
      <c r="C500" s="52"/>
      <c r="D500" s="65"/>
      <c r="E500" s="53"/>
      <c r="F500" s="54"/>
    </row>
    <row r="501" spans="1:6">
      <c r="A501" s="89" t="str">
        <f t="shared" si="16"/>
        <v/>
      </c>
      <c r="B501" s="64"/>
      <c r="C501" s="52"/>
      <c r="D501" s="65"/>
      <c r="E501" s="53"/>
      <c r="F501" s="54"/>
    </row>
    <row r="502" spans="1:6">
      <c r="A502" s="89" t="str">
        <f t="shared" si="16"/>
        <v/>
      </c>
      <c r="B502" s="64"/>
      <c r="C502" s="52"/>
      <c r="D502" s="65"/>
      <c r="E502" s="53"/>
      <c r="F502" s="54"/>
    </row>
    <row r="503" spans="1:6">
      <c r="A503" s="89" t="str">
        <f t="shared" si="16"/>
        <v/>
      </c>
      <c r="B503" s="64"/>
      <c r="C503" s="52"/>
      <c r="D503" s="65"/>
      <c r="E503" s="53"/>
      <c r="F503" s="54"/>
    </row>
    <row r="504" spans="1:6">
      <c r="A504" s="89" t="str">
        <f t="shared" si="16"/>
        <v/>
      </c>
      <c r="B504" s="64"/>
      <c r="C504" s="52"/>
      <c r="D504" s="65"/>
      <c r="E504" s="53"/>
      <c r="F504" s="54"/>
    </row>
    <row r="505" spans="1:6">
      <c r="A505" s="89" t="str">
        <f t="shared" si="16"/>
        <v/>
      </c>
      <c r="B505" s="64"/>
      <c r="C505" s="52"/>
      <c r="D505" s="65"/>
      <c r="E505" s="53"/>
      <c r="F505" s="54"/>
    </row>
    <row r="506" spans="1:6">
      <c r="A506" s="89" t="str">
        <f t="shared" si="16"/>
        <v/>
      </c>
      <c r="B506" s="64"/>
      <c r="C506" s="52"/>
      <c r="D506" s="65"/>
      <c r="E506" s="53"/>
      <c r="F506" s="54"/>
    </row>
    <row r="507" spans="1:6">
      <c r="A507" s="89" t="str">
        <f t="shared" si="16"/>
        <v/>
      </c>
      <c r="B507" s="64"/>
      <c r="C507" s="52"/>
      <c r="D507" s="65"/>
      <c r="E507" s="53"/>
      <c r="F507" s="54"/>
    </row>
    <row r="508" spans="1:6">
      <c r="A508" s="89" t="str">
        <f t="shared" si="16"/>
        <v/>
      </c>
      <c r="B508" s="64"/>
      <c r="C508" s="52"/>
      <c r="D508" s="65"/>
      <c r="E508" s="53"/>
      <c r="F508" s="54"/>
    </row>
    <row r="509" spans="1:6">
      <c r="A509" s="89" t="str">
        <f t="shared" si="16"/>
        <v/>
      </c>
      <c r="B509" s="64"/>
      <c r="C509" s="52"/>
      <c r="D509" s="65"/>
      <c r="E509" s="53"/>
      <c r="F509" s="54"/>
    </row>
    <row r="510" spans="1:6">
      <c r="A510" s="89" t="str">
        <f t="shared" si="16"/>
        <v/>
      </c>
      <c r="B510" s="64"/>
      <c r="C510" s="52"/>
      <c r="D510" s="65"/>
      <c r="E510" s="53"/>
      <c r="F510" s="54"/>
    </row>
    <row r="511" spans="1:6">
      <c r="A511" s="89" t="str">
        <f t="shared" si="16"/>
        <v/>
      </c>
      <c r="B511" s="64"/>
      <c r="C511" s="52"/>
      <c r="D511" s="65"/>
      <c r="E511" s="53"/>
      <c r="F511" s="54"/>
    </row>
    <row r="512" spans="1:6">
      <c r="A512" s="89" t="str">
        <f t="shared" si="16"/>
        <v/>
      </c>
      <c r="B512" s="64"/>
      <c r="C512" s="52"/>
      <c r="D512" s="65"/>
      <c r="E512" s="53"/>
      <c r="F512" s="54"/>
    </row>
    <row r="513" spans="1:6">
      <c r="A513" s="89" t="str">
        <f t="shared" si="16"/>
        <v/>
      </c>
      <c r="B513" s="64"/>
      <c r="C513" s="52"/>
      <c r="D513" s="65"/>
      <c r="E513" s="53"/>
      <c r="F513" s="54"/>
    </row>
    <row r="514" spans="1:6">
      <c r="A514" s="89" t="str">
        <f t="shared" si="16"/>
        <v/>
      </c>
      <c r="B514" s="64"/>
      <c r="C514" s="52"/>
      <c r="D514" s="65"/>
      <c r="E514" s="53"/>
      <c r="F514" s="54"/>
    </row>
    <row r="515" spans="1:6">
      <c r="A515" s="89" t="str">
        <f t="shared" si="16"/>
        <v/>
      </c>
      <c r="B515" s="64"/>
      <c r="C515" s="52"/>
      <c r="D515" s="65"/>
      <c r="E515" s="53"/>
      <c r="F515" s="54"/>
    </row>
    <row r="516" spans="1:6">
      <c r="A516" s="89" t="str">
        <f t="shared" si="16"/>
        <v/>
      </c>
      <c r="B516" s="64"/>
      <c r="C516" s="52"/>
      <c r="D516" s="65"/>
      <c r="E516" s="53"/>
      <c r="F516" s="54"/>
    </row>
    <row r="517" spans="1:6">
      <c r="A517" s="89" t="str">
        <f t="shared" si="16"/>
        <v/>
      </c>
      <c r="B517" s="64"/>
      <c r="C517" s="52"/>
      <c r="D517" s="65"/>
      <c r="E517" s="53"/>
      <c r="F517" s="54"/>
    </row>
    <row r="518" spans="1:6">
      <c r="A518" s="89" t="str">
        <f t="shared" si="16"/>
        <v/>
      </c>
      <c r="B518" s="64"/>
      <c r="C518" s="52"/>
      <c r="D518" s="65"/>
      <c r="E518" s="53"/>
      <c r="F518" s="54"/>
    </row>
    <row r="519" spans="1:6">
      <c r="A519" s="89" t="str">
        <f t="shared" si="16"/>
        <v/>
      </c>
      <c r="B519" s="64"/>
      <c r="C519" s="52"/>
      <c r="D519" s="65"/>
      <c r="E519" s="53"/>
      <c r="F519" s="54"/>
    </row>
    <row r="520" spans="1:6">
      <c r="A520" s="89" t="str">
        <f t="shared" si="16"/>
        <v/>
      </c>
      <c r="B520" s="64"/>
      <c r="C520" s="52"/>
      <c r="D520" s="65"/>
      <c r="E520" s="53"/>
      <c r="F520" s="54"/>
    </row>
    <row r="521" spans="1:6">
      <c r="A521" s="89" t="str">
        <f t="shared" si="16"/>
        <v/>
      </c>
      <c r="B521" s="64"/>
      <c r="C521" s="52"/>
      <c r="D521" s="65"/>
      <c r="E521" s="53"/>
      <c r="F521" s="54"/>
    </row>
    <row r="522" spans="1:6">
      <c r="A522" s="89" t="str">
        <f t="shared" ref="A522:A585" si="17">IF(H522=0,"",DATE(LEFT(((MID(J522,1,8))),4),MID(((MID(J522,1,8))),5,2),(RIGHT(((MID(J522,1,8))),2))))</f>
        <v/>
      </c>
      <c r="B522" s="64"/>
      <c r="C522" s="52"/>
      <c r="D522" s="65"/>
      <c r="E522" s="53"/>
      <c r="F522" s="54"/>
    </row>
    <row r="523" spans="1:6">
      <c r="A523" s="89" t="str">
        <f t="shared" si="17"/>
        <v/>
      </c>
      <c r="B523" s="64"/>
      <c r="C523" s="52"/>
      <c r="D523" s="65"/>
      <c r="E523" s="53"/>
      <c r="F523" s="54"/>
    </row>
    <row r="524" spans="1:6">
      <c r="A524" s="89" t="str">
        <f t="shared" si="17"/>
        <v/>
      </c>
      <c r="B524" s="64"/>
      <c r="C524" s="52"/>
      <c r="D524" s="65"/>
      <c r="E524" s="53"/>
      <c r="F524" s="54"/>
    </row>
    <row r="525" spans="1:6">
      <c r="A525" s="89" t="str">
        <f t="shared" si="17"/>
        <v/>
      </c>
      <c r="B525" s="64"/>
      <c r="C525" s="52"/>
      <c r="D525" s="65"/>
      <c r="E525" s="53"/>
      <c r="F525" s="54"/>
    </row>
    <row r="526" spans="1:6">
      <c r="A526" s="89" t="str">
        <f t="shared" si="17"/>
        <v/>
      </c>
      <c r="B526" s="64"/>
      <c r="C526" s="52"/>
      <c r="D526" s="65"/>
      <c r="E526" s="53"/>
      <c r="F526" s="54"/>
    </row>
    <row r="527" spans="1:6">
      <c r="A527" s="89" t="str">
        <f t="shared" si="17"/>
        <v/>
      </c>
      <c r="B527" s="64"/>
      <c r="C527" s="52"/>
      <c r="D527" s="65"/>
      <c r="E527" s="53"/>
      <c r="F527" s="54"/>
    </row>
    <row r="528" spans="1:6">
      <c r="A528" s="89" t="str">
        <f t="shared" si="17"/>
        <v/>
      </c>
      <c r="B528" s="64"/>
      <c r="C528" s="52"/>
      <c r="D528" s="65"/>
      <c r="E528" s="53"/>
      <c r="F528" s="54"/>
    </row>
    <row r="529" spans="1:6">
      <c r="A529" s="89" t="str">
        <f t="shared" si="17"/>
        <v/>
      </c>
      <c r="B529" s="64"/>
      <c r="C529" s="52"/>
      <c r="D529" s="65"/>
      <c r="E529" s="53"/>
      <c r="F529" s="54"/>
    </row>
    <row r="530" spans="1:6">
      <c r="A530" s="89" t="str">
        <f t="shared" si="17"/>
        <v/>
      </c>
      <c r="B530" s="64"/>
      <c r="C530" s="52"/>
      <c r="D530" s="65"/>
      <c r="E530" s="53"/>
      <c r="F530" s="54"/>
    </row>
    <row r="531" spans="1:6">
      <c r="A531" s="89" t="str">
        <f t="shared" si="17"/>
        <v/>
      </c>
      <c r="B531" s="64"/>
      <c r="C531" s="52"/>
      <c r="D531" s="65"/>
      <c r="E531" s="53"/>
      <c r="F531" s="54"/>
    </row>
    <row r="532" spans="1:6">
      <c r="A532" s="89" t="str">
        <f t="shared" si="17"/>
        <v/>
      </c>
      <c r="B532" s="64"/>
      <c r="C532" s="52"/>
      <c r="D532" s="65"/>
      <c r="E532" s="53"/>
      <c r="F532" s="54"/>
    </row>
    <row r="533" spans="1:6">
      <c r="A533" s="89" t="str">
        <f t="shared" si="17"/>
        <v/>
      </c>
      <c r="B533" s="64"/>
      <c r="C533" s="52"/>
      <c r="D533" s="65"/>
      <c r="E533" s="53"/>
      <c r="F533" s="54"/>
    </row>
    <row r="534" spans="1:6">
      <c r="A534" s="89" t="str">
        <f t="shared" si="17"/>
        <v/>
      </c>
      <c r="B534" s="64"/>
      <c r="C534" s="52"/>
      <c r="D534" s="65"/>
      <c r="E534" s="53"/>
      <c r="F534" s="54"/>
    </row>
    <row r="535" spans="1:6">
      <c r="A535" s="89" t="str">
        <f t="shared" si="17"/>
        <v/>
      </c>
      <c r="B535" s="64"/>
      <c r="C535" s="52"/>
      <c r="D535" s="65"/>
      <c r="E535" s="53"/>
      <c r="F535" s="54"/>
    </row>
    <row r="536" spans="1:6">
      <c r="A536" s="89" t="str">
        <f t="shared" si="17"/>
        <v/>
      </c>
      <c r="B536" s="64"/>
      <c r="C536" s="52"/>
      <c r="D536" s="65"/>
      <c r="E536" s="53"/>
      <c r="F536" s="54"/>
    </row>
    <row r="537" spans="1:6">
      <c r="A537" s="89" t="str">
        <f t="shared" si="17"/>
        <v/>
      </c>
      <c r="B537" s="64"/>
      <c r="C537" s="52"/>
      <c r="D537" s="65"/>
      <c r="E537" s="53"/>
      <c r="F537" s="54"/>
    </row>
    <row r="538" spans="1:6">
      <c r="A538" s="89" t="str">
        <f t="shared" si="17"/>
        <v/>
      </c>
      <c r="B538" s="64"/>
      <c r="C538" s="52"/>
      <c r="D538" s="65"/>
      <c r="E538" s="53"/>
      <c r="F538" s="54"/>
    </row>
    <row r="539" spans="1:6">
      <c r="A539" s="89" t="str">
        <f t="shared" si="17"/>
        <v/>
      </c>
      <c r="B539" s="64"/>
      <c r="C539" s="52"/>
      <c r="D539" s="65"/>
      <c r="E539" s="53"/>
      <c r="F539" s="54"/>
    </row>
    <row r="540" spans="1:6">
      <c r="A540" s="89" t="str">
        <f t="shared" si="17"/>
        <v/>
      </c>
      <c r="B540" s="64"/>
      <c r="C540" s="52"/>
      <c r="D540" s="65"/>
      <c r="E540" s="53"/>
      <c r="F540" s="54"/>
    </row>
    <row r="541" spans="1:6">
      <c r="A541" s="89" t="str">
        <f t="shared" si="17"/>
        <v/>
      </c>
      <c r="B541" s="64"/>
      <c r="C541" s="52"/>
      <c r="D541" s="65"/>
      <c r="E541" s="53"/>
      <c r="F541" s="54"/>
    </row>
    <row r="542" spans="1:6">
      <c r="A542" s="89" t="str">
        <f t="shared" si="17"/>
        <v/>
      </c>
      <c r="B542" s="64"/>
      <c r="C542" s="52"/>
      <c r="D542" s="65"/>
      <c r="E542" s="53"/>
      <c r="F542" s="54"/>
    </row>
    <row r="543" spans="1:6">
      <c r="A543" s="89" t="str">
        <f t="shared" si="17"/>
        <v/>
      </c>
      <c r="B543" s="64"/>
      <c r="C543" s="52"/>
      <c r="D543" s="65"/>
      <c r="E543" s="53"/>
      <c r="F543" s="54"/>
    </row>
    <row r="544" spans="1:6">
      <c r="A544" s="89" t="str">
        <f t="shared" si="17"/>
        <v/>
      </c>
      <c r="B544" s="64"/>
      <c r="C544" s="52"/>
      <c r="D544" s="65"/>
      <c r="E544" s="53"/>
      <c r="F544" s="54"/>
    </row>
    <row r="545" spans="1:6">
      <c r="A545" s="89" t="str">
        <f t="shared" si="17"/>
        <v/>
      </c>
      <c r="B545" s="64"/>
      <c r="C545" s="52"/>
      <c r="D545" s="65"/>
      <c r="E545" s="53"/>
      <c r="F545" s="54"/>
    </row>
    <row r="546" spans="1:6">
      <c r="A546" s="89" t="str">
        <f t="shared" si="17"/>
        <v/>
      </c>
      <c r="B546" s="64"/>
      <c r="C546" s="52"/>
      <c r="D546" s="65"/>
      <c r="E546" s="53"/>
      <c r="F546" s="54"/>
    </row>
    <row r="547" spans="1:6">
      <c r="A547" s="89" t="str">
        <f t="shared" si="17"/>
        <v/>
      </c>
      <c r="B547" s="64"/>
      <c r="C547" s="52"/>
      <c r="D547" s="65"/>
      <c r="E547" s="53"/>
      <c r="F547" s="54"/>
    </row>
    <row r="548" spans="1:6">
      <c r="A548" s="89" t="str">
        <f t="shared" si="17"/>
        <v/>
      </c>
      <c r="B548" s="64"/>
      <c r="C548" s="52"/>
      <c r="D548" s="65"/>
      <c r="E548" s="53"/>
      <c r="F548" s="54"/>
    </row>
    <row r="549" spans="1:6">
      <c r="A549" s="89" t="str">
        <f t="shared" si="17"/>
        <v/>
      </c>
      <c r="B549" s="64"/>
      <c r="C549" s="52"/>
      <c r="D549" s="65"/>
      <c r="E549" s="53"/>
      <c r="F549" s="54"/>
    </row>
    <row r="550" spans="1:6">
      <c r="A550" s="89" t="str">
        <f t="shared" si="17"/>
        <v/>
      </c>
      <c r="B550" s="64"/>
      <c r="C550" s="52"/>
      <c r="D550" s="65"/>
      <c r="E550" s="53"/>
      <c r="F550" s="54"/>
    </row>
    <row r="551" spans="1:6">
      <c r="A551" s="89" t="str">
        <f t="shared" si="17"/>
        <v/>
      </c>
      <c r="B551" s="64"/>
      <c r="C551" s="52"/>
      <c r="D551" s="65"/>
      <c r="E551" s="53"/>
      <c r="F551" s="54"/>
    </row>
    <row r="552" spans="1:6">
      <c r="A552" s="89" t="str">
        <f t="shared" si="17"/>
        <v/>
      </c>
      <c r="B552" s="64"/>
      <c r="C552" s="52"/>
      <c r="D552" s="65"/>
      <c r="E552" s="53"/>
      <c r="F552" s="54"/>
    </row>
    <row r="553" spans="1:6">
      <c r="A553" s="89" t="str">
        <f t="shared" si="17"/>
        <v/>
      </c>
      <c r="B553" s="64"/>
      <c r="C553" s="52"/>
      <c r="D553" s="65"/>
      <c r="E553" s="53"/>
      <c r="F553" s="54"/>
    </row>
    <row r="554" spans="1:6">
      <c r="A554" s="89" t="str">
        <f t="shared" si="17"/>
        <v/>
      </c>
      <c r="B554" s="64"/>
      <c r="C554" s="52"/>
      <c r="D554" s="65"/>
      <c r="E554" s="53"/>
      <c r="F554" s="54"/>
    </row>
    <row r="555" spans="1:6">
      <c r="A555" s="89" t="str">
        <f t="shared" si="17"/>
        <v/>
      </c>
      <c r="B555" s="64"/>
      <c r="C555" s="52"/>
      <c r="D555" s="65"/>
      <c r="E555" s="53"/>
      <c r="F555" s="54"/>
    </row>
    <row r="556" spans="1:6">
      <c r="A556" s="89" t="str">
        <f t="shared" si="17"/>
        <v/>
      </c>
      <c r="B556" s="64"/>
      <c r="C556" s="52"/>
      <c r="D556" s="65"/>
      <c r="E556" s="53"/>
      <c r="F556" s="54"/>
    </row>
    <row r="557" spans="1:6">
      <c r="A557" s="89" t="str">
        <f t="shared" si="17"/>
        <v/>
      </c>
      <c r="B557" s="64"/>
      <c r="C557" s="52"/>
      <c r="D557" s="65"/>
      <c r="E557" s="53"/>
      <c r="F557" s="54"/>
    </row>
    <row r="558" spans="1:6">
      <c r="A558" s="89" t="str">
        <f t="shared" si="17"/>
        <v/>
      </c>
      <c r="B558" s="64"/>
      <c r="C558" s="52"/>
      <c r="D558" s="65"/>
      <c r="E558" s="53"/>
      <c r="F558" s="54"/>
    </row>
    <row r="559" spans="1:6">
      <c r="A559" s="89" t="str">
        <f t="shared" si="17"/>
        <v/>
      </c>
      <c r="B559" s="64"/>
      <c r="C559" s="52"/>
      <c r="D559" s="65"/>
      <c r="E559" s="53"/>
      <c r="F559" s="54"/>
    </row>
    <row r="560" spans="1:6">
      <c r="A560" s="89" t="str">
        <f t="shared" si="17"/>
        <v/>
      </c>
      <c r="B560" s="64"/>
      <c r="C560" s="52"/>
      <c r="D560" s="65"/>
      <c r="E560" s="53"/>
      <c r="F560" s="54"/>
    </row>
    <row r="561" spans="1:6">
      <c r="A561" s="89" t="str">
        <f t="shared" si="17"/>
        <v/>
      </c>
      <c r="B561" s="64"/>
      <c r="C561" s="52"/>
      <c r="D561" s="65"/>
      <c r="E561" s="53"/>
      <c r="F561" s="54"/>
    </row>
    <row r="562" spans="1:6">
      <c r="A562" s="89" t="str">
        <f t="shared" si="17"/>
        <v/>
      </c>
      <c r="B562" s="64"/>
      <c r="C562" s="52"/>
      <c r="D562" s="65"/>
      <c r="E562" s="53"/>
      <c r="F562" s="54"/>
    </row>
    <row r="563" spans="1:6">
      <c r="A563" s="89" t="str">
        <f t="shared" si="17"/>
        <v/>
      </c>
      <c r="B563" s="64"/>
      <c r="C563" s="52"/>
      <c r="D563" s="65"/>
      <c r="E563" s="53"/>
      <c r="F563" s="54"/>
    </row>
    <row r="564" spans="1:6">
      <c r="A564" s="89" t="str">
        <f t="shared" si="17"/>
        <v/>
      </c>
      <c r="B564" s="64"/>
      <c r="C564" s="52"/>
      <c r="D564" s="65"/>
      <c r="E564" s="53"/>
      <c r="F564" s="54"/>
    </row>
    <row r="565" spans="1:6">
      <c r="A565" s="89" t="str">
        <f t="shared" si="17"/>
        <v/>
      </c>
      <c r="B565" s="64"/>
      <c r="C565" s="52"/>
      <c r="D565" s="65"/>
      <c r="E565" s="53"/>
      <c r="F565" s="54"/>
    </row>
    <row r="566" spans="1:6">
      <c r="A566" s="89" t="str">
        <f t="shared" si="17"/>
        <v/>
      </c>
      <c r="B566" s="64"/>
      <c r="C566" s="52"/>
      <c r="D566" s="65"/>
      <c r="E566" s="53"/>
      <c r="F566" s="54"/>
    </row>
    <row r="567" spans="1:6">
      <c r="A567" s="89" t="str">
        <f t="shared" si="17"/>
        <v/>
      </c>
      <c r="B567" s="64"/>
      <c r="C567" s="52"/>
      <c r="D567" s="65"/>
      <c r="E567" s="53"/>
      <c r="F567" s="54"/>
    </row>
    <row r="568" spans="1:6">
      <c r="A568" s="89" t="str">
        <f t="shared" si="17"/>
        <v/>
      </c>
      <c r="B568" s="64"/>
      <c r="C568" s="52"/>
      <c r="D568" s="65"/>
      <c r="E568" s="53"/>
      <c r="F568" s="54"/>
    </row>
    <row r="569" spans="1:6">
      <c r="A569" s="89" t="str">
        <f t="shared" si="17"/>
        <v/>
      </c>
      <c r="B569" s="64"/>
      <c r="C569" s="52"/>
      <c r="D569" s="65"/>
      <c r="E569" s="53"/>
      <c r="F569" s="54"/>
    </row>
    <row r="570" spans="1:6">
      <c r="A570" s="89" t="str">
        <f t="shared" si="17"/>
        <v/>
      </c>
      <c r="B570" s="64"/>
      <c r="C570" s="52"/>
      <c r="D570" s="65"/>
      <c r="E570" s="53"/>
      <c r="F570" s="54"/>
    </row>
    <row r="571" spans="1:6">
      <c r="A571" s="89" t="str">
        <f t="shared" si="17"/>
        <v/>
      </c>
      <c r="B571" s="64"/>
      <c r="C571" s="52"/>
      <c r="D571" s="65"/>
      <c r="E571" s="53"/>
      <c r="F571" s="54"/>
    </row>
    <row r="572" spans="1:6">
      <c r="A572" s="89" t="str">
        <f t="shared" si="17"/>
        <v/>
      </c>
      <c r="B572" s="64"/>
      <c r="C572" s="52"/>
      <c r="D572" s="65"/>
      <c r="E572" s="53"/>
      <c r="F572" s="54"/>
    </row>
    <row r="573" spans="1:6">
      <c r="A573" s="89" t="str">
        <f t="shared" si="17"/>
        <v/>
      </c>
      <c r="B573" s="64"/>
      <c r="C573" s="52"/>
      <c r="D573" s="65"/>
      <c r="E573" s="53"/>
      <c r="F573" s="54"/>
    </row>
    <row r="574" spans="1:6">
      <c r="A574" s="89" t="str">
        <f t="shared" si="17"/>
        <v/>
      </c>
      <c r="B574" s="64"/>
      <c r="C574" s="52"/>
      <c r="D574" s="65"/>
      <c r="E574" s="53"/>
      <c r="F574" s="54"/>
    </row>
    <row r="575" spans="1:6">
      <c r="A575" s="89" t="str">
        <f t="shared" si="17"/>
        <v/>
      </c>
      <c r="B575" s="64"/>
      <c r="C575" s="52"/>
      <c r="D575" s="65"/>
      <c r="E575" s="53"/>
      <c r="F575" s="54"/>
    </row>
    <row r="576" spans="1:6">
      <c r="A576" s="89" t="str">
        <f t="shared" si="17"/>
        <v/>
      </c>
      <c r="B576" s="64"/>
      <c r="C576" s="52"/>
      <c r="D576" s="65"/>
      <c r="E576" s="53"/>
      <c r="F576" s="54"/>
    </row>
    <row r="577" spans="1:6">
      <c r="A577" s="89" t="str">
        <f t="shared" si="17"/>
        <v/>
      </c>
      <c r="B577" s="64"/>
      <c r="C577" s="52"/>
      <c r="D577" s="65"/>
      <c r="E577" s="53"/>
      <c r="F577" s="54"/>
    </row>
    <row r="578" spans="1:6">
      <c r="A578" s="89" t="str">
        <f t="shared" si="17"/>
        <v/>
      </c>
      <c r="B578" s="64"/>
      <c r="C578" s="52"/>
      <c r="D578" s="65"/>
      <c r="E578" s="53"/>
      <c r="F578" s="54"/>
    </row>
    <row r="579" spans="1:6">
      <c r="A579" s="89" t="str">
        <f t="shared" si="17"/>
        <v/>
      </c>
      <c r="B579" s="64"/>
      <c r="C579" s="52"/>
      <c r="D579" s="65"/>
      <c r="E579" s="53"/>
      <c r="F579" s="54"/>
    </row>
    <row r="580" spans="1:6">
      <c r="A580" s="89" t="str">
        <f t="shared" si="17"/>
        <v/>
      </c>
      <c r="B580" s="64"/>
      <c r="C580" s="52"/>
      <c r="D580" s="65"/>
      <c r="E580" s="53"/>
      <c r="F580" s="54"/>
    </row>
    <row r="581" spans="1:6">
      <c r="A581" s="89" t="str">
        <f t="shared" si="17"/>
        <v/>
      </c>
      <c r="B581" s="64"/>
      <c r="C581" s="52"/>
      <c r="D581" s="65"/>
      <c r="E581" s="53"/>
      <c r="F581" s="54"/>
    </row>
    <row r="582" spans="1:6">
      <c r="A582" s="89" t="str">
        <f t="shared" si="17"/>
        <v/>
      </c>
      <c r="B582" s="64"/>
      <c r="C582" s="52"/>
      <c r="D582" s="65"/>
      <c r="E582" s="53"/>
      <c r="F582" s="54"/>
    </row>
    <row r="583" spans="1:6">
      <c r="A583" s="89" t="str">
        <f t="shared" si="17"/>
        <v/>
      </c>
      <c r="B583" s="64"/>
      <c r="C583" s="52"/>
      <c r="D583" s="65"/>
      <c r="E583" s="53"/>
      <c r="F583" s="54"/>
    </row>
    <row r="584" spans="1:6">
      <c r="A584" s="89" t="str">
        <f t="shared" si="17"/>
        <v/>
      </c>
      <c r="B584" s="64"/>
      <c r="C584" s="52"/>
      <c r="D584" s="65"/>
      <c r="E584" s="53"/>
      <c r="F584" s="54"/>
    </row>
    <row r="585" spans="1:6">
      <c r="A585" s="89" t="str">
        <f t="shared" si="17"/>
        <v/>
      </c>
      <c r="B585" s="64"/>
      <c r="C585" s="52"/>
      <c r="D585" s="65"/>
      <c r="E585" s="53"/>
      <c r="F585" s="54"/>
    </row>
    <row r="586" spans="1:6">
      <c r="A586" s="89" t="str">
        <f t="shared" ref="A586:A649" si="18">IF(H586=0,"",DATE(LEFT(((MID(J586,1,8))),4),MID(((MID(J586,1,8))),5,2),(RIGHT(((MID(J586,1,8))),2))))</f>
        <v/>
      </c>
      <c r="B586" s="64"/>
      <c r="C586" s="52"/>
      <c r="D586" s="65"/>
      <c r="E586" s="53"/>
      <c r="F586" s="54"/>
    </row>
    <row r="587" spans="1:6">
      <c r="A587" s="89" t="str">
        <f t="shared" si="18"/>
        <v/>
      </c>
      <c r="B587" s="64"/>
      <c r="C587" s="52"/>
      <c r="D587" s="65"/>
      <c r="E587" s="53"/>
      <c r="F587" s="54"/>
    </row>
    <row r="588" spans="1:6">
      <c r="A588" s="89" t="str">
        <f t="shared" si="18"/>
        <v/>
      </c>
      <c r="B588" s="64"/>
      <c r="C588" s="52"/>
      <c r="D588" s="65"/>
      <c r="E588" s="53"/>
      <c r="F588" s="54"/>
    </row>
    <row r="589" spans="1:6">
      <c r="A589" s="89" t="str">
        <f t="shared" si="18"/>
        <v/>
      </c>
      <c r="B589" s="64"/>
      <c r="C589" s="52"/>
      <c r="D589" s="65"/>
      <c r="E589" s="53"/>
      <c r="F589" s="54"/>
    </row>
    <row r="590" spans="1:6">
      <c r="A590" s="89" t="str">
        <f t="shared" si="18"/>
        <v/>
      </c>
      <c r="B590" s="64"/>
      <c r="C590" s="52"/>
      <c r="D590" s="65"/>
      <c r="E590" s="53"/>
      <c r="F590" s="54"/>
    </row>
    <row r="591" spans="1:6">
      <c r="A591" s="89" t="str">
        <f t="shared" si="18"/>
        <v/>
      </c>
      <c r="B591" s="64"/>
      <c r="C591" s="52"/>
      <c r="D591" s="65"/>
      <c r="E591" s="53"/>
      <c r="F591" s="54"/>
    </row>
    <row r="592" spans="1:6">
      <c r="A592" s="89" t="str">
        <f t="shared" si="18"/>
        <v/>
      </c>
      <c r="B592" s="64"/>
      <c r="C592" s="52"/>
      <c r="D592" s="65"/>
      <c r="E592" s="53"/>
      <c r="F592" s="54"/>
    </row>
    <row r="593" spans="1:6">
      <c r="A593" s="89" t="str">
        <f t="shared" si="18"/>
        <v/>
      </c>
      <c r="B593" s="64"/>
      <c r="C593" s="52"/>
      <c r="D593" s="65"/>
      <c r="E593" s="53"/>
      <c r="F593" s="54"/>
    </row>
    <row r="594" spans="1:6">
      <c r="A594" s="89" t="str">
        <f t="shared" si="18"/>
        <v/>
      </c>
      <c r="B594" s="64"/>
      <c r="C594" s="52"/>
      <c r="D594" s="65"/>
      <c r="E594" s="53"/>
      <c r="F594" s="54"/>
    </row>
    <row r="595" spans="1:6">
      <c r="A595" s="89" t="str">
        <f t="shared" si="18"/>
        <v/>
      </c>
      <c r="B595" s="64"/>
      <c r="C595" s="52"/>
      <c r="D595" s="65"/>
      <c r="E595" s="53"/>
      <c r="F595" s="54"/>
    </row>
    <row r="596" spans="1:6">
      <c r="A596" s="89" t="str">
        <f t="shared" si="18"/>
        <v/>
      </c>
      <c r="B596" s="64"/>
      <c r="C596" s="52"/>
      <c r="D596" s="65"/>
      <c r="E596" s="53"/>
      <c r="F596" s="54"/>
    </row>
    <row r="597" spans="1:6">
      <c r="A597" s="89" t="str">
        <f t="shared" si="18"/>
        <v/>
      </c>
      <c r="B597" s="64"/>
      <c r="C597" s="52"/>
      <c r="D597" s="65"/>
      <c r="E597" s="53"/>
      <c r="F597" s="54"/>
    </row>
    <row r="598" spans="1:6">
      <c r="A598" s="89" t="str">
        <f t="shared" si="18"/>
        <v/>
      </c>
      <c r="B598" s="64"/>
      <c r="C598" s="52"/>
      <c r="D598" s="65"/>
      <c r="E598" s="53"/>
      <c r="F598" s="54"/>
    </row>
    <row r="599" spans="1:6">
      <c r="A599" s="89" t="str">
        <f t="shared" si="18"/>
        <v/>
      </c>
      <c r="B599" s="64"/>
      <c r="C599" s="52"/>
      <c r="D599" s="65"/>
      <c r="E599" s="53"/>
      <c r="F599" s="54"/>
    </row>
    <row r="600" spans="1:6">
      <c r="A600" s="89" t="str">
        <f t="shared" si="18"/>
        <v/>
      </c>
      <c r="B600" s="64"/>
      <c r="C600" s="52"/>
      <c r="D600" s="65"/>
      <c r="E600" s="53"/>
      <c r="F600" s="54"/>
    </row>
    <row r="601" spans="1:6">
      <c r="A601" s="89" t="str">
        <f t="shared" si="18"/>
        <v/>
      </c>
      <c r="B601" s="64"/>
      <c r="C601" s="52"/>
      <c r="D601" s="65"/>
      <c r="E601" s="53"/>
      <c r="F601" s="54"/>
    </row>
    <row r="602" spans="1:6">
      <c r="A602" s="89" t="str">
        <f t="shared" si="18"/>
        <v/>
      </c>
      <c r="B602" s="64"/>
      <c r="C602" s="52"/>
      <c r="D602" s="65"/>
      <c r="E602" s="53"/>
      <c r="F602" s="54"/>
    </row>
    <row r="603" spans="1:6">
      <c r="A603" s="89" t="str">
        <f t="shared" si="18"/>
        <v/>
      </c>
      <c r="B603" s="64"/>
      <c r="C603" s="52"/>
      <c r="D603" s="65"/>
      <c r="E603" s="53"/>
      <c r="F603" s="54"/>
    </row>
    <row r="604" spans="1:6">
      <c r="A604" s="89" t="str">
        <f t="shared" si="18"/>
        <v/>
      </c>
      <c r="B604" s="64"/>
      <c r="C604" s="52"/>
      <c r="D604" s="65"/>
      <c r="E604" s="53"/>
      <c r="F604" s="54"/>
    </row>
    <row r="605" spans="1:6">
      <c r="A605" s="89" t="str">
        <f t="shared" si="18"/>
        <v/>
      </c>
      <c r="B605" s="64"/>
      <c r="C605" s="52"/>
      <c r="D605" s="65"/>
      <c r="E605" s="53"/>
      <c r="F605" s="54"/>
    </row>
    <row r="606" spans="1:6">
      <c r="A606" s="89" t="str">
        <f t="shared" si="18"/>
        <v/>
      </c>
      <c r="B606" s="64"/>
      <c r="C606" s="52"/>
      <c r="D606" s="65"/>
      <c r="E606" s="53"/>
      <c r="F606" s="54"/>
    </row>
    <row r="607" spans="1:6">
      <c r="A607" s="89" t="str">
        <f t="shared" si="18"/>
        <v/>
      </c>
      <c r="B607" s="64"/>
      <c r="C607" s="52"/>
      <c r="D607" s="65"/>
      <c r="E607" s="53"/>
      <c r="F607" s="54"/>
    </row>
    <row r="608" spans="1:6">
      <c r="A608" s="89" t="str">
        <f t="shared" si="18"/>
        <v/>
      </c>
      <c r="B608" s="64"/>
      <c r="C608" s="52"/>
      <c r="D608" s="65"/>
      <c r="E608" s="53"/>
      <c r="F608" s="54"/>
    </row>
    <row r="609" spans="1:6">
      <c r="A609" s="89" t="str">
        <f t="shared" si="18"/>
        <v/>
      </c>
      <c r="B609" s="64"/>
      <c r="C609" s="52"/>
      <c r="D609" s="65"/>
      <c r="E609" s="53"/>
      <c r="F609" s="54"/>
    </row>
    <row r="610" spans="1:6">
      <c r="A610" s="89" t="str">
        <f t="shared" si="18"/>
        <v/>
      </c>
      <c r="B610" s="64"/>
      <c r="C610" s="52"/>
      <c r="D610" s="65"/>
      <c r="E610" s="53"/>
      <c r="F610" s="54"/>
    </row>
    <row r="611" spans="1:6">
      <c r="A611" s="89" t="str">
        <f t="shared" si="18"/>
        <v/>
      </c>
      <c r="B611" s="64"/>
      <c r="C611" s="52"/>
      <c r="D611" s="65"/>
      <c r="E611" s="53"/>
      <c r="F611" s="54"/>
    </row>
    <row r="612" spans="1:6">
      <c r="A612" s="89" t="str">
        <f t="shared" si="18"/>
        <v/>
      </c>
      <c r="B612" s="64"/>
      <c r="C612" s="52"/>
      <c r="D612" s="65"/>
      <c r="E612" s="53"/>
      <c r="F612" s="54"/>
    </row>
    <row r="613" spans="1:6">
      <c r="A613" s="89" t="str">
        <f t="shared" si="18"/>
        <v/>
      </c>
      <c r="B613" s="64"/>
      <c r="C613" s="52"/>
      <c r="D613" s="65"/>
      <c r="E613" s="53"/>
      <c r="F613" s="54"/>
    </row>
    <row r="614" spans="1:6">
      <c r="A614" s="89" t="str">
        <f t="shared" si="18"/>
        <v/>
      </c>
      <c r="B614" s="64"/>
      <c r="C614" s="52"/>
      <c r="D614" s="65"/>
      <c r="E614" s="53"/>
      <c r="F614" s="54"/>
    </row>
    <row r="615" spans="1:6">
      <c r="A615" s="89" t="str">
        <f t="shared" si="18"/>
        <v/>
      </c>
      <c r="B615" s="64"/>
      <c r="C615" s="52"/>
      <c r="D615" s="65"/>
      <c r="E615" s="53"/>
      <c r="F615" s="54"/>
    </row>
    <row r="616" spans="1:6">
      <c r="A616" s="89" t="str">
        <f t="shared" si="18"/>
        <v/>
      </c>
      <c r="B616" s="64"/>
      <c r="C616" s="52"/>
      <c r="D616" s="65"/>
      <c r="E616" s="53"/>
      <c r="F616" s="54"/>
    </row>
    <row r="617" spans="1:6">
      <c r="A617" s="89" t="str">
        <f t="shared" si="18"/>
        <v/>
      </c>
      <c r="B617" s="64"/>
      <c r="C617" s="52"/>
      <c r="D617" s="65"/>
      <c r="E617" s="53"/>
      <c r="F617" s="54"/>
    </row>
    <row r="618" spans="1:6">
      <c r="A618" s="89" t="str">
        <f t="shared" si="18"/>
        <v/>
      </c>
      <c r="B618" s="64"/>
      <c r="C618" s="52"/>
      <c r="D618" s="65"/>
      <c r="E618" s="53"/>
      <c r="F618" s="54"/>
    </row>
    <row r="619" spans="1:6">
      <c r="A619" s="89" t="str">
        <f t="shared" si="18"/>
        <v/>
      </c>
      <c r="B619" s="64"/>
      <c r="C619" s="52"/>
      <c r="D619" s="65"/>
      <c r="E619" s="53"/>
      <c r="F619" s="54"/>
    </row>
    <row r="620" spans="1:6">
      <c r="A620" s="89" t="str">
        <f t="shared" si="18"/>
        <v/>
      </c>
      <c r="B620" s="64"/>
      <c r="C620" s="52"/>
      <c r="D620" s="65"/>
      <c r="E620" s="53"/>
      <c r="F620" s="54"/>
    </row>
    <row r="621" spans="1:6">
      <c r="A621" s="89" t="str">
        <f t="shared" si="18"/>
        <v/>
      </c>
      <c r="B621" s="64"/>
      <c r="C621" s="52"/>
      <c r="D621" s="65"/>
      <c r="E621" s="53"/>
      <c r="F621" s="54"/>
    </row>
    <row r="622" spans="1:6">
      <c r="A622" s="89" t="str">
        <f t="shared" si="18"/>
        <v/>
      </c>
      <c r="B622" s="64"/>
      <c r="C622" s="52"/>
      <c r="D622" s="65"/>
      <c r="E622" s="53"/>
      <c r="F622" s="54"/>
    </row>
    <row r="623" spans="1:6">
      <c r="A623" s="89" t="str">
        <f t="shared" si="18"/>
        <v/>
      </c>
      <c r="B623" s="64"/>
      <c r="C623" s="52"/>
      <c r="D623" s="65"/>
      <c r="E623" s="53"/>
      <c r="F623" s="54"/>
    </row>
    <row r="624" spans="1:6">
      <c r="A624" s="89" t="str">
        <f t="shared" si="18"/>
        <v/>
      </c>
      <c r="B624" s="64"/>
      <c r="C624" s="52"/>
      <c r="D624" s="65"/>
      <c r="E624" s="53"/>
      <c r="F624" s="54"/>
    </row>
    <row r="625" spans="1:6">
      <c r="A625" s="89" t="str">
        <f t="shared" si="18"/>
        <v/>
      </c>
      <c r="B625" s="64"/>
      <c r="C625" s="52"/>
      <c r="D625" s="65"/>
      <c r="E625" s="53"/>
      <c r="F625" s="54"/>
    </row>
    <row r="626" spans="1:6">
      <c r="A626" s="89" t="str">
        <f t="shared" si="18"/>
        <v/>
      </c>
      <c r="B626" s="64"/>
      <c r="C626" s="52"/>
      <c r="D626" s="65"/>
      <c r="E626" s="53"/>
      <c r="F626" s="54"/>
    </row>
    <row r="627" spans="1:6">
      <c r="A627" s="89" t="str">
        <f t="shared" si="18"/>
        <v/>
      </c>
      <c r="B627" s="64"/>
      <c r="C627" s="52"/>
      <c r="D627" s="65"/>
      <c r="E627" s="53"/>
      <c r="F627" s="54"/>
    </row>
    <row r="628" spans="1:6">
      <c r="A628" s="89" t="str">
        <f t="shared" si="18"/>
        <v/>
      </c>
      <c r="B628" s="64"/>
      <c r="C628" s="52"/>
      <c r="D628" s="65"/>
      <c r="E628" s="53"/>
      <c r="F628" s="54"/>
    </row>
    <row r="629" spans="1:6">
      <c r="A629" s="89" t="str">
        <f t="shared" si="18"/>
        <v/>
      </c>
      <c r="B629" s="64"/>
      <c r="C629" s="52"/>
      <c r="D629" s="65"/>
      <c r="E629" s="53"/>
      <c r="F629" s="54"/>
    </row>
    <row r="630" spans="1:6">
      <c r="A630" s="89" t="str">
        <f t="shared" si="18"/>
        <v/>
      </c>
      <c r="B630" s="64"/>
      <c r="C630" s="52"/>
      <c r="D630" s="65"/>
      <c r="E630" s="53"/>
      <c r="F630" s="54"/>
    </row>
    <row r="631" spans="1:6">
      <c r="A631" s="89" t="str">
        <f t="shared" si="18"/>
        <v/>
      </c>
      <c r="B631" s="64"/>
      <c r="C631" s="52"/>
      <c r="D631" s="65"/>
      <c r="E631" s="53"/>
      <c r="F631" s="54"/>
    </row>
    <row r="632" spans="1:6">
      <c r="A632" s="89" t="str">
        <f t="shared" si="18"/>
        <v/>
      </c>
      <c r="B632" s="64"/>
      <c r="C632" s="52"/>
      <c r="D632" s="65"/>
      <c r="E632" s="53"/>
      <c r="F632" s="54"/>
    </row>
    <row r="633" spans="1:6">
      <c r="A633" s="89" t="str">
        <f t="shared" si="18"/>
        <v/>
      </c>
      <c r="B633" s="64"/>
      <c r="C633" s="52"/>
      <c r="D633" s="65"/>
      <c r="E633" s="53"/>
      <c r="F633" s="54"/>
    </row>
    <row r="634" spans="1:6">
      <c r="A634" s="89" t="str">
        <f t="shared" si="18"/>
        <v/>
      </c>
      <c r="B634" s="64"/>
      <c r="C634" s="52"/>
      <c r="D634" s="65"/>
      <c r="E634" s="53"/>
      <c r="F634" s="54"/>
    </row>
    <row r="635" spans="1:6">
      <c r="A635" s="89" t="str">
        <f t="shared" si="18"/>
        <v/>
      </c>
      <c r="B635" s="64"/>
      <c r="C635" s="52"/>
      <c r="D635" s="65"/>
      <c r="E635" s="53"/>
      <c r="F635" s="54"/>
    </row>
    <row r="636" spans="1:6">
      <c r="A636" s="89" t="str">
        <f t="shared" si="18"/>
        <v/>
      </c>
      <c r="B636" s="64"/>
      <c r="C636" s="52"/>
      <c r="D636" s="65"/>
      <c r="E636" s="53"/>
      <c r="F636" s="54"/>
    </row>
    <row r="637" spans="1:6">
      <c r="A637" s="89" t="str">
        <f t="shared" si="18"/>
        <v/>
      </c>
      <c r="B637" s="64"/>
      <c r="C637" s="52"/>
      <c r="D637" s="65"/>
      <c r="E637" s="53"/>
      <c r="F637" s="54"/>
    </row>
    <row r="638" spans="1:6">
      <c r="A638" s="89" t="str">
        <f t="shared" si="18"/>
        <v/>
      </c>
      <c r="B638" s="64"/>
      <c r="C638" s="52"/>
      <c r="D638" s="65"/>
      <c r="E638" s="53"/>
      <c r="F638" s="54"/>
    </row>
    <row r="639" spans="1:6">
      <c r="A639" s="89" t="str">
        <f t="shared" si="18"/>
        <v/>
      </c>
      <c r="B639" s="64"/>
      <c r="C639" s="52"/>
      <c r="D639" s="65"/>
      <c r="E639" s="53"/>
      <c r="F639" s="54"/>
    </row>
    <row r="640" spans="1:6">
      <c r="A640" s="89" t="str">
        <f t="shared" si="18"/>
        <v/>
      </c>
      <c r="B640" s="64"/>
      <c r="C640" s="52"/>
      <c r="D640" s="65"/>
      <c r="E640" s="53"/>
      <c r="F640" s="54"/>
    </row>
    <row r="641" spans="1:6">
      <c r="A641" s="89" t="str">
        <f t="shared" si="18"/>
        <v/>
      </c>
      <c r="B641" s="64"/>
      <c r="C641" s="52"/>
      <c r="D641" s="65"/>
      <c r="E641" s="53"/>
      <c r="F641" s="54"/>
    </row>
    <row r="642" spans="1:6">
      <c r="A642" s="89" t="str">
        <f t="shared" si="18"/>
        <v/>
      </c>
      <c r="B642" s="64"/>
      <c r="C642" s="52"/>
      <c r="D642" s="65"/>
      <c r="E642" s="53"/>
      <c r="F642" s="54"/>
    </row>
    <row r="643" spans="1:6">
      <c r="A643" s="89" t="str">
        <f t="shared" si="18"/>
        <v/>
      </c>
      <c r="B643" s="64"/>
      <c r="C643" s="52"/>
      <c r="D643" s="65"/>
      <c r="E643" s="53"/>
      <c r="F643" s="54"/>
    </row>
    <row r="644" spans="1:6">
      <c r="A644" s="89" t="str">
        <f t="shared" si="18"/>
        <v/>
      </c>
      <c r="B644" s="64"/>
      <c r="C644" s="52"/>
      <c r="D644" s="65"/>
      <c r="E644" s="53"/>
      <c r="F644" s="54"/>
    </row>
    <row r="645" spans="1:6">
      <c r="A645" s="89" t="str">
        <f t="shared" si="18"/>
        <v/>
      </c>
      <c r="B645" s="64"/>
      <c r="C645" s="52"/>
      <c r="D645" s="65"/>
      <c r="E645" s="53"/>
      <c r="F645" s="54"/>
    </row>
    <row r="646" spans="1:6">
      <c r="A646" s="89" t="str">
        <f t="shared" si="18"/>
        <v/>
      </c>
      <c r="B646" s="64"/>
      <c r="C646" s="52"/>
      <c r="D646" s="65"/>
      <c r="E646" s="53"/>
      <c r="F646" s="54"/>
    </row>
    <row r="647" spans="1:6">
      <c r="A647" s="89" t="str">
        <f t="shared" si="18"/>
        <v/>
      </c>
      <c r="B647" s="64"/>
      <c r="C647" s="52"/>
      <c r="D647" s="65"/>
      <c r="E647" s="53"/>
      <c r="F647" s="54"/>
    </row>
    <row r="648" spans="1:6">
      <c r="A648" s="89" t="str">
        <f t="shared" si="18"/>
        <v/>
      </c>
      <c r="B648" s="64"/>
      <c r="C648" s="52"/>
      <c r="D648" s="65"/>
      <c r="E648" s="53"/>
      <c r="F648" s="54"/>
    </row>
    <row r="649" spans="1:6">
      <c r="A649" s="89" t="str">
        <f t="shared" si="18"/>
        <v/>
      </c>
      <c r="B649" s="64"/>
      <c r="C649" s="52"/>
      <c r="D649" s="65"/>
      <c r="E649" s="53"/>
      <c r="F649" s="54"/>
    </row>
    <row r="650" spans="1:6">
      <c r="A650" s="89" t="str">
        <f t="shared" ref="A650:A713" si="19">IF(H650=0,"",DATE(LEFT(((MID(J650,1,8))),4),MID(((MID(J650,1,8))),5,2),(RIGHT(((MID(J650,1,8))),2))))</f>
        <v/>
      </c>
      <c r="B650" s="64"/>
      <c r="C650" s="52"/>
      <c r="D650" s="65"/>
      <c r="E650" s="53"/>
      <c r="F650" s="54"/>
    </row>
    <row r="651" spans="1:6">
      <c r="A651" s="89" t="str">
        <f t="shared" si="19"/>
        <v/>
      </c>
      <c r="B651" s="64"/>
      <c r="C651" s="52"/>
      <c r="D651" s="65"/>
      <c r="E651" s="53"/>
      <c r="F651" s="54"/>
    </row>
    <row r="652" spans="1:6">
      <c r="A652" s="89" t="str">
        <f t="shared" si="19"/>
        <v/>
      </c>
      <c r="B652" s="64"/>
      <c r="C652" s="52"/>
      <c r="D652" s="65"/>
      <c r="E652" s="53"/>
      <c r="F652" s="54"/>
    </row>
    <row r="653" spans="1:6">
      <c r="A653" s="89" t="str">
        <f t="shared" si="19"/>
        <v/>
      </c>
      <c r="B653" s="64"/>
      <c r="C653" s="52"/>
      <c r="D653" s="65"/>
      <c r="E653" s="53"/>
      <c r="F653" s="54"/>
    </row>
    <row r="654" spans="1:6">
      <c r="A654" s="89" t="str">
        <f t="shared" si="19"/>
        <v/>
      </c>
      <c r="B654" s="64"/>
      <c r="C654" s="52"/>
      <c r="D654" s="65"/>
      <c r="E654" s="53"/>
      <c r="F654" s="54"/>
    </row>
    <row r="655" spans="1:6">
      <c r="A655" s="89" t="str">
        <f t="shared" si="19"/>
        <v/>
      </c>
      <c r="B655" s="64"/>
      <c r="C655" s="52"/>
      <c r="D655" s="65"/>
      <c r="E655" s="53"/>
      <c r="F655" s="54"/>
    </row>
    <row r="656" spans="1:6">
      <c r="A656" s="89" t="str">
        <f t="shared" si="19"/>
        <v/>
      </c>
      <c r="B656" s="64"/>
      <c r="C656" s="52"/>
      <c r="D656" s="65"/>
      <c r="E656" s="53"/>
      <c r="F656" s="54"/>
    </row>
    <row r="657" spans="1:6">
      <c r="A657" s="89" t="str">
        <f t="shared" si="19"/>
        <v/>
      </c>
      <c r="B657" s="64"/>
      <c r="C657" s="52"/>
      <c r="D657" s="65"/>
      <c r="E657" s="53"/>
      <c r="F657" s="54"/>
    </row>
    <row r="658" spans="1:6">
      <c r="A658" s="89" t="str">
        <f t="shared" si="19"/>
        <v/>
      </c>
      <c r="B658" s="64"/>
      <c r="C658" s="52"/>
      <c r="D658" s="65"/>
      <c r="E658" s="53"/>
      <c r="F658" s="54"/>
    </row>
    <row r="659" spans="1:6">
      <c r="A659" s="89" t="str">
        <f t="shared" si="19"/>
        <v/>
      </c>
      <c r="B659" s="64"/>
      <c r="C659" s="52"/>
      <c r="D659" s="65"/>
      <c r="E659" s="53"/>
      <c r="F659" s="54"/>
    </row>
    <row r="660" spans="1:6">
      <c r="A660" s="89" t="str">
        <f t="shared" si="19"/>
        <v/>
      </c>
      <c r="B660" s="64"/>
      <c r="C660" s="52"/>
      <c r="D660" s="65"/>
      <c r="E660" s="53"/>
      <c r="F660" s="54"/>
    </row>
    <row r="661" spans="1:6">
      <c r="A661" s="89" t="str">
        <f t="shared" si="19"/>
        <v/>
      </c>
      <c r="B661" s="64"/>
      <c r="C661" s="52"/>
      <c r="D661" s="65"/>
      <c r="E661" s="53"/>
      <c r="F661" s="54"/>
    </row>
    <row r="662" spans="1:6">
      <c r="A662" s="89" t="str">
        <f t="shared" si="19"/>
        <v/>
      </c>
      <c r="B662" s="64"/>
      <c r="C662" s="52"/>
      <c r="D662" s="65"/>
      <c r="E662" s="53"/>
      <c r="F662" s="54"/>
    </row>
    <row r="663" spans="1:6">
      <c r="A663" s="89" t="str">
        <f t="shared" si="19"/>
        <v/>
      </c>
      <c r="B663" s="64"/>
      <c r="C663" s="52"/>
      <c r="D663" s="65"/>
      <c r="E663" s="53"/>
      <c r="F663" s="54"/>
    </row>
    <row r="664" spans="1:6">
      <c r="A664" s="89" t="str">
        <f t="shared" si="19"/>
        <v/>
      </c>
      <c r="B664" s="64"/>
      <c r="C664" s="52"/>
      <c r="D664" s="65"/>
      <c r="E664" s="53"/>
      <c r="F664" s="54"/>
    </row>
    <row r="665" spans="1:6">
      <c r="A665" s="89" t="str">
        <f t="shared" si="19"/>
        <v/>
      </c>
      <c r="B665" s="64"/>
      <c r="C665" s="52"/>
      <c r="D665" s="65"/>
      <c r="E665" s="53"/>
      <c r="F665" s="54"/>
    </row>
    <row r="666" spans="1:6">
      <c r="A666" s="89" t="str">
        <f t="shared" si="19"/>
        <v/>
      </c>
      <c r="B666" s="64"/>
      <c r="C666" s="52"/>
      <c r="D666" s="65"/>
      <c r="E666" s="53"/>
      <c r="F666" s="54"/>
    </row>
    <row r="667" spans="1:6">
      <c r="A667" s="89" t="str">
        <f t="shared" si="19"/>
        <v/>
      </c>
      <c r="B667" s="64"/>
      <c r="C667" s="52"/>
      <c r="D667" s="65"/>
      <c r="E667" s="53"/>
      <c r="F667" s="54"/>
    </row>
    <row r="668" spans="1:6">
      <c r="A668" s="89" t="str">
        <f t="shared" si="19"/>
        <v/>
      </c>
      <c r="B668" s="64"/>
      <c r="C668" s="52"/>
      <c r="D668" s="65"/>
      <c r="E668" s="53"/>
      <c r="F668" s="54"/>
    </row>
    <row r="669" spans="1:6">
      <c r="A669" s="89" t="str">
        <f t="shared" si="19"/>
        <v/>
      </c>
      <c r="B669" s="64"/>
      <c r="C669" s="52"/>
      <c r="D669" s="65"/>
      <c r="E669" s="53"/>
      <c r="F669" s="54"/>
    </row>
    <row r="670" spans="1:6">
      <c r="A670" s="89" t="str">
        <f t="shared" si="19"/>
        <v/>
      </c>
      <c r="B670" s="64"/>
      <c r="C670" s="52"/>
      <c r="D670" s="65"/>
      <c r="E670" s="53"/>
      <c r="F670" s="54"/>
    </row>
    <row r="671" spans="1:6">
      <c r="A671" s="89" t="str">
        <f t="shared" si="19"/>
        <v/>
      </c>
      <c r="B671" s="64"/>
      <c r="C671" s="52"/>
      <c r="D671" s="65"/>
      <c r="E671" s="53"/>
      <c r="F671" s="54"/>
    </row>
    <row r="672" spans="1:6">
      <c r="A672" s="89" t="str">
        <f t="shared" si="19"/>
        <v/>
      </c>
      <c r="B672" s="64"/>
      <c r="C672" s="52"/>
      <c r="D672" s="65"/>
      <c r="E672" s="53"/>
      <c r="F672" s="54"/>
    </row>
    <row r="673" spans="1:6">
      <c r="A673" s="89" t="str">
        <f t="shared" si="19"/>
        <v/>
      </c>
      <c r="B673" s="64"/>
      <c r="C673" s="52"/>
      <c r="D673" s="65"/>
      <c r="E673" s="53"/>
      <c r="F673" s="54"/>
    </row>
    <row r="674" spans="1:6">
      <c r="A674" s="89" t="str">
        <f t="shared" si="19"/>
        <v/>
      </c>
      <c r="B674" s="64"/>
      <c r="C674" s="52"/>
      <c r="D674" s="65"/>
      <c r="E674" s="53"/>
      <c r="F674" s="54"/>
    </row>
    <row r="675" spans="1:6">
      <c r="A675" s="89" t="str">
        <f t="shared" si="19"/>
        <v/>
      </c>
      <c r="B675" s="64"/>
      <c r="C675" s="52"/>
      <c r="D675" s="65"/>
      <c r="E675" s="53"/>
      <c r="F675" s="54"/>
    </row>
    <row r="676" spans="1:6">
      <c r="A676" s="89" t="str">
        <f t="shared" si="19"/>
        <v/>
      </c>
      <c r="B676" s="64"/>
      <c r="C676" s="52"/>
      <c r="D676" s="65"/>
      <c r="E676" s="53"/>
      <c r="F676" s="54"/>
    </row>
    <row r="677" spans="1:6">
      <c r="A677" s="89" t="str">
        <f t="shared" si="19"/>
        <v/>
      </c>
      <c r="B677" s="64"/>
      <c r="C677" s="52"/>
      <c r="D677" s="65"/>
      <c r="E677" s="53"/>
      <c r="F677" s="54"/>
    </row>
    <row r="678" spans="1:6">
      <c r="A678" s="89" t="str">
        <f t="shared" si="19"/>
        <v/>
      </c>
      <c r="B678" s="64"/>
      <c r="C678" s="52"/>
      <c r="D678" s="65"/>
      <c r="E678" s="53"/>
      <c r="F678" s="54"/>
    </row>
    <row r="679" spans="1:6">
      <c r="A679" s="89" t="str">
        <f t="shared" si="19"/>
        <v/>
      </c>
      <c r="B679" s="64"/>
      <c r="C679" s="52"/>
      <c r="D679" s="65"/>
      <c r="E679" s="53"/>
      <c r="F679" s="54"/>
    </row>
    <row r="680" spans="1:6">
      <c r="A680" s="89" t="str">
        <f t="shared" si="19"/>
        <v/>
      </c>
      <c r="B680" s="64"/>
      <c r="C680" s="52"/>
      <c r="D680" s="65"/>
      <c r="E680" s="53"/>
      <c r="F680" s="54"/>
    </row>
    <row r="681" spans="1:6">
      <c r="A681" s="89" t="str">
        <f t="shared" si="19"/>
        <v/>
      </c>
      <c r="B681" s="64"/>
      <c r="C681" s="52"/>
      <c r="D681" s="65"/>
      <c r="E681" s="53"/>
      <c r="F681" s="54"/>
    </row>
    <row r="682" spans="1:6">
      <c r="A682" s="89" t="str">
        <f t="shared" si="19"/>
        <v/>
      </c>
      <c r="B682" s="64"/>
      <c r="C682" s="52"/>
      <c r="D682" s="65"/>
      <c r="E682" s="53"/>
      <c r="F682" s="54"/>
    </row>
    <row r="683" spans="1:6">
      <c r="A683" s="89" t="str">
        <f t="shared" si="19"/>
        <v/>
      </c>
      <c r="B683" s="64"/>
      <c r="C683" s="52"/>
      <c r="D683" s="65"/>
      <c r="E683" s="53"/>
      <c r="F683" s="54"/>
    </row>
    <row r="684" spans="1:6">
      <c r="A684" s="89" t="str">
        <f t="shared" si="19"/>
        <v/>
      </c>
      <c r="B684" s="64"/>
      <c r="C684" s="52"/>
      <c r="D684" s="65"/>
      <c r="E684" s="53"/>
      <c r="F684" s="54"/>
    </row>
    <row r="685" spans="1:6">
      <c r="A685" s="89" t="str">
        <f t="shared" si="19"/>
        <v/>
      </c>
      <c r="B685" s="64"/>
      <c r="C685" s="52"/>
      <c r="D685" s="65"/>
      <c r="E685" s="53"/>
      <c r="F685" s="54"/>
    </row>
    <row r="686" spans="1:6">
      <c r="A686" s="89" t="str">
        <f t="shared" si="19"/>
        <v/>
      </c>
      <c r="B686" s="64"/>
      <c r="C686" s="52"/>
      <c r="D686" s="65"/>
      <c r="E686" s="53"/>
      <c r="F686" s="54"/>
    </row>
    <row r="687" spans="1:6">
      <c r="A687" s="89" t="str">
        <f t="shared" si="19"/>
        <v/>
      </c>
      <c r="B687" s="64"/>
      <c r="C687" s="52"/>
      <c r="D687" s="65"/>
      <c r="E687" s="53"/>
      <c r="F687" s="54"/>
    </row>
    <row r="688" spans="1:6">
      <c r="A688" s="89" t="str">
        <f t="shared" si="19"/>
        <v/>
      </c>
      <c r="B688" s="64"/>
      <c r="C688" s="52"/>
      <c r="D688" s="65"/>
      <c r="E688" s="53"/>
      <c r="F688" s="54"/>
    </row>
    <row r="689" spans="1:6">
      <c r="A689" s="89" t="str">
        <f t="shared" si="19"/>
        <v/>
      </c>
      <c r="B689" s="64"/>
      <c r="C689" s="52"/>
      <c r="D689" s="65"/>
      <c r="E689" s="53"/>
      <c r="F689" s="54"/>
    </row>
    <row r="690" spans="1:6">
      <c r="A690" s="89" t="str">
        <f t="shared" si="19"/>
        <v/>
      </c>
      <c r="B690" s="64"/>
      <c r="C690" s="52"/>
      <c r="D690" s="65"/>
      <c r="E690" s="53"/>
      <c r="F690" s="54"/>
    </row>
    <row r="691" spans="1:6">
      <c r="A691" s="89" t="str">
        <f t="shared" si="19"/>
        <v/>
      </c>
      <c r="B691" s="64"/>
      <c r="C691" s="52"/>
      <c r="D691" s="65"/>
      <c r="E691" s="53"/>
      <c r="F691" s="54"/>
    </row>
    <row r="692" spans="1:6">
      <c r="A692" s="89" t="str">
        <f t="shared" si="19"/>
        <v/>
      </c>
      <c r="B692" s="64"/>
      <c r="C692" s="52"/>
      <c r="D692" s="65"/>
      <c r="E692" s="53"/>
      <c r="F692" s="54"/>
    </row>
    <row r="693" spans="1:6">
      <c r="A693" s="89" t="str">
        <f t="shared" si="19"/>
        <v/>
      </c>
      <c r="B693" s="64"/>
      <c r="C693" s="52"/>
      <c r="D693" s="65"/>
      <c r="E693" s="53"/>
      <c r="F693" s="54"/>
    </row>
    <row r="694" spans="1:6">
      <c r="A694" s="89" t="str">
        <f t="shared" si="19"/>
        <v/>
      </c>
      <c r="B694" s="64"/>
      <c r="C694" s="52"/>
      <c r="D694" s="65"/>
      <c r="E694" s="53"/>
      <c r="F694" s="54"/>
    </row>
    <row r="695" spans="1:6">
      <c r="A695" s="89" t="str">
        <f t="shared" si="19"/>
        <v/>
      </c>
      <c r="B695" s="64"/>
      <c r="C695" s="52"/>
      <c r="D695" s="65"/>
      <c r="E695" s="53"/>
      <c r="F695" s="54"/>
    </row>
    <row r="696" spans="1:6">
      <c r="A696" s="89" t="str">
        <f t="shared" si="19"/>
        <v/>
      </c>
      <c r="B696" s="64"/>
      <c r="C696" s="52"/>
      <c r="D696" s="65"/>
      <c r="E696" s="53"/>
      <c r="F696" s="54"/>
    </row>
    <row r="697" spans="1:6">
      <c r="A697" s="89" t="str">
        <f t="shared" si="19"/>
        <v/>
      </c>
      <c r="B697" s="64"/>
      <c r="C697" s="52"/>
      <c r="D697" s="65"/>
      <c r="E697" s="53"/>
      <c r="F697" s="54"/>
    </row>
    <row r="698" spans="1:6">
      <c r="A698" s="89" t="str">
        <f t="shared" si="19"/>
        <v/>
      </c>
      <c r="B698" s="64"/>
      <c r="C698" s="52"/>
      <c r="D698" s="65"/>
      <c r="E698" s="53"/>
      <c r="F698" s="54"/>
    </row>
    <row r="699" spans="1:6">
      <c r="A699" s="89" t="str">
        <f t="shared" si="19"/>
        <v/>
      </c>
      <c r="B699" s="64"/>
      <c r="C699" s="52"/>
      <c r="D699" s="65"/>
      <c r="E699" s="53"/>
      <c r="F699" s="54"/>
    </row>
    <row r="700" spans="1:6">
      <c r="A700" s="89" t="str">
        <f t="shared" si="19"/>
        <v/>
      </c>
      <c r="B700" s="64"/>
      <c r="C700" s="52"/>
      <c r="D700" s="65"/>
      <c r="E700" s="53"/>
      <c r="F700" s="54"/>
    </row>
    <row r="701" spans="1:6">
      <c r="A701" s="89" t="str">
        <f t="shared" si="19"/>
        <v/>
      </c>
      <c r="B701" s="64"/>
      <c r="C701" s="52"/>
      <c r="D701" s="65"/>
      <c r="E701" s="53"/>
      <c r="F701" s="54"/>
    </row>
    <row r="702" spans="1:6">
      <c r="A702" s="89" t="str">
        <f t="shared" si="19"/>
        <v/>
      </c>
      <c r="B702" s="64"/>
      <c r="C702" s="52"/>
      <c r="D702" s="65"/>
      <c r="E702" s="53"/>
      <c r="F702" s="54"/>
    </row>
    <row r="703" spans="1:6">
      <c r="A703" s="89" t="str">
        <f t="shared" si="19"/>
        <v/>
      </c>
      <c r="B703" s="64"/>
      <c r="C703" s="52"/>
      <c r="D703" s="65"/>
      <c r="E703" s="53"/>
      <c r="F703" s="54"/>
    </row>
    <row r="704" spans="1:6">
      <c r="A704" s="89" t="str">
        <f t="shared" si="19"/>
        <v/>
      </c>
      <c r="B704" s="64"/>
      <c r="C704" s="52"/>
      <c r="D704" s="65"/>
      <c r="E704" s="53"/>
      <c r="F704" s="54"/>
    </row>
    <row r="705" spans="1:6">
      <c r="A705" s="89" t="str">
        <f t="shared" si="19"/>
        <v/>
      </c>
      <c r="B705" s="64"/>
      <c r="C705" s="52"/>
      <c r="D705" s="65"/>
      <c r="E705" s="53"/>
      <c r="F705" s="54"/>
    </row>
    <row r="706" spans="1:6">
      <c r="A706" s="89" t="str">
        <f t="shared" si="19"/>
        <v/>
      </c>
      <c r="B706" s="64"/>
      <c r="C706" s="52"/>
      <c r="D706" s="65"/>
      <c r="E706" s="53"/>
      <c r="F706" s="54"/>
    </row>
    <row r="707" spans="1:6">
      <c r="A707" s="89" t="str">
        <f t="shared" si="19"/>
        <v/>
      </c>
      <c r="B707" s="64"/>
      <c r="C707" s="52"/>
      <c r="D707" s="65"/>
      <c r="E707" s="53"/>
      <c r="F707" s="54"/>
    </row>
    <row r="708" spans="1:6">
      <c r="A708" s="89" t="str">
        <f t="shared" si="19"/>
        <v/>
      </c>
      <c r="B708" s="64"/>
      <c r="C708" s="52"/>
      <c r="D708" s="65"/>
      <c r="E708" s="53"/>
      <c r="F708" s="54"/>
    </row>
    <row r="709" spans="1:6">
      <c r="A709" s="89" t="str">
        <f t="shared" si="19"/>
        <v/>
      </c>
      <c r="B709" s="64"/>
      <c r="C709" s="52"/>
      <c r="D709" s="65"/>
      <c r="E709" s="53"/>
      <c r="F709" s="54"/>
    </row>
    <row r="710" spans="1:6">
      <c r="A710" s="89" t="str">
        <f t="shared" si="19"/>
        <v/>
      </c>
      <c r="B710" s="64"/>
      <c r="C710" s="52"/>
      <c r="D710" s="65"/>
      <c r="E710" s="53"/>
      <c r="F710" s="54"/>
    </row>
    <row r="711" spans="1:6">
      <c r="A711" s="89" t="str">
        <f t="shared" si="19"/>
        <v/>
      </c>
      <c r="B711" s="64"/>
      <c r="C711" s="52"/>
      <c r="D711" s="65"/>
      <c r="E711" s="53"/>
      <c r="F711" s="54"/>
    </row>
    <row r="712" spans="1:6">
      <c r="A712" s="89" t="str">
        <f t="shared" si="19"/>
        <v/>
      </c>
      <c r="B712" s="64"/>
      <c r="C712" s="52"/>
      <c r="D712" s="65"/>
      <c r="E712" s="53"/>
      <c r="F712" s="54"/>
    </row>
    <row r="713" spans="1:6">
      <c r="A713" s="89" t="str">
        <f t="shared" si="19"/>
        <v/>
      </c>
      <c r="B713" s="64"/>
      <c r="C713" s="52"/>
      <c r="D713" s="65"/>
      <c r="E713" s="53"/>
      <c r="F713" s="54"/>
    </row>
    <row r="714" spans="1:6">
      <c r="A714" s="89" t="str">
        <f t="shared" ref="A714:A777" si="20">IF(H714=0,"",DATE(LEFT(((MID(J714,1,8))),4),MID(((MID(J714,1,8))),5,2),(RIGHT(((MID(J714,1,8))),2))))</f>
        <v/>
      </c>
      <c r="B714" s="64"/>
      <c r="C714" s="52"/>
      <c r="D714" s="65"/>
      <c r="E714" s="53"/>
      <c r="F714" s="54"/>
    </row>
    <row r="715" spans="1:6">
      <c r="A715" s="89" t="str">
        <f t="shared" si="20"/>
        <v/>
      </c>
      <c r="B715" s="64"/>
      <c r="C715" s="52"/>
      <c r="D715" s="65"/>
      <c r="E715" s="53"/>
      <c r="F715" s="54"/>
    </row>
    <row r="716" spans="1:6">
      <c r="A716" s="89" t="str">
        <f t="shared" si="20"/>
        <v/>
      </c>
      <c r="B716" s="64"/>
      <c r="C716" s="52"/>
      <c r="D716" s="65"/>
      <c r="E716" s="53"/>
      <c r="F716" s="54"/>
    </row>
    <row r="717" spans="1:6">
      <c r="A717" s="89" t="str">
        <f t="shared" si="20"/>
        <v/>
      </c>
      <c r="B717" s="64"/>
      <c r="C717" s="52"/>
      <c r="D717" s="65"/>
      <c r="E717" s="53"/>
      <c r="F717" s="54"/>
    </row>
    <row r="718" spans="1:6">
      <c r="A718" s="89" t="str">
        <f t="shared" si="20"/>
        <v/>
      </c>
      <c r="B718" s="64"/>
      <c r="C718" s="52"/>
      <c r="D718" s="65"/>
      <c r="E718" s="53"/>
      <c r="F718" s="54"/>
    </row>
    <row r="719" spans="1:6">
      <c r="A719" s="89" t="str">
        <f t="shared" si="20"/>
        <v/>
      </c>
      <c r="B719" s="64"/>
      <c r="C719" s="52"/>
      <c r="D719" s="65"/>
      <c r="E719" s="53"/>
      <c r="F719" s="54"/>
    </row>
    <row r="720" spans="1:6">
      <c r="A720" s="89" t="str">
        <f t="shared" si="20"/>
        <v/>
      </c>
      <c r="B720" s="64"/>
      <c r="C720" s="52"/>
      <c r="D720" s="65"/>
      <c r="E720" s="53"/>
      <c r="F720" s="54"/>
    </row>
    <row r="721" spans="1:6">
      <c r="A721" s="89" t="str">
        <f t="shared" si="20"/>
        <v/>
      </c>
      <c r="B721" s="64"/>
      <c r="C721" s="52"/>
      <c r="D721" s="65"/>
      <c r="E721" s="53"/>
      <c r="F721" s="54"/>
    </row>
    <row r="722" spans="1:6">
      <c r="A722" s="89" t="str">
        <f t="shared" si="20"/>
        <v/>
      </c>
      <c r="B722" s="64"/>
      <c r="C722" s="52"/>
      <c r="D722" s="65"/>
      <c r="E722" s="53"/>
      <c r="F722" s="54"/>
    </row>
    <row r="723" spans="1:6">
      <c r="A723" s="89" t="str">
        <f t="shared" si="20"/>
        <v/>
      </c>
      <c r="B723" s="64"/>
      <c r="C723" s="52"/>
      <c r="D723" s="65"/>
      <c r="E723" s="53"/>
      <c r="F723" s="54"/>
    </row>
    <row r="724" spans="1:6">
      <c r="A724" s="89" t="str">
        <f t="shared" si="20"/>
        <v/>
      </c>
      <c r="B724" s="64"/>
      <c r="C724" s="52"/>
      <c r="D724" s="65"/>
      <c r="E724" s="53"/>
      <c r="F724" s="54"/>
    </row>
    <row r="725" spans="1:6">
      <c r="A725" s="89" t="str">
        <f t="shared" si="20"/>
        <v/>
      </c>
      <c r="B725" s="64"/>
      <c r="C725" s="52"/>
      <c r="D725" s="65"/>
      <c r="E725" s="53"/>
      <c r="F725" s="54"/>
    </row>
    <row r="726" spans="1:6">
      <c r="A726" s="89" t="str">
        <f t="shared" si="20"/>
        <v/>
      </c>
      <c r="B726" s="64"/>
      <c r="C726" s="52"/>
      <c r="D726" s="65"/>
      <c r="E726" s="53"/>
      <c r="F726" s="54"/>
    </row>
    <row r="727" spans="1:6">
      <c r="A727" s="89" t="str">
        <f t="shared" si="20"/>
        <v/>
      </c>
      <c r="B727" s="64"/>
      <c r="C727" s="52"/>
      <c r="D727" s="65"/>
      <c r="E727" s="53"/>
      <c r="F727" s="54"/>
    </row>
    <row r="728" spans="1:6">
      <c r="A728" s="89" t="str">
        <f t="shared" si="20"/>
        <v/>
      </c>
      <c r="B728" s="64"/>
      <c r="C728" s="52"/>
      <c r="D728" s="65"/>
      <c r="E728" s="53"/>
      <c r="F728" s="54"/>
    </row>
    <row r="729" spans="1:6">
      <c r="A729" s="89" t="str">
        <f t="shared" si="20"/>
        <v/>
      </c>
      <c r="B729" s="64"/>
      <c r="C729" s="52"/>
      <c r="D729" s="65"/>
      <c r="E729" s="53"/>
      <c r="F729" s="54"/>
    </row>
    <row r="730" spans="1:6">
      <c r="A730" s="89" t="str">
        <f t="shared" si="20"/>
        <v/>
      </c>
      <c r="B730" s="64"/>
      <c r="C730" s="52"/>
      <c r="D730" s="65"/>
      <c r="E730" s="53"/>
      <c r="F730" s="54"/>
    </row>
    <row r="731" spans="1:6">
      <c r="A731" s="89" t="str">
        <f t="shared" si="20"/>
        <v/>
      </c>
      <c r="B731" s="64"/>
      <c r="C731" s="52"/>
      <c r="D731" s="65"/>
      <c r="E731" s="53"/>
      <c r="F731" s="54"/>
    </row>
    <row r="732" spans="1:6">
      <c r="A732" s="89" t="str">
        <f t="shared" si="20"/>
        <v/>
      </c>
      <c r="B732" s="64"/>
      <c r="C732" s="52"/>
      <c r="D732" s="65"/>
      <c r="E732" s="53"/>
      <c r="F732" s="54"/>
    </row>
    <row r="733" spans="1:6">
      <c r="A733" s="89" t="str">
        <f t="shared" si="20"/>
        <v/>
      </c>
      <c r="B733" s="64"/>
      <c r="C733" s="52"/>
      <c r="D733" s="65"/>
      <c r="E733" s="53"/>
      <c r="F733" s="54"/>
    </row>
    <row r="734" spans="1:6">
      <c r="A734" s="89" t="str">
        <f t="shared" si="20"/>
        <v/>
      </c>
      <c r="B734" s="64"/>
      <c r="C734" s="52"/>
      <c r="D734" s="65"/>
      <c r="E734" s="53"/>
      <c r="F734" s="54"/>
    </row>
    <row r="735" spans="1:6">
      <c r="A735" s="89" t="str">
        <f t="shared" si="20"/>
        <v/>
      </c>
      <c r="B735" s="64"/>
      <c r="C735" s="52"/>
      <c r="D735" s="65"/>
      <c r="E735" s="53"/>
      <c r="F735" s="54"/>
    </row>
    <row r="736" spans="1:6">
      <c r="A736" s="89" t="str">
        <f t="shared" si="20"/>
        <v/>
      </c>
      <c r="B736" s="64"/>
      <c r="C736" s="52"/>
      <c r="D736" s="65"/>
      <c r="E736" s="53"/>
      <c r="F736" s="54"/>
    </row>
    <row r="737" spans="1:6">
      <c r="A737" s="89" t="str">
        <f t="shared" si="20"/>
        <v/>
      </c>
      <c r="B737" s="64"/>
      <c r="C737" s="52"/>
      <c r="D737" s="65"/>
      <c r="E737" s="53"/>
      <c r="F737" s="54"/>
    </row>
    <row r="738" spans="1:6">
      <c r="A738" s="89" t="str">
        <f t="shared" si="20"/>
        <v/>
      </c>
      <c r="B738" s="64"/>
      <c r="C738" s="52"/>
      <c r="D738" s="65"/>
      <c r="E738" s="53"/>
      <c r="F738" s="54"/>
    </row>
    <row r="739" spans="1:6">
      <c r="A739" s="89" t="str">
        <f t="shared" si="20"/>
        <v/>
      </c>
      <c r="B739" s="64"/>
      <c r="C739" s="52"/>
      <c r="D739" s="65"/>
      <c r="E739" s="53"/>
      <c r="F739" s="54"/>
    </row>
    <row r="740" spans="1:6">
      <c r="A740" s="89" t="str">
        <f t="shared" si="20"/>
        <v/>
      </c>
      <c r="B740" s="64"/>
      <c r="C740" s="52"/>
      <c r="D740" s="65"/>
      <c r="E740" s="53"/>
      <c r="F740" s="54"/>
    </row>
    <row r="741" spans="1:6">
      <c r="A741" s="89" t="str">
        <f t="shared" si="20"/>
        <v/>
      </c>
      <c r="B741" s="64"/>
      <c r="C741" s="52"/>
      <c r="D741" s="65"/>
      <c r="E741" s="53"/>
      <c r="F741" s="54"/>
    </row>
    <row r="742" spans="1:6">
      <c r="A742" s="89" t="str">
        <f t="shared" si="20"/>
        <v/>
      </c>
      <c r="B742" s="64"/>
      <c r="C742" s="52"/>
      <c r="D742" s="65"/>
      <c r="E742" s="53"/>
      <c r="F742" s="54"/>
    </row>
    <row r="743" spans="1:6">
      <c r="A743" s="89" t="str">
        <f t="shared" si="20"/>
        <v/>
      </c>
      <c r="B743" s="64"/>
      <c r="C743" s="52"/>
      <c r="D743" s="65"/>
      <c r="E743" s="53"/>
      <c r="F743" s="54"/>
    </row>
    <row r="744" spans="1:6">
      <c r="A744" s="89" t="str">
        <f t="shared" si="20"/>
        <v/>
      </c>
      <c r="B744" s="64"/>
      <c r="C744" s="52"/>
      <c r="D744" s="65"/>
      <c r="E744" s="53"/>
      <c r="F744" s="54"/>
    </row>
    <row r="745" spans="1:6">
      <c r="A745" s="89" t="str">
        <f t="shared" si="20"/>
        <v/>
      </c>
      <c r="B745" s="64"/>
      <c r="C745" s="52"/>
      <c r="D745" s="65"/>
      <c r="E745" s="53"/>
      <c r="F745" s="54"/>
    </row>
    <row r="746" spans="1:6">
      <c r="A746" s="89" t="str">
        <f t="shared" si="20"/>
        <v/>
      </c>
      <c r="B746" s="64"/>
      <c r="C746" s="52"/>
      <c r="D746" s="65"/>
      <c r="E746" s="53"/>
      <c r="F746" s="54"/>
    </row>
    <row r="747" spans="1:6">
      <c r="A747" s="89" t="str">
        <f t="shared" si="20"/>
        <v/>
      </c>
      <c r="B747" s="64"/>
      <c r="C747" s="52"/>
      <c r="D747" s="65"/>
      <c r="E747" s="53"/>
      <c r="F747" s="54"/>
    </row>
    <row r="748" spans="1:6">
      <c r="A748" s="89" t="str">
        <f t="shared" si="20"/>
        <v/>
      </c>
      <c r="B748" s="64"/>
      <c r="C748" s="52"/>
      <c r="D748" s="65"/>
      <c r="E748" s="53"/>
      <c r="F748" s="54"/>
    </row>
    <row r="749" spans="1:6">
      <c r="A749" s="89" t="str">
        <f t="shared" si="20"/>
        <v/>
      </c>
      <c r="B749" s="64"/>
      <c r="C749" s="52"/>
      <c r="D749" s="65"/>
      <c r="E749" s="53"/>
      <c r="F749" s="54"/>
    </row>
    <row r="750" spans="1:6">
      <c r="A750" s="89" t="str">
        <f t="shared" si="20"/>
        <v/>
      </c>
      <c r="B750" s="64"/>
      <c r="C750" s="52"/>
      <c r="D750" s="65"/>
      <c r="E750" s="53"/>
      <c r="F750" s="54"/>
    </row>
    <row r="751" spans="1:6">
      <c r="A751" s="89" t="str">
        <f t="shared" si="20"/>
        <v/>
      </c>
      <c r="B751" s="64"/>
      <c r="C751" s="52"/>
      <c r="D751" s="65"/>
      <c r="E751" s="53"/>
      <c r="F751" s="54"/>
    </row>
    <row r="752" spans="1:6">
      <c r="A752" s="89" t="str">
        <f t="shared" si="20"/>
        <v/>
      </c>
      <c r="B752" s="64"/>
      <c r="C752" s="52"/>
      <c r="D752" s="65"/>
      <c r="E752" s="53"/>
      <c r="F752" s="54"/>
    </row>
    <row r="753" spans="1:6">
      <c r="A753" s="89" t="str">
        <f t="shared" si="20"/>
        <v/>
      </c>
      <c r="B753" s="64"/>
      <c r="C753" s="52"/>
      <c r="D753" s="65"/>
      <c r="E753" s="53"/>
      <c r="F753" s="54"/>
    </row>
    <row r="754" spans="1:6">
      <c r="A754" s="89" t="str">
        <f t="shared" si="20"/>
        <v/>
      </c>
      <c r="B754" s="64"/>
      <c r="C754" s="52"/>
      <c r="D754" s="65"/>
      <c r="E754" s="53"/>
      <c r="F754" s="54"/>
    </row>
    <row r="755" spans="1:6">
      <c r="A755" s="89" t="str">
        <f t="shared" si="20"/>
        <v/>
      </c>
      <c r="B755" s="64"/>
      <c r="C755" s="52"/>
      <c r="D755" s="65"/>
      <c r="E755" s="53"/>
      <c r="F755" s="54"/>
    </row>
    <row r="756" spans="1:6">
      <c r="A756" s="89" t="str">
        <f t="shared" si="20"/>
        <v/>
      </c>
      <c r="B756" s="64"/>
      <c r="C756" s="52"/>
      <c r="D756" s="65"/>
      <c r="E756" s="53"/>
      <c r="F756" s="54"/>
    </row>
    <row r="757" spans="1:6">
      <c r="A757" s="89" t="str">
        <f t="shared" si="20"/>
        <v/>
      </c>
      <c r="B757" s="64"/>
      <c r="C757" s="52"/>
      <c r="D757" s="65"/>
      <c r="E757" s="53"/>
      <c r="F757" s="54"/>
    </row>
    <row r="758" spans="1:6">
      <c r="A758" s="89" t="str">
        <f t="shared" si="20"/>
        <v/>
      </c>
      <c r="B758" s="64"/>
      <c r="C758" s="52"/>
      <c r="D758" s="65"/>
      <c r="E758" s="53"/>
      <c r="F758" s="54"/>
    </row>
    <row r="759" spans="1:6">
      <c r="A759" s="89" t="str">
        <f t="shared" si="20"/>
        <v/>
      </c>
      <c r="B759" s="64"/>
      <c r="C759" s="52"/>
      <c r="D759" s="65"/>
      <c r="E759" s="53"/>
      <c r="F759" s="54"/>
    </row>
    <row r="760" spans="1:6">
      <c r="A760" s="89" t="str">
        <f t="shared" si="20"/>
        <v/>
      </c>
      <c r="B760" s="64"/>
      <c r="C760" s="52"/>
      <c r="D760" s="65"/>
      <c r="E760" s="53"/>
      <c r="F760" s="54"/>
    </row>
    <row r="761" spans="1:6">
      <c r="A761" s="89" t="str">
        <f t="shared" si="20"/>
        <v/>
      </c>
      <c r="B761" s="64"/>
      <c r="C761" s="52"/>
      <c r="D761" s="65"/>
      <c r="E761" s="53"/>
      <c r="F761" s="54"/>
    </row>
    <row r="762" spans="1:6">
      <c r="A762" s="89" t="str">
        <f t="shared" si="20"/>
        <v/>
      </c>
      <c r="B762" s="64"/>
      <c r="C762" s="52"/>
      <c r="D762" s="65"/>
      <c r="E762" s="53"/>
      <c r="F762" s="54"/>
    </row>
    <row r="763" spans="1:6">
      <c r="A763" s="89" t="str">
        <f t="shared" si="20"/>
        <v/>
      </c>
      <c r="B763" s="64"/>
      <c r="C763" s="52"/>
      <c r="D763" s="65"/>
      <c r="E763" s="53"/>
      <c r="F763" s="54"/>
    </row>
    <row r="764" spans="1:6">
      <c r="A764" s="89" t="str">
        <f t="shared" si="20"/>
        <v/>
      </c>
      <c r="B764" s="64"/>
      <c r="C764" s="52"/>
      <c r="D764" s="65"/>
      <c r="E764" s="53"/>
      <c r="F764" s="54"/>
    </row>
    <row r="765" spans="1:6">
      <c r="A765" s="89" t="str">
        <f t="shared" si="20"/>
        <v/>
      </c>
      <c r="B765" s="64"/>
      <c r="C765" s="52"/>
      <c r="D765" s="65"/>
      <c r="E765" s="53"/>
      <c r="F765" s="54"/>
    </row>
    <row r="766" spans="1:6">
      <c r="A766" s="89" t="str">
        <f t="shared" si="20"/>
        <v/>
      </c>
      <c r="B766" s="64"/>
      <c r="C766" s="52"/>
      <c r="D766" s="65"/>
      <c r="E766" s="53"/>
      <c r="F766" s="54"/>
    </row>
    <row r="767" spans="1:6">
      <c r="A767" s="89" t="str">
        <f t="shared" si="20"/>
        <v/>
      </c>
      <c r="B767" s="64"/>
      <c r="C767" s="52"/>
      <c r="D767" s="65"/>
      <c r="E767" s="53"/>
      <c r="F767" s="54"/>
    </row>
    <row r="768" spans="1:6">
      <c r="A768" s="89" t="str">
        <f t="shared" si="20"/>
        <v/>
      </c>
      <c r="B768" s="64"/>
      <c r="C768" s="52"/>
      <c r="D768" s="65"/>
      <c r="E768" s="53"/>
      <c r="F768" s="54"/>
    </row>
    <row r="769" spans="1:6">
      <c r="A769" s="89" t="str">
        <f t="shared" si="20"/>
        <v/>
      </c>
      <c r="B769" s="64"/>
      <c r="C769" s="52"/>
      <c r="D769" s="65"/>
      <c r="E769" s="53"/>
      <c r="F769" s="54"/>
    </row>
    <row r="770" spans="1:6">
      <c r="A770" s="89" t="str">
        <f t="shared" si="20"/>
        <v/>
      </c>
      <c r="B770" s="64"/>
      <c r="C770" s="52"/>
      <c r="D770" s="65"/>
      <c r="E770" s="53"/>
      <c r="F770" s="54"/>
    </row>
    <row r="771" spans="1:6">
      <c r="A771" s="89" t="str">
        <f t="shared" si="20"/>
        <v/>
      </c>
      <c r="B771" s="64"/>
      <c r="C771" s="52"/>
      <c r="D771" s="65"/>
      <c r="E771" s="53"/>
      <c r="F771" s="54"/>
    </row>
    <row r="772" spans="1:6">
      <c r="A772" s="89" t="str">
        <f t="shared" si="20"/>
        <v/>
      </c>
      <c r="B772" s="64"/>
      <c r="C772" s="52"/>
      <c r="D772" s="65"/>
      <c r="E772" s="53"/>
      <c r="F772" s="54"/>
    </row>
    <row r="773" spans="1:6">
      <c r="A773" s="89" t="str">
        <f t="shared" si="20"/>
        <v/>
      </c>
      <c r="B773" s="64"/>
      <c r="C773" s="52"/>
      <c r="D773" s="65"/>
      <c r="E773" s="53"/>
      <c r="F773" s="54"/>
    </row>
    <row r="774" spans="1:6">
      <c r="A774" s="89" t="str">
        <f t="shared" si="20"/>
        <v/>
      </c>
      <c r="B774" s="64"/>
      <c r="C774" s="52"/>
      <c r="D774" s="65"/>
      <c r="E774" s="53"/>
      <c r="F774" s="54"/>
    </row>
    <row r="775" spans="1:6">
      <c r="A775" s="89" t="str">
        <f t="shared" si="20"/>
        <v/>
      </c>
      <c r="B775" s="64"/>
      <c r="C775" s="52"/>
      <c r="D775" s="65"/>
      <c r="E775" s="53"/>
      <c r="F775" s="54"/>
    </row>
    <row r="776" spans="1:6">
      <c r="A776" s="89" t="str">
        <f t="shared" si="20"/>
        <v/>
      </c>
      <c r="B776" s="64"/>
      <c r="C776" s="52"/>
      <c r="D776" s="65"/>
      <c r="E776" s="53"/>
      <c r="F776" s="54"/>
    </row>
    <row r="777" spans="1:6">
      <c r="A777" s="89" t="str">
        <f t="shared" si="20"/>
        <v/>
      </c>
      <c r="B777" s="64"/>
      <c r="C777" s="52"/>
      <c r="D777" s="65"/>
      <c r="E777" s="53"/>
      <c r="F777" s="54"/>
    </row>
    <row r="778" spans="1:6">
      <c r="A778" s="89" t="str">
        <f t="shared" ref="A778:A841" si="21">IF(H778=0,"",DATE(LEFT(((MID(J778,1,8))),4),MID(((MID(J778,1,8))),5,2),(RIGHT(((MID(J778,1,8))),2))))</f>
        <v/>
      </c>
      <c r="B778" s="64"/>
      <c r="C778" s="52"/>
      <c r="D778" s="65"/>
      <c r="E778" s="53"/>
      <c r="F778" s="54"/>
    </row>
    <row r="779" spans="1:6">
      <c r="A779" s="89" t="str">
        <f t="shared" si="21"/>
        <v/>
      </c>
      <c r="B779" s="64"/>
      <c r="C779" s="52"/>
      <c r="D779" s="65"/>
      <c r="E779" s="53"/>
      <c r="F779" s="54"/>
    </row>
    <row r="780" spans="1:6">
      <c r="A780" s="89" t="str">
        <f t="shared" si="21"/>
        <v/>
      </c>
      <c r="B780" s="64"/>
      <c r="C780" s="52"/>
      <c r="D780" s="65"/>
      <c r="E780" s="53"/>
      <c r="F780" s="54"/>
    </row>
    <row r="781" spans="1:6">
      <c r="A781" s="89" t="str">
        <f t="shared" si="21"/>
        <v/>
      </c>
      <c r="B781" s="64"/>
      <c r="C781" s="52"/>
      <c r="D781" s="65"/>
      <c r="E781" s="53"/>
      <c r="F781" s="54"/>
    </row>
    <row r="782" spans="1:6">
      <c r="A782" s="89" t="str">
        <f t="shared" si="21"/>
        <v/>
      </c>
      <c r="B782" s="64"/>
      <c r="C782" s="52"/>
      <c r="D782" s="65"/>
      <c r="E782" s="53"/>
      <c r="F782" s="54"/>
    </row>
    <row r="783" spans="1:6">
      <c r="A783" s="89" t="str">
        <f t="shared" si="21"/>
        <v/>
      </c>
      <c r="B783" s="64"/>
      <c r="C783" s="52"/>
      <c r="D783" s="65"/>
      <c r="E783" s="53"/>
      <c r="F783" s="54"/>
    </row>
    <row r="784" spans="1:6">
      <c r="A784" s="89" t="str">
        <f t="shared" si="21"/>
        <v/>
      </c>
      <c r="B784" s="64"/>
      <c r="C784" s="52"/>
      <c r="D784" s="65"/>
      <c r="E784" s="53"/>
      <c r="F784" s="54"/>
    </row>
    <row r="785" spans="1:6">
      <c r="A785" s="89" t="str">
        <f t="shared" si="21"/>
        <v/>
      </c>
      <c r="B785" s="64"/>
      <c r="C785" s="52"/>
      <c r="D785" s="65"/>
      <c r="E785" s="53"/>
      <c r="F785" s="54"/>
    </row>
    <row r="786" spans="1:6">
      <c r="A786" s="89" t="str">
        <f t="shared" si="21"/>
        <v/>
      </c>
      <c r="B786" s="64"/>
      <c r="C786" s="52"/>
      <c r="D786" s="65"/>
      <c r="E786" s="53"/>
      <c r="F786" s="54"/>
    </row>
    <row r="787" spans="1:6">
      <c r="A787" s="89" t="str">
        <f t="shared" si="21"/>
        <v/>
      </c>
      <c r="B787" s="64"/>
      <c r="C787" s="52"/>
      <c r="D787" s="65"/>
      <c r="E787" s="53"/>
      <c r="F787" s="54"/>
    </row>
    <row r="788" spans="1:6">
      <c r="A788" s="89" t="str">
        <f t="shared" si="21"/>
        <v/>
      </c>
      <c r="B788" s="64"/>
      <c r="C788" s="52"/>
      <c r="D788" s="65"/>
      <c r="E788" s="53"/>
      <c r="F788" s="54"/>
    </row>
    <row r="789" spans="1:6">
      <c r="A789" s="89" t="str">
        <f t="shared" si="21"/>
        <v/>
      </c>
      <c r="B789" s="64"/>
      <c r="C789" s="52"/>
      <c r="D789" s="65"/>
      <c r="E789" s="53"/>
      <c r="F789" s="54"/>
    </row>
    <row r="790" spans="1:6">
      <c r="A790" s="89" t="str">
        <f t="shared" si="21"/>
        <v/>
      </c>
      <c r="B790" s="64"/>
      <c r="C790" s="52"/>
      <c r="D790" s="65"/>
      <c r="E790" s="53"/>
      <c r="F790" s="54"/>
    </row>
    <row r="791" spans="1:6">
      <c r="A791" s="89" t="str">
        <f t="shared" si="21"/>
        <v/>
      </c>
      <c r="B791" s="64"/>
      <c r="C791" s="52"/>
      <c r="D791" s="65"/>
      <c r="E791" s="53"/>
      <c r="F791" s="54"/>
    </row>
    <row r="792" spans="1:6">
      <c r="A792" s="89" t="str">
        <f t="shared" si="21"/>
        <v/>
      </c>
      <c r="B792" s="64"/>
      <c r="C792" s="52"/>
      <c r="D792" s="65"/>
      <c r="E792" s="53"/>
      <c r="F792" s="54"/>
    </row>
    <row r="793" spans="1:6">
      <c r="A793" s="89" t="str">
        <f t="shared" si="21"/>
        <v/>
      </c>
      <c r="B793" s="64"/>
      <c r="C793" s="52"/>
      <c r="D793" s="65"/>
      <c r="E793" s="53"/>
      <c r="F793" s="54"/>
    </row>
    <row r="794" spans="1:6">
      <c r="A794" s="89" t="str">
        <f t="shared" si="21"/>
        <v/>
      </c>
      <c r="B794" s="64"/>
      <c r="C794" s="52"/>
      <c r="D794" s="65"/>
      <c r="E794" s="53"/>
      <c r="F794" s="54"/>
    </row>
    <row r="795" spans="1:6">
      <c r="A795" s="89" t="str">
        <f t="shared" si="21"/>
        <v/>
      </c>
      <c r="B795" s="64"/>
      <c r="C795" s="52"/>
      <c r="D795" s="65"/>
      <c r="E795" s="53"/>
      <c r="F795" s="54"/>
    </row>
    <row r="796" spans="1:6">
      <c r="A796" s="89" t="str">
        <f t="shared" si="21"/>
        <v/>
      </c>
      <c r="B796" s="64"/>
      <c r="C796" s="52"/>
      <c r="D796" s="65"/>
      <c r="E796" s="53"/>
      <c r="F796" s="54"/>
    </row>
    <row r="797" spans="1:6">
      <c r="A797" s="89" t="str">
        <f t="shared" si="21"/>
        <v/>
      </c>
      <c r="B797" s="64"/>
      <c r="C797" s="52"/>
      <c r="D797" s="65"/>
      <c r="E797" s="53"/>
      <c r="F797" s="54"/>
    </row>
    <row r="798" spans="1:6">
      <c r="A798" s="89" t="str">
        <f t="shared" si="21"/>
        <v/>
      </c>
      <c r="B798" s="64"/>
      <c r="C798" s="52"/>
      <c r="D798" s="65"/>
      <c r="E798" s="53"/>
      <c r="F798" s="54"/>
    </row>
    <row r="799" spans="1:6">
      <c r="A799" s="89" t="str">
        <f t="shared" si="21"/>
        <v/>
      </c>
      <c r="B799" s="64"/>
      <c r="C799" s="52"/>
      <c r="D799" s="65"/>
      <c r="E799" s="53"/>
      <c r="F799" s="54"/>
    </row>
    <row r="800" spans="1:6">
      <c r="A800" s="89" t="str">
        <f t="shared" si="21"/>
        <v/>
      </c>
      <c r="B800" s="64"/>
      <c r="C800" s="52"/>
      <c r="D800" s="65"/>
      <c r="E800" s="53"/>
      <c r="F800" s="54"/>
    </row>
    <row r="801" spans="1:6">
      <c r="A801" s="89" t="str">
        <f t="shared" si="21"/>
        <v/>
      </c>
      <c r="B801" s="64"/>
      <c r="C801" s="52"/>
      <c r="D801" s="65"/>
      <c r="E801" s="53"/>
      <c r="F801" s="54"/>
    </row>
    <row r="802" spans="1:6">
      <c r="A802" s="89" t="str">
        <f t="shared" si="21"/>
        <v/>
      </c>
      <c r="B802" s="64"/>
      <c r="C802" s="52"/>
      <c r="D802" s="65"/>
      <c r="E802" s="53"/>
      <c r="F802" s="54"/>
    </row>
    <row r="803" spans="1:6">
      <c r="A803" s="89" t="str">
        <f t="shared" si="21"/>
        <v/>
      </c>
      <c r="B803" s="64"/>
      <c r="C803" s="52"/>
      <c r="D803" s="65"/>
      <c r="E803" s="53"/>
      <c r="F803" s="54"/>
    </row>
    <row r="804" spans="1:6">
      <c r="A804" s="89" t="str">
        <f t="shared" si="21"/>
        <v/>
      </c>
      <c r="B804" s="64"/>
      <c r="C804" s="52"/>
      <c r="D804" s="65"/>
      <c r="E804" s="53"/>
      <c r="F804" s="54"/>
    </row>
    <row r="805" spans="1:6">
      <c r="A805" s="89" t="str">
        <f t="shared" si="21"/>
        <v/>
      </c>
      <c r="B805" s="64"/>
      <c r="C805" s="52"/>
      <c r="D805" s="65"/>
      <c r="E805" s="53"/>
      <c r="F805" s="54"/>
    </row>
    <row r="806" spans="1:6">
      <c r="A806" s="89" t="str">
        <f t="shared" si="21"/>
        <v/>
      </c>
      <c r="B806" s="64"/>
      <c r="C806" s="52"/>
      <c r="D806" s="65"/>
      <c r="E806" s="53"/>
      <c r="F806" s="54"/>
    </row>
    <row r="807" spans="1:6">
      <c r="A807" s="89" t="str">
        <f t="shared" si="21"/>
        <v/>
      </c>
      <c r="B807" s="64"/>
      <c r="C807" s="52"/>
      <c r="D807" s="65"/>
      <c r="E807" s="53"/>
      <c r="F807" s="54"/>
    </row>
    <row r="808" spans="1:6">
      <c r="A808" s="89" t="str">
        <f t="shared" si="21"/>
        <v/>
      </c>
      <c r="B808" s="64"/>
      <c r="C808" s="52"/>
      <c r="D808" s="65"/>
      <c r="E808" s="53"/>
      <c r="F808" s="54"/>
    </row>
    <row r="809" spans="1:6">
      <c r="A809" s="89" t="str">
        <f t="shared" si="21"/>
        <v/>
      </c>
      <c r="B809" s="64"/>
      <c r="C809" s="52"/>
      <c r="D809" s="65"/>
      <c r="E809" s="53"/>
      <c r="F809" s="54"/>
    </row>
    <row r="810" spans="1:6">
      <c r="A810" s="89" t="str">
        <f t="shared" si="21"/>
        <v/>
      </c>
      <c r="B810" s="64"/>
      <c r="C810" s="52"/>
      <c r="D810" s="65"/>
      <c r="E810" s="53"/>
      <c r="F810" s="54"/>
    </row>
    <row r="811" spans="1:6">
      <c r="A811" s="89" t="str">
        <f t="shared" si="21"/>
        <v/>
      </c>
      <c r="B811" s="64"/>
      <c r="C811" s="52"/>
      <c r="D811" s="65"/>
      <c r="E811" s="53"/>
      <c r="F811" s="54"/>
    </row>
    <row r="812" spans="1:6">
      <c r="A812" s="89" t="str">
        <f t="shared" si="21"/>
        <v/>
      </c>
      <c r="B812" s="64"/>
      <c r="C812" s="52"/>
      <c r="D812" s="65"/>
      <c r="E812" s="53"/>
      <c r="F812" s="54"/>
    </row>
    <row r="813" spans="1:6">
      <c r="A813" s="89" t="str">
        <f t="shared" si="21"/>
        <v/>
      </c>
      <c r="B813" s="64"/>
      <c r="C813" s="52"/>
      <c r="D813" s="65"/>
      <c r="E813" s="53"/>
      <c r="F813" s="54"/>
    </row>
    <row r="814" spans="1:6">
      <c r="A814" s="89" t="str">
        <f t="shared" si="21"/>
        <v/>
      </c>
      <c r="B814" s="64"/>
      <c r="C814" s="52"/>
      <c r="D814" s="65"/>
      <c r="E814" s="53"/>
      <c r="F814" s="54"/>
    </row>
    <row r="815" spans="1:6">
      <c r="A815" s="89" t="str">
        <f t="shared" si="21"/>
        <v/>
      </c>
      <c r="B815" s="64"/>
      <c r="C815" s="52"/>
      <c r="D815" s="65"/>
      <c r="E815" s="53"/>
      <c r="F815" s="54"/>
    </row>
    <row r="816" spans="1:6">
      <c r="A816" s="89" t="str">
        <f t="shared" si="21"/>
        <v/>
      </c>
      <c r="B816" s="64"/>
      <c r="C816" s="52"/>
      <c r="D816" s="65"/>
      <c r="E816" s="53"/>
      <c r="F816" s="54"/>
    </row>
    <row r="817" spans="1:6">
      <c r="A817" s="89" t="str">
        <f t="shared" si="21"/>
        <v/>
      </c>
      <c r="B817" s="64"/>
      <c r="C817" s="52"/>
      <c r="D817" s="65"/>
      <c r="E817" s="53"/>
      <c r="F817" s="54"/>
    </row>
    <row r="818" spans="1:6">
      <c r="A818" s="89" t="str">
        <f t="shared" si="21"/>
        <v/>
      </c>
      <c r="B818" s="64"/>
      <c r="C818" s="52"/>
      <c r="D818" s="65"/>
      <c r="E818" s="53"/>
      <c r="F818" s="54"/>
    </row>
    <row r="819" spans="1:6">
      <c r="A819" s="89" t="str">
        <f t="shared" si="21"/>
        <v/>
      </c>
      <c r="B819" s="64"/>
      <c r="C819" s="52"/>
      <c r="D819" s="65"/>
      <c r="E819" s="53"/>
      <c r="F819" s="54"/>
    </row>
    <row r="820" spans="1:6">
      <c r="A820" s="89" t="str">
        <f t="shared" si="21"/>
        <v/>
      </c>
      <c r="B820" s="64"/>
      <c r="C820" s="52"/>
      <c r="D820" s="65"/>
      <c r="E820" s="53"/>
      <c r="F820" s="54"/>
    </row>
    <row r="821" spans="1:6">
      <c r="A821" s="89" t="str">
        <f t="shared" si="21"/>
        <v/>
      </c>
      <c r="B821" s="64"/>
      <c r="C821" s="52"/>
      <c r="D821" s="65"/>
      <c r="E821" s="53"/>
      <c r="F821" s="54"/>
    </row>
    <row r="822" spans="1:6">
      <c r="A822" s="89" t="str">
        <f t="shared" si="21"/>
        <v/>
      </c>
      <c r="B822" s="64"/>
      <c r="C822" s="52"/>
      <c r="D822" s="65"/>
      <c r="E822" s="53"/>
      <c r="F822" s="54"/>
    </row>
    <row r="823" spans="1:6">
      <c r="A823" s="89" t="str">
        <f t="shared" si="21"/>
        <v/>
      </c>
      <c r="B823" s="64"/>
      <c r="C823" s="52"/>
      <c r="D823" s="65"/>
      <c r="E823" s="53"/>
      <c r="F823" s="54"/>
    </row>
    <row r="824" spans="1:6">
      <c r="A824" s="89" t="str">
        <f t="shared" si="21"/>
        <v/>
      </c>
      <c r="B824" s="64"/>
      <c r="C824" s="52"/>
      <c r="D824" s="65"/>
      <c r="E824" s="53"/>
      <c r="F824" s="54"/>
    </row>
    <row r="825" spans="1:6">
      <c r="A825" s="89" t="str">
        <f t="shared" si="21"/>
        <v/>
      </c>
      <c r="B825" s="64"/>
      <c r="C825" s="52"/>
      <c r="D825" s="65"/>
      <c r="E825" s="53"/>
      <c r="F825" s="54"/>
    </row>
    <row r="826" spans="1:6">
      <c r="A826" s="89" t="str">
        <f t="shared" si="21"/>
        <v/>
      </c>
      <c r="B826" s="64"/>
      <c r="C826" s="52"/>
      <c r="D826" s="65"/>
      <c r="E826" s="53"/>
      <c r="F826" s="54"/>
    </row>
    <row r="827" spans="1:6">
      <c r="A827" s="89" t="str">
        <f t="shared" si="21"/>
        <v/>
      </c>
      <c r="B827" s="64"/>
      <c r="C827" s="52"/>
      <c r="D827" s="65"/>
      <c r="E827" s="53"/>
      <c r="F827" s="54"/>
    </row>
    <row r="828" spans="1:6">
      <c r="A828" s="89" t="str">
        <f t="shared" si="21"/>
        <v/>
      </c>
      <c r="B828" s="64"/>
      <c r="C828" s="52"/>
      <c r="D828" s="65"/>
      <c r="E828" s="53"/>
      <c r="F828" s="54"/>
    </row>
    <row r="829" spans="1:6">
      <c r="A829" s="89" t="str">
        <f t="shared" si="21"/>
        <v/>
      </c>
      <c r="B829" s="64"/>
      <c r="C829" s="52"/>
      <c r="D829" s="65"/>
      <c r="E829" s="53"/>
      <c r="F829" s="54"/>
    </row>
    <row r="830" spans="1:6">
      <c r="A830" s="89" t="str">
        <f t="shared" si="21"/>
        <v/>
      </c>
      <c r="B830" s="64"/>
      <c r="C830" s="52"/>
      <c r="D830" s="65"/>
      <c r="E830" s="53"/>
      <c r="F830" s="54"/>
    </row>
    <row r="831" spans="1:6">
      <c r="A831" s="89" t="str">
        <f t="shared" si="21"/>
        <v/>
      </c>
      <c r="B831" s="64"/>
      <c r="C831" s="52"/>
      <c r="D831" s="65"/>
      <c r="E831" s="53"/>
      <c r="F831" s="54"/>
    </row>
    <row r="832" spans="1:6">
      <c r="A832" s="89" t="str">
        <f t="shared" si="21"/>
        <v/>
      </c>
      <c r="B832" s="64"/>
      <c r="C832" s="52"/>
      <c r="D832" s="65"/>
      <c r="E832" s="53"/>
      <c r="F832" s="54"/>
    </row>
    <row r="833" spans="1:6">
      <c r="A833" s="89" t="str">
        <f t="shared" si="21"/>
        <v/>
      </c>
      <c r="B833" s="64"/>
      <c r="C833" s="52"/>
      <c r="D833" s="65"/>
      <c r="E833" s="53"/>
      <c r="F833" s="54"/>
    </row>
    <row r="834" spans="1:6">
      <c r="A834" s="89" t="str">
        <f t="shared" si="21"/>
        <v/>
      </c>
      <c r="B834" s="64"/>
      <c r="C834" s="52"/>
      <c r="D834" s="65"/>
      <c r="E834" s="53"/>
      <c r="F834" s="54"/>
    </row>
    <row r="835" spans="1:6">
      <c r="A835" s="89" t="str">
        <f t="shared" si="21"/>
        <v/>
      </c>
      <c r="B835" s="64"/>
      <c r="C835" s="52"/>
      <c r="D835" s="65"/>
      <c r="E835" s="53"/>
      <c r="F835" s="54"/>
    </row>
    <row r="836" spans="1:6">
      <c r="A836" s="89" t="str">
        <f t="shared" si="21"/>
        <v/>
      </c>
      <c r="B836" s="64"/>
      <c r="C836" s="52"/>
      <c r="D836" s="65"/>
      <c r="E836" s="53"/>
      <c r="F836" s="54"/>
    </row>
    <row r="837" spans="1:6">
      <c r="A837" s="89" t="str">
        <f t="shared" si="21"/>
        <v/>
      </c>
      <c r="B837" s="64"/>
      <c r="C837" s="52"/>
      <c r="D837" s="65"/>
      <c r="E837" s="53"/>
      <c r="F837" s="54"/>
    </row>
    <row r="838" spans="1:6">
      <c r="A838" s="89" t="str">
        <f t="shared" si="21"/>
        <v/>
      </c>
      <c r="B838" s="64"/>
      <c r="C838" s="52"/>
      <c r="D838" s="65"/>
      <c r="E838" s="53"/>
      <c r="F838" s="54"/>
    </row>
    <row r="839" spans="1:6">
      <c r="A839" s="89" t="str">
        <f t="shared" si="21"/>
        <v/>
      </c>
      <c r="B839" s="64"/>
      <c r="C839" s="52"/>
      <c r="D839" s="65"/>
      <c r="E839" s="53"/>
      <c r="F839" s="54"/>
    </row>
    <row r="840" spans="1:6">
      <c r="A840" s="89" t="str">
        <f t="shared" si="21"/>
        <v/>
      </c>
      <c r="B840" s="64"/>
      <c r="C840" s="52"/>
      <c r="D840" s="65"/>
      <c r="E840" s="53"/>
      <c r="F840" s="54"/>
    </row>
    <row r="841" spans="1:6">
      <c r="A841" s="89" t="str">
        <f t="shared" si="21"/>
        <v/>
      </c>
      <c r="B841" s="64"/>
      <c r="C841" s="52"/>
      <c r="D841" s="65"/>
      <c r="E841" s="53"/>
      <c r="F841" s="54"/>
    </row>
    <row r="842" spans="1:6">
      <c r="A842" s="89" t="str">
        <f t="shared" ref="A842:A905" si="22">IF(H842=0,"",DATE(LEFT(((MID(J842,1,8))),4),MID(((MID(J842,1,8))),5,2),(RIGHT(((MID(J842,1,8))),2))))</f>
        <v/>
      </c>
      <c r="B842" s="64"/>
      <c r="C842" s="52"/>
      <c r="D842" s="65"/>
      <c r="E842" s="53"/>
      <c r="F842" s="54"/>
    </row>
    <row r="843" spans="1:6">
      <c r="A843" s="89" t="str">
        <f t="shared" si="22"/>
        <v/>
      </c>
      <c r="B843" s="64"/>
      <c r="C843" s="52"/>
      <c r="D843" s="65"/>
      <c r="E843" s="53"/>
      <c r="F843" s="54"/>
    </row>
    <row r="844" spans="1:6">
      <c r="A844" s="89" t="str">
        <f t="shared" si="22"/>
        <v/>
      </c>
      <c r="B844" s="64"/>
      <c r="C844" s="52"/>
      <c r="D844" s="65"/>
      <c r="E844" s="53"/>
      <c r="F844" s="54"/>
    </row>
    <row r="845" spans="1:6">
      <c r="A845" s="89" t="str">
        <f t="shared" si="22"/>
        <v/>
      </c>
      <c r="B845" s="64"/>
      <c r="C845" s="52"/>
      <c r="D845" s="65"/>
      <c r="E845" s="53"/>
      <c r="F845" s="54"/>
    </row>
    <row r="846" spans="1:6">
      <c r="A846" s="89" t="str">
        <f t="shared" si="22"/>
        <v/>
      </c>
      <c r="B846" s="64"/>
      <c r="C846" s="52"/>
      <c r="D846" s="65"/>
      <c r="E846" s="53"/>
      <c r="F846" s="54"/>
    </row>
    <row r="847" spans="1:6">
      <c r="A847" s="89" t="str">
        <f t="shared" si="22"/>
        <v/>
      </c>
      <c r="B847" s="64"/>
      <c r="C847" s="52"/>
      <c r="D847" s="65"/>
      <c r="E847" s="53"/>
      <c r="F847" s="54"/>
    </row>
    <row r="848" spans="1:6">
      <c r="A848" s="89" t="str">
        <f t="shared" si="22"/>
        <v/>
      </c>
      <c r="B848" s="64"/>
      <c r="C848" s="52"/>
      <c r="D848" s="65"/>
      <c r="E848" s="53"/>
      <c r="F848" s="54"/>
    </row>
    <row r="849" spans="1:6">
      <c r="A849" s="89" t="str">
        <f t="shared" si="22"/>
        <v/>
      </c>
      <c r="B849" s="64"/>
      <c r="C849" s="52"/>
      <c r="D849" s="65"/>
      <c r="E849" s="53"/>
      <c r="F849" s="54"/>
    </row>
    <row r="850" spans="1:6">
      <c r="A850" s="89" t="str">
        <f t="shared" si="22"/>
        <v/>
      </c>
      <c r="B850" s="64"/>
      <c r="C850" s="52"/>
      <c r="D850" s="65"/>
      <c r="E850" s="53"/>
      <c r="F850" s="54"/>
    </row>
    <row r="851" spans="1:6">
      <c r="A851" s="89" t="str">
        <f t="shared" si="22"/>
        <v/>
      </c>
      <c r="B851" s="64"/>
      <c r="C851" s="52"/>
      <c r="D851" s="65"/>
      <c r="E851" s="53"/>
      <c r="F851" s="54"/>
    </row>
    <row r="852" spans="1:6">
      <c r="A852" s="89" t="str">
        <f t="shared" si="22"/>
        <v/>
      </c>
      <c r="B852" s="64"/>
      <c r="C852" s="52"/>
      <c r="D852" s="65"/>
      <c r="E852" s="53"/>
      <c r="F852" s="54"/>
    </row>
    <row r="853" spans="1:6">
      <c r="A853" s="89" t="str">
        <f t="shared" si="22"/>
        <v/>
      </c>
      <c r="B853" s="64"/>
      <c r="C853" s="52"/>
      <c r="D853" s="65"/>
      <c r="E853" s="53"/>
      <c r="F853" s="54"/>
    </row>
    <row r="854" spans="1:6">
      <c r="A854" s="89" t="str">
        <f t="shared" si="22"/>
        <v/>
      </c>
      <c r="B854" s="64"/>
      <c r="C854" s="52"/>
      <c r="D854" s="65"/>
      <c r="E854" s="53"/>
      <c r="F854" s="54"/>
    </row>
    <row r="855" spans="1:6">
      <c r="A855" s="89" t="str">
        <f t="shared" si="22"/>
        <v/>
      </c>
      <c r="B855" s="64"/>
      <c r="C855" s="52"/>
      <c r="D855" s="65"/>
      <c r="E855" s="53"/>
      <c r="F855" s="54"/>
    </row>
    <row r="856" spans="1:6">
      <c r="A856" s="89" t="str">
        <f t="shared" si="22"/>
        <v/>
      </c>
      <c r="B856" s="64"/>
      <c r="C856" s="52"/>
      <c r="D856" s="65"/>
      <c r="E856" s="53"/>
      <c r="F856" s="54"/>
    </row>
    <row r="857" spans="1:6">
      <c r="A857" s="89" t="str">
        <f t="shared" si="22"/>
        <v/>
      </c>
      <c r="B857" s="64"/>
      <c r="C857" s="52"/>
      <c r="D857" s="65"/>
      <c r="E857" s="53"/>
      <c r="F857" s="54"/>
    </row>
    <row r="858" spans="1:6">
      <c r="A858" s="89" t="str">
        <f t="shared" si="22"/>
        <v/>
      </c>
      <c r="B858" s="64"/>
      <c r="C858" s="52"/>
      <c r="D858" s="65"/>
      <c r="E858" s="53"/>
      <c r="F858" s="54"/>
    </row>
    <row r="859" spans="1:6">
      <c r="A859" s="89" t="str">
        <f t="shared" si="22"/>
        <v/>
      </c>
      <c r="B859" s="64"/>
      <c r="C859" s="52"/>
      <c r="D859" s="65"/>
      <c r="E859" s="53"/>
      <c r="F859" s="54"/>
    </row>
    <row r="860" spans="1:6">
      <c r="A860" s="89" t="str">
        <f t="shared" si="22"/>
        <v/>
      </c>
      <c r="B860" s="64"/>
      <c r="C860" s="52"/>
      <c r="D860" s="65"/>
      <c r="E860" s="53"/>
      <c r="F860" s="54"/>
    </row>
    <row r="861" spans="1:6">
      <c r="A861" s="89" t="str">
        <f t="shared" si="22"/>
        <v/>
      </c>
      <c r="B861" s="64"/>
      <c r="C861" s="52"/>
      <c r="D861" s="65"/>
      <c r="E861" s="53"/>
      <c r="F861" s="54"/>
    </row>
    <row r="862" spans="1:6">
      <c r="A862" s="89" t="str">
        <f t="shared" si="22"/>
        <v/>
      </c>
      <c r="B862" s="64"/>
      <c r="C862" s="52"/>
      <c r="D862" s="65"/>
      <c r="E862" s="53"/>
      <c r="F862" s="54"/>
    </row>
    <row r="863" spans="1:6">
      <c r="A863" s="89" t="str">
        <f t="shared" si="22"/>
        <v/>
      </c>
      <c r="B863" s="64"/>
      <c r="C863" s="52"/>
      <c r="D863" s="65"/>
      <c r="E863" s="53"/>
      <c r="F863" s="54"/>
    </row>
    <row r="864" spans="1:6">
      <c r="A864" s="89" t="str">
        <f t="shared" si="22"/>
        <v/>
      </c>
      <c r="B864" s="64"/>
      <c r="C864" s="52"/>
      <c r="D864" s="65"/>
      <c r="E864" s="53"/>
      <c r="F864" s="54"/>
    </row>
    <row r="865" spans="1:6">
      <c r="A865" s="89" t="str">
        <f t="shared" si="22"/>
        <v/>
      </c>
      <c r="B865" s="64"/>
      <c r="C865" s="52"/>
      <c r="D865" s="65"/>
      <c r="E865" s="53"/>
      <c r="F865" s="54"/>
    </row>
    <row r="866" spans="1:6">
      <c r="A866" s="89" t="str">
        <f t="shared" si="22"/>
        <v/>
      </c>
      <c r="B866" s="64"/>
      <c r="C866" s="52"/>
      <c r="D866" s="65"/>
      <c r="E866" s="53"/>
      <c r="F866" s="54"/>
    </row>
    <row r="867" spans="1:6">
      <c r="A867" s="89" t="str">
        <f t="shared" si="22"/>
        <v/>
      </c>
      <c r="B867" s="64"/>
      <c r="C867" s="52"/>
      <c r="D867" s="65"/>
      <c r="E867" s="53"/>
      <c r="F867" s="54"/>
    </row>
    <row r="868" spans="1:6">
      <c r="A868" s="89" t="str">
        <f t="shared" si="22"/>
        <v/>
      </c>
      <c r="B868" s="64"/>
      <c r="C868" s="52"/>
      <c r="D868" s="65"/>
      <c r="E868" s="53"/>
      <c r="F868" s="54"/>
    </row>
    <row r="869" spans="1:6">
      <c r="A869" s="89" t="str">
        <f t="shared" si="22"/>
        <v/>
      </c>
      <c r="B869" s="64"/>
      <c r="C869" s="52"/>
      <c r="D869" s="65"/>
      <c r="E869" s="53"/>
      <c r="F869" s="54"/>
    </row>
    <row r="870" spans="1:6">
      <c r="A870" s="89" t="str">
        <f t="shared" si="22"/>
        <v/>
      </c>
      <c r="B870" s="64"/>
      <c r="C870" s="52"/>
      <c r="D870" s="65"/>
      <c r="E870" s="53"/>
      <c r="F870" s="54"/>
    </row>
    <row r="871" spans="1:6">
      <c r="A871" s="89" t="str">
        <f t="shared" si="22"/>
        <v/>
      </c>
      <c r="B871" s="64"/>
      <c r="C871" s="52"/>
      <c r="D871" s="65"/>
      <c r="E871" s="53"/>
      <c r="F871" s="54"/>
    </row>
    <row r="872" spans="1:6">
      <c r="A872" s="89" t="str">
        <f t="shared" si="22"/>
        <v/>
      </c>
      <c r="B872" s="64"/>
      <c r="C872" s="52"/>
      <c r="D872" s="65"/>
      <c r="E872" s="53"/>
      <c r="F872" s="54"/>
    </row>
    <row r="873" spans="1:6">
      <c r="A873" s="89" t="str">
        <f t="shared" si="22"/>
        <v/>
      </c>
      <c r="B873" s="64"/>
      <c r="C873" s="52"/>
      <c r="D873" s="65"/>
      <c r="E873" s="53"/>
      <c r="F873" s="54"/>
    </row>
    <row r="874" spans="1:6">
      <c r="A874" s="89" t="str">
        <f t="shared" si="22"/>
        <v/>
      </c>
      <c r="B874" s="64"/>
      <c r="C874" s="52"/>
      <c r="D874" s="65"/>
      <c r="E874" s="53"/>
      <c r="F874" s="54"/>
    </row>
    <row r="875" spans="1:6">
      <c r="A875" s="89" t="str">
        <f t="shared" si="22"/>
        <v/>
      </c>
      <c r="B875" s="64"/>
      <c r="C875" s="52"/>
      <c r="D875" s="65"/>
      <c r="E875" s="53"/>
      <c r="F875" s="54"/>
    </row>
    <row r="876" spans="1:6">
      <c r="A876" s="89" t="str">
        <f t="shared" si="22"/>
        <v/>
      </c>
      <c r="B876" s="64"/>
      <c r="C876" s="52"/>
      <c r="D876" s="65"/>
      <c r="E876" s="53"/>
      <c r="F876" s="54"/>
    </row>
    <row r="877" spans="1:6">
      <c r="A877" s="89" t="str">
        <f t="shared" si="22"/>
        <v/>
      </c>
      <c r="B877" s="64"/>
      <c r="C877" s="52"/>
      <c r="D877" s="65"/>
      <c r="E877" s="53"/>
      <c r="F877" s="54"/>
    </row>
    <row r="878" spans="1:6">
      <c r="A878" s="89" t="str">
        <f t="shared" si="22"/>
        <v/>
      </c>
      <c r="B878" s="64"/>
      <c r="C878" s="52"/>
      <c r="D878" s="65"/>
      <c r="E878" s="53"/>
      <c r="F878" s="54"/>
    </row>
    <row r="879" spans="1:6">
      <c r="A879" s="89" t="str">
        <f t="shared" si="22"/>
        <v/>
      </c>
      <c r="B879" s="64"/>
      <c r="C879" s="52"/>
      <c r="D879" s="65"/>
      <c r="E879" s="53"/>
      <c r="F879" s="54"/>
    </row>
    <row r="880" spans="1:6">
      <c r="A880" s="89" t="str">
        <f t="shared" si="22"/>
        <v/>
      </c>
      <c r="B880" s="64"/>
      <c r="C880" s="52"/>
      <c r="D880" s="65"/>
      <c r="E880" s="53"/>
      <c r="F880" s="54"/>
    </row>
    <row r="881" spans="1:6">
      <c r="A881" s="89" t="str">
        <f t="shared" si="22"/>
        <v/>
      </c>
      <c r="B881" s="64"/>
      <c r="C881" s="52"/>
      <c r="D881" s="65"/>
      <c r="E881" s="53"/>
      <c r="F881" s="54"/>
    </row>
    <row r="882" spans="1:6">
      <c r="A882" s="89" t="str">
        <f t="shared" si="22"/>
        <v/>
      </c>
      <c r="B882" s="64"/>
      <c r="C882" s="52"/>
      <c r="D882" s="65"/>
      <c r="E882" s="53"/>
      <c r="F882" s="54"/>
    </row>
    <row r="883" spans="1:6">
      <c r="A883" s="89" t="str">
        <f t="shared" si="22"/>
        <v/>
      </c>
      <c r="B883" s="64"/>
      <c r="C883" s="52"/>
      <c r="D883" s="65"/>
      <c r="E883" s="53"/>
      <c r="F883" s="54"/>
    </row>
    <row r="884" spans="1:6">
      <c r="A884" s="89" t="str">
        <f t="shared" si="22"/>
        <v/>
      </c>
      <c r="B884" s="64"/>
      <c r="C884" s="52"/>
      <c r="D884" s="65"/>
      <c r="E884" s="53"/>
      <c r="F884" s="54"/>
    </row>
    <row r="885" spans="1:6">
      <c r="A885" s="89" t="str">
        <f t="shared" si="22"/>
        <v/>
      </c>
      <c r="B885" s="64"/>
      <c r="C885" s="52"/>
      <c r="D885" s="65"/>
      <c r="E885" s="53"/>
      <c r="F885" s="54"/>
    </row>
    <row r="886" spans="1:6">
      <c r="A886" s="89" t="str">
        <f t="shared" si="22"/>
        <v/>
      </c>
      <c r="B886" s="64"/>
      <c r="C886" s="52"/>
      <c r="D886" s="65"/>
      <c r="E886" s="53"/>
      <c r="F886" s="54"/>
    </row>
    <row r="887" spans="1:6">
      <c r="A887" s="89" t="str">
        <f t="shared" si="22"/>
        <v/>
      </c>
      <c r="B887" s="64"/>
      <c r="C887" s="52"/>
      <c r="D887" s="65"/>
      <c r="E887" s="53"/>
      <c r="F887" s="54"/>
    </row>
    <row r="888" spans="1:6">
      <c r="A888" s="89" t="str">
        <f t="shared" si="22"/>
        <v/>
      </c>
      <c r="B888" s="64"/>
      <c r="C888" s="52"/>
      <c r="D888" s="65"/>
      <c r="E888" s="53"/>
      <c r="F888" s="54"/>
    </row>
    <row r="889" spans="1:6">
      <c r="A889" s="89" t="str">
        <f t="shared" si="22"/>
        <v/>
      </c>
      <c r="B889" s="64"/>
      <c r="C889" s="52"/>
      <c r="D889" s="65"/>
      <c r="E889" s="53"/>
      <c r="F889" s="54"/>
    </row>
    <row r="890" spans="1:6">
      <c r="A890" s="89" t="str">
        <f t="shared" si="22"/>
        <v/>
      </c>
      <c r="B890" s="64"/>
      <c r="C890" s="52"/>
      <c r="D890" s="65"/>
      <c r="E890" s="53"/>
      <c r="F890" s="54"/>
    </row>
    <row r="891" spans="1:6">
      <c r="A891" s="89" t="str">
        <f t="shared" si="22"/>
        <v/>
      </c>
      <c r="B891" s="64"/>
      <c r="C891" s="52"/>
      <c r="D891" s="65"/>
      <c r="E891" s="53"/>
      <c r="F891" s="54"/>
    </row>
    <row r="892" spans="1:6">
      <c r="A892" s="89" t="str">
        <f t="shared" si="22"/>
        <v/>
      </c>
      <c r="B892" s="64"/>
      <c r="C892" s="52"/>
      <c r="D892" s="65"/>
      <c r="E892" s="53"/>
      <c r="F892" s="54"/>
    </row>
    <row r="893" spans="1:6">
      <c r="A893" s="89" t="str">
        <f t="shared" si="22"/>
        <v/>
      </c>
      <c r="B893" s="64"/>
      <c r="C893" s="52"/>
      <c r="D893" s="65"/>
      <c r="E893" s="53"/>
      <c r="F893" s="54"/>
    </row>
    <row r="894" spans="1:6">
      <c r="A894" s="89" t="str">
        <f t="shared" si="22"/>
        <v/>
      </c>
      <c r="B894" s="64"/>
      <c r="C894" s="52"/>
      <c r="D894" s="65"/>
      <c r="E894" s="53"/>
      <c r="F894" s="54"/>
    </row>
    <row r="895" spans="1:6">
      <c r="A895" s="89" t="str">
        <f t="shared" si="22"/>
        <v/>
      </c>
      <c r="B895" s="64"/>
      <c r="C895" s="52"/>
      <c r="D895" s="65"/>
      <c r="E895" s="53"/>
      <c r="F895" s="54"/>
    </row>
    <row r="896" spans="1:6">
      <c r="A896" s="89" t="str">
        <f t="shared" si="22"/>
        <v/>
      </c>
      <c r="B896" s="64"/>
      <c r="C896" s="52"/>
      <c r="D896" s="65"/>
      <c r="E896" s="53"/>
      <c r="F896" s="54"/>
    </row>
    <row r="897" spans="1:6">
      <c r="A897" s="89" t="str">
        <f t="shared" si="22"/>
        <v/>
      </c>
      <c r="B897" s="64"/>
      <c r="C897" s="52"/>
      <c r="D897" s="65"/>
      <c r="E897" s="53"/>
      <c r="F897" s="54"/>
    </row>
    <row r="898" spans="1:6">
      <c r="A898" s="89" t="str">
        <f t="shared" si="22"/>
        <v/>
      </c>
      <c r="B898" s="64"/>
      <c r="C898" s="52"/>
      <c r="D898" s="65"/>
      <c r="E898" s="53"/>
      <c r="F898" s="54"/>
    </row>
    <row r="899" spans="1:6">
      <c r="A899" s="89" t="str">
        <f t="shared" si="22"/>
        <v/>
      </c>
      <c r="B899" s="64"/>
      <c r="C899" s="52"/>
      <c r="D899" s="65"/>
      <c r="E899" s="53"/>
      <c r="F899" s="54"/>
    </row>
    <row r="900" spans="1:6">
      <c r="A900" s="89" t="str">
        <f t="shared" si="22"/>
        <v/>
      </c>
      <c r="B900" s="64"/>
      <c r="C900" s="52"/>
      <c r="D900" s="65"/>
      <c r="E900" s="53"/>
      <c r="F900" s="54"/>
    </row>
    <row r="901" spans="1:6">
      <c r="A901" s="89" t="str">
        <f t="shared" si="22"/>
        <v/>
      </c>
      <c r="B901" s="64"/>
      <c r="C901" s="52"/>
      <c r="D901" s="65"/>
      <c r="E901" s="53"/>
      <c r="F901" s="54"/>
    </row>
    <row r="902" spans="1:6">
      <c r="A902" s="89" t="str">
        <f t="shared" si="22"/>
        <v/>
      </c>
      <c r="B902" s="64"/>
      <c r="C902" s="52"/>
      <c r="D902" s="65"/>
      <c r="E902" s="53"/>
      <c r="F902" s="54"/>
    </row>
    <row r="903" spans="1:6">
      <c r="A903" s="89" t="str">
        <f t="shared" si="22"/>
        <v/>
      </c>
      <c r="B903" s="64"/>
      <c r="C903" s="52"/>
      <c r="D903" s="65"/>
      <c r="E903" s="53"/>
      <c r="F903" s="54"/>
    </row>
    <row r="904" spans="1:6">
      <c r="A904" s="89" t="str">
        <f t="shared" si="22"/>
        <v/>
      </c>
      <c r="B904" s="64"/>
      <c r="C904" s="52"/>
      <c r="D904" s="65"/>
      <c r="E904" s="53"/>
      <c r="F904" s="54"/>
    </row>
    <row r="905" spans="1:6">
      <c r="A905" s="89" t="str">
        <f t="shared" si="22"/>
        <v/>
      </c>
      <c r="B905" s="64"/>
      <c r="C905" s="52"/>
      <c r="D905" s="65"/>
      <c r="E905" s="53"/>
      <c r="F905" s="54"/>
    </row>
    <row r="906" spans="1:6">
      <c r="A906" s="89" t="str">
        <f t="shared" ref="A906:A969" si="23">IF(H906=0,"",DATE(LEFT(((MID(J906,1,8))),4),MID(((MID(J906,1,8))),5,2),(RIGHT(((MID(J906,1,8))),2))))</f>
        <v/>
      </c>
      <c r="B906" s="64"/>
      <c r="C906" s="52"/>
      <c r="D906" s="65"/>
      <c r="E906" s="53"/>
      <c r="F906" s="54"/>
    </row>
    <row r="907" spans="1:6">
      <c r="A907" s="89" t="str">
        <f t="shared" si="23"/>
        <v/>
      </c>
      <c r="B907" s="64"/>
      <c r="C907" s="52"/>
      <c r="D907" s="65"/>
      <c r="E907" s="53"/>
      <c r="F907" s="54"/>
    </row>
    <row r="908" spans="1:6">
      <c r="A908" s="89" t="str">
        <f t="shared" si="23"/>
        <v/>
      </c>
      <c r="B908" s="64"/>
      <c r="C908" s="52"/>
      <c r="D908" s="65"/>
      <c r="E908" s="53"/>
      <c r="F908" s="54"/>
    </row>
    <row r="909" spans="1:6">
      <c r="A909" s="89" t="str">
        <f t="shared" si="23"/>
        <v/>
      </c>
      <c r="B909" s="64"/>
      <c r="C909" s="52"/>
      <c r="D909" s="65"/>
      <c r="E909" s="53"/>
      <c r="F909" s="54"/>
    </row>
    <row r="910" spans="1:6">
      <c r="A910" s="89" t="str">
        <f t="shared" si="23"/>
        <v/>
      </c>
      <c r="B910" s="64"/>
      <c r="C910" s="52"/>
      <c r="D910" s="65"/>
      <c r="E910" s="53"/>
      <c r="F910" s="54"/>
    </row>
    <row r="911" spans="1:6">
      <c r="A911" s="89" t="str">
        <f t="shared" si="23"/>
        <v/>
      </c>
      <c r="B911" s="64"/>
      <c r="C911" s="52"/>
      <c r="D911" s="65"/>
      <c r="E911" s="53"/>
      <c r="F911" s="54"/>
    </row>
    <row r="912" spans="1:6">
      <c r="A912" s="89" t="str">
        <f t="shared" si="23"/>
        <v/>
      </c>
      <c r="B912" s="64"/>
      <c r="C912" s="52"/>
      <c r="D912" s="65"/>
      <c r="E912" s="53"/>
      <c r="F912" s="54"/>
    </row>
    <row r="913" spans="1:6">
      <c r="A913" s="89" t="str">
        <f t="shared" si="23"/>
        <v/>
      </c>
      <c r="B913" s="64"/>
      <c r="C913" s="52"/>
      <c r="D913" s="65"/>
      <c r="E913" s="53"/>
      <c r="F913" s="54"/>
    </row>
    <row r="914" spans="1:6">
      <c r="A914" s="89" t="str">
        <f t="shared" si="23"/>
        <v/>
      </c>
      <c r="B914" s="64"/>
      <c r="C914" s="52"/>
      <c r="D914" s="65"/>
      <c r="E914" s="53"/>
      <c r="F914" s="54"/>
    </row>
    <row r="915" spans="1:6">
      <c r="A915" s="89" t="str">
        <f t="shared" si="23"/>
        <v/>
      </c>
      <c r="B915" s="64"/>
      <c r="C915" s="52"/>
      <c r="D915" s="65"/>
      <c r="E915" s="53"/>
      <c r="F915" s="54"/>
    </row>
    <row r="916" spans="1:6">
      <c r="A916" s="89" t="str">
        <f t="shared" si="23"/>
        <v/>
      </c>
      <c r="B916" s="64"/>
      <c r="C916" s="52"/>
      <c r="D916" s="65"/>
      <c r="E916" s="53"/>
      <c r="F916" s="54"/>
    </row>
    <row r="917" spans="1:6">
      <c r="A917" s="89" t="str">
        <f t="shared" si="23"/>
        <v/>
      </c>
      <c r="B917" s="64"/>
      <c r="C917" s="52"/>
      <c r="D917" s="65"/>
      <c r="E917" s="53"/>
      <c r="F917" s="54"/>
    </row>
    <row r="918" spans="1:6">
      <c r="A918" s="89" t="str">
        <f t="shared" si="23"/>
        <v/>
      </c>
      <c r="B918" s="64"/>
      <c r="C918" s="52"/>
      <c r="D918" s="65"/>
      <c r="E918" s="53"/>
      <c r="F918" s="54"/>
    </row>
    <row r="919" spans="1:6">
      <c r="A919" s="89" t="str">
        <f t="shared" si="23"/>
        <v/>
      </c>
      <c r="B919" s="64"/>
      <c r="C919" s="52"/>
      <c r="D919" s="65"/>
      <c r="E919" s="53"/>
      <c r="F919" s="54"/>
    </row>
    <row r="920" spans="1:6">
      <c r="A920" s="89" t="str">
        <f t="shared" si="23"/>
        <v/>
      </c>
      <c r="B920" s="64"/>
      <c r="C920" s="52"/>
      <c r="D920" s="65"/>
      <c r="E920" s="53"/>
      <c r="F920" s="54"/>
    </row>
    <row r="921" spans="1:6">
      <c r="A921" s="89" t="str">
        <f t="shared" si="23"/>
        <v/>
      </c>
      <c r="B921" s="64"/>
      <c r="C921" s="52"/>
      <c r="D921" s="65"/>
      <c r="E921" s="53"/>
      <c r="F921" s="54"/>
    </row>
    <row r="922" spans="1:6">
      <c r="A922" s="89" t="str">
        <f t="shared" si="23"/>
        <v/>
      </c>
      <c r="B922" s="64"/>
      <c r="C922" s="52"/>
      <c r="D922" s="65"/>
      <c r="E922" s="53"/>
      <c r="F922" s="54"/>
    </row>
    <row r="923" spans="1:6">
      <c r="A923" s="89" t="str">
        <f t="shared" si="23"/>
        <v/>
      </c>
      <c r="B923" s="64"/>
      <c r="C923" s="52"/>
      <c r="D923" s="65"/>
      <c r="E923" s="53"/>
      <c r="F923" s="54"/>
    </row>
    <row r="924" spans="1:6">
      <c r="A924" s="89" t="str">
        <f t="shared" si="23"/>
        <v/>
      </c>
      <c r="B924" s="64"/>
      <c r="C924" s="52"/>
      <c r="D924" s="65"/>
      <c r="E924" s="53"/>
      <c r="F924" s="54"/>
    </row>
    <row r="925" spans="1:6">
      <c r="A925" s="89" t="str">
        <f t="shared" si="23"/>
        <v/>
      </c>
      <c r="B925" s="64"/>
      <c r="C925" s="52"/>
      <c r="D925" s="65"/>
      <c r="E925" s="53"/>
      <c r="F925" s="54"/>
    </row>
    <row r="926" spans="1:6">
      <c r="A926" s="89" t="str">
        <f t="shared" si="23"/>
        <v/>
      </c>
      <c r="B926" s="64"/>
      <c r="C926" s="52"/>
      <c r="D926" s="65"/>
      <c r="E926" s="53"/>
      <c r="F926" s="54"/>
    </row>
    <row r="927" spans="1:6">
      <c r="A927" s="89" t="str">
        <f t="shared" si="23"/>
        <v/>
      </c>
      <c r="B927" s="64"/>
      <c r="C927" s="52"/>
      <c r="D927" s="65"/>
      <c r="E927" s="53"/>
      <c r="F927" s="54"/>
    </row>
    <row r="928" spans="1:6">
      <c r="A928" s="89" t="str">
        <f t="shared" si="23"/>
        <v/>
      </c>
      <c r="B928" s="64"/>
      <c r="C928" s="52"/>
      <c r="D928" s="65"/>
      <c r="E928" s="53"/>
      <c r="F928" s="54"/>
    </row>
    <row r="929" spans="1:6">
      <c r="A929" s="89" t="str">
        <f t="shared" si="23"/>
        <v/>
      </c>
      <c r="B929" s="64"/>
      <c r="C929" s="52"/>
      <c r="D929" s="65"/>
      <c r="E929" s="53"/>
      <c r="F929" s="54"/>
    </row>
    <row r="930" spans="1:6">
      <c r="A930" s="89" t="str">
        <f t="shared" si="23"/>
        <v/>
      </c>
      <c r="B930" s="64"/>
      <c r="C930" s="52"/>
      <c r="D930" s="65"/>
      <c r="E930" s="53"/>
      <c r="F930" s="54"/>
    </row>
    <row r="931" spans="1:6">
      <c r="A931" s="89" t="str">
        <f t="shared" si="23"/>
        <v/>
      </c>
      <c r="B931" s="64"/>
      <c r="C931" s="52"/>
      <c r="D931" s="65"/>
      <c r="E931" s="53"/>
      <c r="F931" s="54"/>
    </row>
    <row r="932" spans="1:6">
      <c r="A932" s="89" t="str">
        <f t="shared" si="23"/>
        <v/>
      </c>
      <c r="B932" s="64"/>
      <c r="C932" s="52"/>
      <c r="D932" s="65"/>
      <c r="E932" s="53"/>
      <c r="F932" s="54"/>
    </row>
    <row r="933" spans="1:6">
      <c r="A933" s="89" t="str">
        <f t="shared" si="23"/>
        <v/>
      </c>
      <c r="B933" s="64"/>
      <c r="C933" s="52"/>
      <c r="D933" s="65"/>
      <c r="E933" s="53"/>
      <c r="F933" s="54"/>
    </row>
    <row r="934" spans="1:6">
      <c r="A934" s="89" t="str">
        <f t="shared" si="23"/>
        <v/>
      </c>
      <c r="B934" s="64"/>
      <c r="C934" s="52"/>
      <c r="D934" s="65"/>
      <c r="E934" s="53"/>
      <c r="F934" s="54"/>
    </row>
    <row r="935" spans="1:6">
      <c r="A935" s="89" t="str">
        <f t="shared" si="23"/>
        <v/>
      </c>
      <c r="B935" s="64"/>
      <c r="C935" s="52"/>
      <c r="D935" s="65"/>
      <c r="E935" s="53"/>
      <c r="F935" s="54"/>
    </row>
    <row r="936" spans="1:6">
      <c r="A936" s="89" t="str">
        <f t="shared" si="23"/>
        <v/>
      </c>
      <c r="B936" s="64"/>
      <c r="C936" s="52"/>
      <c r="D936" s="65"/>
      <c r="E936" s="53"/>
      <c r="F936" s="54"/>
    </row>
    <row r="937" spans="1:6">
      <c r="A937" s="89" t="str">
        <f t="shared" si="23"/>
        <v/>
      </c>
      <c r="B937" s="64"/>
      <c r="C937" s="52"/>
      <c r="D937" s="65"/>
      <c r="E937" s="53"/>
      <c r="F937" s="54"/>
    </row>
    <row r="938" spans="1:6">
      <c r="A938" s="89" t="str">
        <f t="shared" si="23"/>
        <v/>
      </c>
      <c r="B938" s="64"/>
      <c r="C938" s="52"/>
      <c r="D938" s="65"/>
      <c r="E938" s="53"/>
      <c r="F938" s="54"/>
    </row>
    <row r="939" spans="1:6">
      <c r="A939" s="89" t="str">
        <f t="shared" si="23"/>
        <v/>
      </c>
      <c r="B939" s="64"/>
      <c r="C939" s="52"/>
      <c r="D939" s="65"/>
      <c r="E939" s="53"/>
      <c r="F939" s="54"/>
    </row>
    <row r="940" spans="1:6">
      <c r="A940" s="89" t="str">
        <f t="shared" si="23"/>
        <v/>
      </c>
      <c r="B940" s="64"/>
      <c r="C940" s="52"/>
      <c r="D940" s="65"/>
      <c r="E940" s="53"/>
      <c r="F940" s="54"/>
    </row>
    <row r="941" spans="1:6">
      <c r="A941" s="89" t="str">
        <f t="shared" si="23"/>
        <v/>
      </c>
      <c r="B941" s="64"/>
      <c r="C941" s="52"/>
      <c r="D941" s="65"/>
      <c r="E941" s="53"/>
      <c r="F941" s="54"/>
    </row>
    <row r="942" spans="1:6">
      <c r="A942" s="89" t="str">
        <f t="shared" si="23"/>
        <v/>
      </c>
      <c r="B942" s="64"/>
      <c r="C942" s="52"/>
      <c r="D942" s="65"/>
      <c r="E942" s="53"/>
      <c r="F942" s="54"/>
    </row>
    <row r="943" spans="1:6">
      <c r="A943" s="89" t="str">
        <f t="shared" si="23"/>
        <v/>
      </c>
      <c r="B943" s="64"/>
      <c r="C943" s="52"/>
      <c r="D943" s="65"/>
      <c r="E943" s="53"/>
      <c r="F943" s="54"/>
    </row>
    <row r="944" spans="1:6">
      <c r="A944" s="89" t="str">
        <f t="shared" si="23"/>
        <v/>
      </c>
      <c r="B944" s="64"/>
      <c r="C944" s="52"/>
      <c r="D944" s="65"/>
      <c r="E944" s="53"/>
      <c r="F944" s="54"/>
    </row>
    <row r="945" spans="1:6">
      <c r="A945" s="89" t="str">
        <f t="shared" si="23"/>
        <v/>
      </c>
      <c r="B945" s="64"/>
      <c r="C945" s="52"/>
      <c r="D945" s="65"/>
      <c r="E945" s="53"/>
      <c r="F945" s="54"/>
    </row>
    <row r="946" spans="1:6">
      <c r="A946" s="89" t="str">
        <f t="shared" si="23"/>
        <v/>
      </c>
      <c r="B946" s="64"/>
      <c r="C946" s="52"/>
      <c r="D946" s="65"/>
      <c r="E946" s="53"/>
      <c r="F946" s="54"/>
    </row>
    <row r="947" spans="1:6">
      <c r="A947" s="89" t="str">
        <f t="shared" si="23"/>
        <v/>
      </c>
      <c r="B947" s="64"/>
      <c r="C947" s="52"/>
      <c r="D947" s="65"/>
      <c r="E947" s="53"/>
      <c r="F947" s="54"/>
    </row>
    <row r="948" spans="1:6">
      <c r="A948" s="89" t="str">
        <f t="shared" si="23"/>
        <v/>
      </c>
      <c r="B948" s="64"/>
      <c r="C948" s="52"/>
      <c r="D948" s="65"/>
      <c r="E948" s="53"/>
      <c r="F948" s="54"/>
    </row>
    <row r="949" spans="1:6">
      <c r="A949" s="89" t="str">
        <f t="shared" si="23"/>
        <v/>
      </c>
      <c r="B949" s="64"/>
      <c r="C949" s="52"/>
      <c r="D949" s="65"/>
      <c r="E949" s="53"/>
      <c r="F949" s="54"/>
    </row>
    <row r="950" spans="1:6">
      <c r="A950" s="89" t="str">
        <f t="shared" si="23"/>
        <v/>
      </c>
      <c r="B950" s="64"/>
      <c r="C950" s="52"/>
      <c r="D950" s="65"/>
      <c r="E950" s="53"/>
      <c r="F950" s="54"/>
    </row>
    <row r="951" spans="1:6">
      <c r="A951" s="89" t="str">
        <f t="shared" si="23"/>
        <v/>
      </c>
      <c r="B951" s="64"/>
      <c r="C951" s="52"/>
      <c r="D951" s="65"/>
      <c r="E951" s="53"/>
      <c r="F951" s="54"/>
    </row>
    <row r="952" spans="1:6">
      <c r="A952" s="89" t="str">
        <f t="shared" si="23"/>
        <v/>
      </c>
      <c r="B952" s="64"/>
      <c r="C952" s="52"/>
      <c r="D952" s="65"/>
      <c r="E952" s="53"/>
      <c r="F952" s="54"/>
    </row>
    <row r="953" spans="1:6">
      <c r="A953" s="89" t="str">
        <f t="shared" si="23"/>
        <v/>
      </c>
      <c r="B953" s="64"/>
      <c r="C953" s="52"/>
      <c r="D953" s="65"/>
      <c r="E953" s="53"/>
      <c r="F953" s="54"/>
    </row>
    <row r="954" spans="1:6">
      <c r="A954" s="89" t="str">
        <f t="shared" si="23"/>
        <v/>
      </c>
      <c r="B954" s="64"/>
      <c r="C954" s="52"/>
      <c r="D954" s="65"/>
      <c r="E954" s="53"/>
      <c r="F954" s="54"/>
    </row>
    <row r="955" spans="1:6">
      <c r="A955" s="89" t="str">
        <f t="shared" si="23"/>
        <v/>
      </c>
      <c r="B955" s="64"/>
      <c r="C955" s="52"/>
      <c r="D955" s="65"/>
      <c r="E955" s="53"/>
      <c r="F955" s="54"/>
    </row>
    <row r="956" spans="1:6">
      <c r="A956" s="89" t="str">
        <f t="shared" si="23"/>
        <v/>
      </c>
      <c r="B956" s="64"/>
      <c r="C956" s="52"/>
      <c r="D956" s="65"/>
      <c r="E956" s="53"/>
      <c r="F956" s="54"/>
    </row>
    <row r="957" spans="1:6">
      <c r="A957" s="89" t="str">
        <f t="shared" si="23"/>
        <v/>
      </c>
      <c r="B957" s="64"/>
      <c r="C957" s="52"/>
      <c r="D957" s="65"/>
      <c r="E957" s="53"/>
      <c r="F957" s="54"/>
    </row>
    <row r="958" spans="1:6">
      <c r="A958" s="89" t="str">
        <f t="shared" si="23"/>
        <v/>
      </c>
      <c r="B958" s="64"/>
      <c r="C958" s="52"/>
      <c r="D958" s="65"/>
      <c r="E958" s="53"/>
      <c r="F958" s="54"/>
    </row>
    <row r="959" spans="1:6">
      <c r="A959" s="89" t="str">
        <f t="shared" si="23"/>
        <v/>
      </c>
      <c r="B959" s="64"/>
      <c r="C959" s="52"/>
      <c r="D959" s="65"/>
      <c r="E959" s="53"/>
      <c r="F959" s="54"/>
    </row>
    <row r="960" spans="1:6">
      <c r="A960" s="89" t="str">
        <f t="shared" si="23"/>
        <v/>
      </c>
      <c r="B960" s="64"/>
      <c r="C960" s="52"/>
      <c r="D960" s="65"/>
      <c r="E960" s="53"/>
      <c r="F960" s="54"/>
    </row>
    <row r="961" spans="1:6">
      <c r="A961" s="89" t="str">
        <f t="shared" si="23"/>
        <v/>
      </c>
      <c r="B961" s="64"/>
      <c r="C961" s="52"/>
      <c r="D961" s="65"/>
      <c r="E961" s="53"/>
      <c r="F961" s="54"/>
    </row>
    <row r="962" spans="1:6">
      <c r="A962" s="89" t="str">
        <f t="shared" si="23"/>
        <v/>
      </c>
      <c r="B962" s="64"/>
      <c r="C962" s="52"/>
      <c r="D962" s="65"/>
      <c r="E962" s="53"/>
      <c r="F962" s="54"/>
    </row>
    <row r="963" spans="1:6">
      <c r="A963" s="89" t="str">
        <f t="shared" si="23"/>
        <v/>
      </c>
      <c r="B963" s="64"/>
      <c r="C963" s="52"/>
      <c r="D963" s="65"/>
      <c r="E963" s="53"/>
      <c r="F963" s="54"/>
    </row>
    <row r="964" spans="1:6">
      <c r="A964" s="89" t="str">
        <f t="shared" si="23"/>
        <v/>
      </c>
      <c r="B964" s="64"/>
      <c r="C964" s="52"/>
      <c r="D964" s="65"/>
      <c r="E964" s="53"/>
      <c r="F964" s="54"/>
    </row>
    <row r="965" spans="1:6">
      <c r="A965" s="89" t="str">
        <f t="shared" si="23"/>
        <v/>
      </c>
      <c r="B965" s="64"/>
      <c r="C965" s="52"/>
      <c r="D965" s="65"/>
      <c r="E965" s="53"/>
      <c r="F965" s="54"/>
    </row>
    <row r="966" spans="1:6">
      <c r="A966" s="89" t="str">
        <f t="shared" si="23"/>
        <v/>
      </c>
      <c r="B966" s="64"/>
      <c r="C966" s="52"/>
      <c r="D966" s="65"/>
      <c r="E966" s="53"/>
      <c r="F966" s="54"/>
    </row>
    <row r="967" spans="1:6">
      <c r="A967" s="89" t="str">
        <f t="shared" si="23"/>
        <v/>
      </c>
      <c r="B967" s="64"/>
      <c r="C967" s="52"/>
      <c r="D967" s="65"/>
      <c r="E967" s="53"/>
      <c r="F967" s="54"/>
    </row>
    <row r="968" spans="1:6">
      <c r="A968" s="89" t="str">
        <f t="shared" si="23"/>
        <v/>
      </c>
      <c r="B968" s="64"/>
      <c r="C968" s="52"/>
      <c r="D968" s="65"/>
      <c r="E968" s="53"/>
      <c r="F968" s="54"/>
    </row>
    <row r="969" spans="1:6">
      <c r="A969" s="89" t="str">
        <f t="shared" si="23"/>
        <v/>
      </c>
      <c r="B969" s="64"/>
      <c r="C969" s="52"/>
      <c r="D969" s="65"/>
      <c r="E969" s="53"/>
      <c r="F969" s="54"/>
    </row>
    <row r="970" spans="1:6">
      <c r="A970" s="89" t="str">
        <f t="shared" ref="A970:A1033" si="24">IF(H970=0,"",DATE(LEFT(((MID(J970,1,8))),4),MID(((MID(J970,1,8))),5,2),(RIGHT(((MID(J970,1,8))),2))))</f>
        <v/>
      </c>
      <c r="B970" s="64"/>
      <c r="C970" s="52"/>
      <c r="D970" s="65"/>
      <c r="E970" s="53"/>
      <c r="F970" s="54"/>
    </row>
    <row r="971" spans="1:6">
      <c r="A971" s="89" t="str">
        <f t="shared" si="24"/>
        <v/>
      </c>
      <c r="B971" s="64"/>
      <c r="C971" s="52"/>
      <c r="D971" s="65"/>
      <c r="E971" s="53"/>
      <c r="F971" s="54"/>
    </row>
    <row r="972" spans="1:6">
      <c r="A972" s="89" t="str">
        <f t="shared" si="24"/>
        <v/>
      </c>
      <c r="B972" s="64"/>
      <c r="C972" s="52"/>
      <c r="D972" s="65"/>
      <c r="E972" s="53"/>
      <c r="F972" s="54"/>
    </row>
    <row r="973" spans="1:6">
      <c r="A973" s="89" t="str">
        <f t="shared" si="24"/>
        <v/>
      </c>
      <c r="B973" s="64"/>
      <c r="C973" s="52"/>
      <c r="D973" s="65"/>
      <c r="E973" s="53"/>
      <c r="F973" s="54"/>
    </row>
    <row r="974" spans="1:6">
      <c r="A974" s="89" t="str">
        <f t="shared" si="24"/>
        <v/>
      </c>
      <c r="B974" s="64"/>
      <c r="C974" s="52"/>
      <c r="D974" s="65"/>
      <c r="E974" s="53"/>
      <c r="F974" s="54"/>
    </row>
    <row r="975" spans="1:6">
      <c r="A975" s="89" t="str">
        <f t="shared" si="24"/>
        <v/>
      </c>
      <c r="B975" s="64"/>
      <c r="C975" s="52"/>
      <c r="D975" s="65"/>
      <c r="E975" s="53"/>
      <c r="F975" s="54"/>
    </row>
    <row r="976" spans="1:6">
      <c r="A976" s="89" t="str">
        <f t="shared" si="24"/>
        <v/>
      </c>
      <c r="B976" s="64"/>
      <c r="C976" s="52"/>
      <c r="D976" s="65"/>
      <c r="E976" s="53"/>
      <c r="F976" s="54"/>
    </row>
    <row r="977" spans="1:6">
      <c r="A977" s="89" t="str">
        <f t="shared" si="24"/>
        <v/>
      </c>
      <c r="B977" s="64"/>
      <c r="C977" s="52"/>
      <c r="D977" s="65"/>
      <c r="E977" s="53"/>
      <c r="F977" s="54"/>
    </row>
    <row r="978" spans="1:6">
      <c r="A978" s="89" t="str">
        <f t="shared" si="24"/>
        <v/>
      </c>
      <c r="B978" s="64"/>
      <c r="C978" s="52"/>
      <c r="D978" s="65"/>
      <c r="E978" s="53"/>
      <c r="F978" s="54"/>
    </row>
    <row r="979" spans="1:6">
      <c r="A979" s="89" t="str">
        <f t="shared" si="24"/>
        <v/>
      </c>
      <c r="B979" s="64"/>
      <c r="C979" s="52"/>
      <c r="D979" s="65"/>
      <c r="E979" s="53"/>
      <c r="F979" s="54"/>
    </row>
    <row r="980" spans="1:6">
      <c r="A980" s="89" t="str">
        <f t="shared" si="24"/>
        <v/>
      </c>
      <c r="B980" s="64"/>
      <c r="C980" s="52"/>
      <c r="D980" s="65"/>
      <c r="E980" s="53"/>
      <c r="F980" s="54"/>
    </row>
    <row r="981" spans="1:6">
      <c r="A981" s="89" t="str">
        <f t="shared" si="24"/>
        <v/>
      </c>
      <c r="B981" s="64"/>
      <c r="C981" s="52"/>
      <c r="D981" s="65"/>
      <c r="E981" s="53"/>
      <c r="F981" s="54"/>
    </row>
    <row r="982" spans="1:6">
      <c r="A982" s="89" t="str">
        <f t="shared" si="24"/>
        <v/>
      </c>
      <c r="B982" s="64"/>
      <c r="C982" s="52"/>
      <c r="D982" s="65"/>
      <c r="E982" s="53"/>
      <c r="F982" s="54"/>
    </row>
    <row r="983" spans="1:6">
      <c r="A983" s="89" t="str">
        <f t="shared" si="24"/>
        <v/>
      </c>
      <c r="B983" s="64"/>
      <c r="C983" s="52"/>
      <c r="D983" s="65"/>
      <c r="E983" s="53"/>
      <c r="F983" s="54"/>
    </row>
    <row r="984" spans="1:6">
      <c r="A984" s="89" t="str">
        <f t="shared" si="24"/>
        <v/>
      </c>
      <c r="B984" s="64"/>
      <c r="C984" s="52"/>
      <c r="D984" s="65"/>
      <c r="E984" s="53"/>
      <c r="F984" s="54"/>
    </row>
    <row r="985" spans="1:6">
      <c r="A985" s="89" t="str">
        <f t="shared" si="24"/>
        <v/>
      </c>
      <c r="B985" s="64"/>
      <c r="C985" s="52"/>
      <c r="D985" s="65"/>
      <c r="E985" s="53"/>
      <c r="F985" s="54"/>
    </row>
    <row r="986" spans="1:6">
      <c r="A986" s="89" t="str">
        <f t="shared" si="24"/>
        <v/>
      </c>
      <c r="B986" s="64"/>
      <c r="C986" s="52"/>
      <c r="D986" s="65"/>
      <c r="E986" s="53"/>
      <c r="F986" s="54"/>
    </row>
    <row r="987" spans="1:6">
      <c r="A987" s="89" t="str">
        <f t="shared" si="24"/>
        <v/>
      </c>
      <c r="B987" s="64"/>
      <c r="C987" s="52"/>
      <c r="D987" s="65"/>
      <c r="E987" s="53"/>
      <c r="F987" s="54"/>
    </row>
    <row r="988" spans="1:6">
      <c r="A988" s="89" t="str">
        <f t="shared" si="24"/>
        <v/>
      </c>
      <c r="B988" s="64"/>
      <c r="C988" s="52"/>
      <c r="D988" s="65"/>
      <c r="E988" s="53"/>
      <c r="F988" s="54"/>
    </row>
    <row r="989" spans="1:6">
      <c r="A989" s="89" t="str">
        <f t="shared" si="24"/>
        <v/>
      </c>
      <c r="B989" s="64"/>
      <c r="C989" s="52"/>
      <c r="D989" s="65"/>
      <c r="E989" s="53"/>
      <c r="F989" s="54"/>
    </row>
    <row r="990" spans="1:6">
      <c r="A990" s="89" t="str">
        <f t="shared" si="24"/>
        <v/>
      </c>
      <c r="B990" s="64"/>
      <c r="C990" s="52"/>
      <c r="D990" s="65"/>
      <c r="E990" s="53"/>
      <c r="F990" s="54"/>
    </row>
    <row r="991" spans="1:6">
      <c r="A991" s="89" t="str">
        <f t="shared" si="24"/>
        <v/>
      </c>
      <c r="B991" s="64"/>
      <c r="C991" s="52"/>
      <c r="D991" s="65"/>
      <c r="E991" s="53"/>
      <c r="F991" s="54"/>
    </row>
    <row r="992" spans="1:6">
      <c r="A992" s="89" t="str">
        <f t="shared" si="24"/>
        <v/>
      </c>
      <c r="B992" s="64"/>
      <c r="C992" s="52"/>
      <c r="D992" s="65"/>
      <c r="E992" s="53"/>
      <c r="F992" s="54"/>
    </row>
    <row r="993" spans="1:6">
      <c r="A993" s="89" t="str">
        <f t="shared" si="24"/>
        <v/>
      </c>
      <c r="B993" s="64"/>
      <c r="C993" s="52"/>
      <c r="D993" s="65"/>
      <c r="E993" s="53"/>
      <c r="F993" s="54"/>
    </row>
    <row r="994" spans="1:6">
      <c r="A994" s="89" t="str">
        <f t="shared" si="24"/>
        <v/>
      </c>
      <c r="B994" s="64"/>
      <c r="C994" s="52"/>
      <c r="D994" s="65"/>
      <c r="E994" s="53"/>
      <c r="F994" s="54"/>
    </row>
    <row r="995" spans="1:6">
      <c r="A995" s="89" t="str">
        <f t="shared" si="24"/>
        <v/>
      </c>
      <c r="B995" s="64"/>
      <c r="C995" s="52"/>
      <c r="D995" s="65"/>
      <c r="E995" s="53"/>
      <c r="F995" s="54"/>
    </row>
    <row r="996" spans="1:6">
      <c r="A996" s="89" t="str">
        <f t="shared" si="24"/>
        <v/>
      </c>
      <c r="B996" s="64"/>
      <c r="C996" s="52"/>
      <c r="D996" s="65"/>
      <c r="E996" s="53"/>
      <c r="F996" s="54"/>
    </row>
    <row r="997" spans="1:6">
      <c r="A997" s="89" t="str">
        <f t="shared" si="24"/>
        <v/>
      </c>
      <c r="B997" s="64"/>
      <c r="C997" s="52"/>
      <c r="D997" s="65"/>
      <c r="E997" s="53"/>
      <c r="F997" s="54"/>
    </row>
    <row r="998" spans="1:6">
      <c r="A998" s="89" t="str">
        <f t="shared" si="24"/>
        <v/>
      </c>
      <c r="B998" s="64"/>
      <c r="C998" s="52"/>
      <c r="D998" s="65"/>
      <c r="E998" s="53"/>
      <c r="F998" s="54"/>
    </row>
    <row r="999" spans="1:6">
      <c r="A999" s="89" t="str">
        <f t="shared" si="24"/>
        <v/>
      </c>
      <c r="B999" s="64"/>
      <c r="C999" s="52"/>
      <c r="D999" s="65"/>
      <c r="E999" s="53"/>
      <c r="F999" s="54"/>
    </row>
    <row r="1000" spans="1:6">
      <c r="A1000" s="89" t="str">
        <f t="shared" si="24"/>
        <v/>
      </c>
      <c r="B1000" s="64"/>
      <c r="C1000" s="52"/>
      <c r="D1000" s="65"/>
      <c r="E1000" s="53"/>
      <c r="F1000" s="54"/>
    </row>
    <row r="1001" spans="1:6">
      <c r="A1001" s="89" t="str">
        <f t="shared" si="24"/>
        <v/>
      </c>
      <c r="B1001" s="64"/>
      <c r="C1001" s="52"/>
      <c r="D1001" s="65"/>
      <c r="E1001" s="53"/>
      <c r="F1001" s="54"/>
    </row>
    <row r="1002" spans="1:6">
      <c r="A1002" s="89" t="str">
        <f t="shared" si="24"/>
        <v/>
      </c>
      <c r="B1002" s="64"/>
      <c r="C1002" s="52"/>
      <c r="D1002" s="65"/>
      <c r="E1002" s="53"/>
      <c r="F1002" s="54"/>
    </row>
    <row r="1003" spans="1:6">
      <c r="A1003" s="89" t="str">
        <f t="shared" si="24"/>
        <v/>
      </c>
      <c r="B1003" s="64"/>
      <c r="C1003" s="52"/>
      <c r="D1003" s="65"/>
      <c r="E1003" s="53"/>
      <c r="F1003" s="54"/>
    </row>
    <row r="1004" spans="1:6">
      <c r="A1004" s="89" t="str">
        <f t="shared" si="24"/>
        <v/>
      </c>
      <c r="B1004" s="64"/>
      <c r="C1004" s="52"/>
      <c r="D1004" s="65"/>
      <c r="E1004" s="53"/>
      <c r="F1004" s="54"/>
    </row>
    <row r="1005" spans="1:6">
      <c r="A1005" s="89" t="str">
        <f t="shared" si="24"/>
        <v/>
      </c>
      <c r="B1005" s="64"/>
      <c r="C1005" s="52"/>
      <c r="D1005" s="65"/>
      <c r="E1005" s="53"/>
      <c r="F1005" s="54"/>
    </row>
    <row r="1006" spans="1:6">
      <c r="A1006" s="89" t="str">
        <f t="shared" si="24"/>
        <v/>
      </c>
      <c r="B1006" s="64"/>
      <c r="C1006" s="52"/>
      <c r="D1006" s="65"/>
      <c r="E1006" s="53"/>
      <c r="F1006" s="54"/>
    </row>
    <row r="1007" spans="1:6">
      <c r="A1007" s="89" t="str">
        <f t="shared" si="24"/>
        <v/>
      </c>
      <c r="B1007" s="64"/>
      <c r="C1007" s="52"/>
      <c r="D1007" s="65"/>
      <c r="E1007" s="53"/>
      <c r="F1007" s="54"/>
    </row>
    <row r="1008" spans="1:6">
      <c r="A1008" s="89" t="str">
        <f t="shared" si="24"/>
        <v/>
      </c>
      <c r="B1008" s="64"/>
      <c r="C1008" s="52"/>
      <c r="D1008" s="65"/>
      <c r="E1008" s="53"/>
      <c r="F1008" s="54"/>
    </row>
    <row r="1009" spans="1:6">
      <c r="A1009" s="89" t="str">
        <f t="shared" si="24"/>
        <v/>
      </c>
      <c r="B1009" s="64"/>
      <c r="C1009" s="52"/>
      <c r="D1009" s="65"/>
      <c r="E1009" s="53"/>
      <c r="F1009" s="54"/>
    </row>
    <row r="1010" spans="1:6">
      <c r="A1010" s="89" t="str">
        <f t="shared" si="24"/>
        <v/>
      </c>
      <c r="B1010" s="64"/>
      <c r="C1010" s="52"/>
      <c r="D1010" s="65"/>
      <c r="E1010" s="53"/>
      <c r="F1010" s="54"/>
    </row>
    <row r="1011" spans="1:6">
      <c r="A1011" s="89" t="str">
        <f t="shared" si="24"/>
        <v/>
      </c>
      <c r="B1011" s="64"/>
      <c r="C1011" s="52"/>
      <c r="D1011" s="65"/>
      <c r="E1011" s="53"/>
      <c r="F1011" s="54"/>
    </row>
    <row r="1012" spans="1:6">
      <c r="A1012" s="89" t="str">
        <f t="shared" si="24"/>
        <v/>
      </c>
      <c r="B1012" s="64"/>
      <c r="C1012" s="52"/>
      <c r="D1012" s="65"/>
      <c r="E1012" s="53"/>
      <c r="F1012" s="54"/>
    </row>
    <row r="1013" spans="1:6">
      <c r="A1013" s="89" t="str">
        <f t="shared" si="24"/>
        <v/>
      </c>
      <c r="B1013" s="64"/>
      <c r="C1013" s="52"/>
      <c r="D1013" s="65"/>
      <c r="E1013" s="53"/>
      <c r="F1013" s="54"/>
    </row>
    <row r="1014" spans="1:6">
      <c r="A1014" s="89" t="str">
        <f t="shared" si="24"/>
        <v/>
      </c>
      <c r="B1014" s="64"/>
      <c r="C1014" s="52"/>
      <c r="D1014" s="65"/>
      <c r="E1014" s="53"/>
      <c r="F1014" s="54"/>
    </row>
    <row r="1015" spans="1:6">
      <c r="A1015" s="89" t="str">
        <f t="shared" si="24"/>
        <v/>
      </c>
      <c r="B1015" s="64"/>
      <c r="C1015" s="52"/>
      <c r="D1015" s="65"/>
      <c r="E1015" s="53"/>
      <c r="F1015" s="54"/>
    </row>
    <row r="1016" spans="1:6">
      <c r="A1016" s="89" t="str">
        <f t="shared" si="24"/>
        <v/>
      </c>
      <c r="B1016" s="64"/>
      <c r="C1016" s="52"/>
      <c r="D1016" s="65"/>
      <c r="E1016" s="53"/>
      <c r="F1016" s="54"/>
    </row>
    <row r="1017" spans="1:6">
      <c r="A1017" s="89" t="str">
        <f t="shared" si="24"/>
        <v/>
      </c>
      <c r="B1017" s="64"/>
      <c r="C1017" s="52"/>
      <c r="D1017" s="65"/>
      <c r="E1017" s="53"/>
      <c r="F1017" s="54"/>
    </row>
    <row r="1018" spans="1:6">
      <c r="A1018" s="89" t="str">
        <f t="shared" si="24"/>
        <v/>
      </c>
      <c r="B1018" s="64"/>
      <c r="C1018" s="52"/>
      <c r="D1018" s="65"/>
      <c r="E1018" s="53"/>
      <c r="F1018" s="54"/>
    </row>
    <row r="1019" spans="1:6">
      <c r="A1019" s="89" t="str">
        <f t="shared" si="24"/>
        <v/>
      </c>
      <c r="B1019" s="64"/>
      <c r="C1019" s="52"/>
      <c r="D1019" s="65"/>
      <c r="E1019" s="53"/>
      <c r="F1019" s="54"/>
    </row>
    <row r="1020" spans="1:6">
      <c r="A1020" s="89" t="str">
        <f t="shared" si="24"/>
        <v/>
      </c>
      <c r="B1020" s="64"/>
      <c r="C1020" s="52"/>
      <c r="D1020" s="65"/>
      <c r="E1020" s="53"/>
      <c r="F1020" s="54"/>
    </row>
    <row r="1021" spans="1:6">
      <c r="A1021" s="89" t="str">
        <f t="shared" si="24"/>
        <v/>
      </c>
      <c r="B1021" s="64"/>
      <c r="C1021" s="52"/>
      <c r="D1021" s="65"/>
      <c r="E1021" s="53"/>
      <c r="F1021" s="54"/>
    </row>
    <row r="1022" spans="1:6">
      <c r="A1022" s="89" t="str">
        <f t="shared" si="24"/>
        <v/>
      </c>
      <c r="B1022" s="64"/>
      <c r="C1022" s="52"/>
      <c r="D1022" s="65"/>
      <c r="E1022" s="53"/>
      <c r="F1022" s="54"/>
    </row>
    <row r="1023" spans="1:6">
      <c r="A1023" s="89" t="str">
        <f t="shared" si="24"/>
        <v/>
      </c>
      <c r="B1023" s="64"/>
      <c r="C1023" s="52"/>
      <c r="D1023" s="65"/>
      <c r="E1023" s="53"/>
      <c r="F1023" s="54"/>
    </row>
    <row r="1024" spans="1:6">
      <c r="A1024" s="89" t="str">
        <f t="shared" si="24"/>
        <v/>
      </c>
      <c r="B1024" s="64"/>
      <c r="C1024" s="52"/>
      <c r="D1024" s="65"/>
      <c r="E1024" s="53"/>
      <c r="F1024" s="54"/>
    </row>
    <row r="1025" spans="1:6">
      <c r="A1025" s="89" t="str">
        <f t="shared" si="24"/>
        <v/>
      </c>
      <c r="B1025" s="64"/>
      <c r="C1025" s="52"/>
      <c r="D1025" s="65"/>
      <c r="E1025" s="53"/>
      <c r="F1025" s="54"/>
    </row>
    <row r="1026" spans="1:6">
      <c r="A1026" s="89" t="str">
        <f t="shared" si="24"/>
        <v/>
      </c>
      <c r="B1026" s="64"/>
      <c r="C1026" s="52"/>
      <c r="D1026" s="65"/>
      <c r="E1026" s="53"/>
      <c r="F1026" s="54"/>
    </row>
    <row r="1027" spans="1:6">
      <c r="A1027" s="89" t="str">
        <f t="shared" si="24"/>
        <v/>
      </c>
      <c r="B1027" s="64"/>
      <c r="C1027" s="52"/>
      <c r="D1027" s="65"/>
      <c r="E1027" s="53"/>
      <c r="F1027" s="54"/>
    </row>
    <row r="1028" spans="1:6">
      <c r="A1028" s="89" t="str">
        <f t="shared" si="24"/>
        <v/>
      </c>
      <c r="B1028" s="64"/>
      <c r="C1028" s="52"/>
      <c r="D1028" s="65"/>
      <c r="E1028" s="53"/>
      <c r="F1028" s="54"/>
    </row>
    <row r="1029" spans="1:6">
      <c r="A1029" s="89" t="str">
        <f t="shared" si="24"/>
        <v/>
      </c>
      <c r="B1029" s="64"/>
      <c r="C1029" s="52"/>
      <c r="D1029" s="65"/>
      <c r="E1029" s="53"/>
      <c r="F1029" s="54"/>
    </row>
    <row r="1030" spans="1:6">
      <c r="A1030" s="89" t="str">
        <f t="shared" si="24"/>
        <v/>
      </c>
      <c r="B1030" s="64"/>
      <c r="C1030" s="52"/>
      <c r="D1030" s="65"/>
      <c r="E1030" s="53"/>
      <c r="F1030" s="54"/>
    </row>
    <row r="1031" spans="1:6">
      <c r="A1031" s="89" t="str">
        <f t="shared" si="24"/>
        <v/>
      </c>
      <c r="B1031" s="64"/>
      <c r="C1031" s="52"/>
      <c r="D1031" s="65"/>
      <c r="E1031" s="53"/>
      <c r="F1031" s="54"/>
    </row>
    <row r="1032" spans="1:6">
      <c r="A1032" s="89" t="str">
        <f t="shared" si="24"/>
        <v/>
      </c>
      <c r="B1032" s="64"/>
      <c r="C1032" s="52"/>
      <c r="D1032" s="65"/>
      <c r="E1032" s="53"/>
      <c r="F1032" s="54"/>
    </row>
    <row r="1033" spans="1:6">
      <c r="A1033" s="89" t="str">
        <f t="shared" si="24"/>
        <v/>
      </c>
      <c r="B1033" s="64"/>
      <c r="C1033" s="52"/>
      <c r="D1033" s="65"/>
      <c r="E1033" s="53"/>
      <c r="F1033" s="54"/>
    </row>
    <row r="1034" spans="1:6">
      <c r="A1034" s="89" t="str">
        <f t="shared" ref="A1034:A1097" si="25">IF(H1034=0,"",DATE(LEFT(((MID(J1034,1,8))),4),MID(((MID(J1034,1,8))),5,2),(RIGHT(((MID(J1034,1,8))),2))))</f>
        <v/>
      </c>
      <c r="B1034" s="64"/>
      <c r="C1034" s="52"/>
      <c r="D1034" s="65"/>
      <c r="E1034" s="53"/>
      <c r="F1034" s="54"/>
    </row>
    <row r="1035" spans="1:6">
      <c r="A1035" s="89" t="str">
        <f t="shared" si="25"/>
        <v/>
      </c>
      <c r="B1035" s="64"/>
      <c r="C1035" s="52"/>
      <c r="D1035" s="65"/>
      <c r="E1035" s="53"/>
      <c r="F1035" s="54"/>
    </row>
    <row r="1036" spans="1:6">
      <c r="A1036" s="89" t="str">
        <f t="shared" si="25"/>
        <v/>
      </c>
      <c r="B1036" s="64"/>
      <c r="C1036" s="52"/>
      <c r="D1036" s="65"/>
      <c r="E1036" s="53"/>
      <c r="F1036" s="54"/>
    </row>
    <row r="1037" spans="1:6">
      <c r="A1037" s="89" t="str">
        <f t="shared" si="25"/>
        <v/>
      </c>
      <c r="B1037" s="64"/>
      <c r="C1037" s="52"/>
      <c r="D1037" s="65"/>
      <c r="E1037" s="53"/>
      <c r="F1037" s="54"/>
    </row>
    <row r="1038" spans="1:6">
      <c r="A1038" s="89" t="str">
        <f t="shared" si="25"/>
        <v/>
      </c>
      <c r="B1038" s="64"/>
      <c r="C1038" s="52"/>
      <c r="D1038" s="65"/>
      <c r="E1038" s="53"/>
      <c r="F1038" s="54"/>
    </row>
    <row r="1039" spans="1:6">
      <c r="A1039" s="89" t="str">
        <f t="shared" si="25"/>
        <v/>
      </c>
      <c r="B1039" s="64"/>
      <c r="C1039" s="52"/>
      <c r="D1039" s="65"/>
      <c r="E1039" s="53"/>
      <c r="F1039" s="54"/>
    </row>
    <row r="1040" spans="1:6">
      <c r="A1040" s="89" t="str">
        <f t="shared" si="25"/>
        <v/>
      </c>
      <c r="B1040" s="64"/>
      <c r="C1040" s="52"/>
      <c r="D1040" s="65"/>
      <c r="E1040" s="53"/>
      <c r="F1040" s="54"/>
    </row>
    <row r="1041" spans="1:6">
      <c r="A1041" s="89" t="str">
        <f t="shared" si="25"/>
        <v/>
      </c>
      <c r="B1041" s="64"/>
      <c r="C1041" s="52"/>
      <c r="D1041" s="65"/>
      <c r="E1041" s="53"/>
      <c r="F1041" s="54"/>
    </row>
    <row r="1042" spans="1:6">
      <c r="A1042" s="89" t="str">
        <f t="shared" si="25"/>
        <v/>
      </c>
      <c r="B1042" s="64"/>
      <c r="C1042" s="52"/>
      <c r="D1042" s="65"/>
      <c r="E1042" s="53"/>
      <c r="F1042" s="54"/>
    </row>
    <row r="1043" spans="1:6">
      <c r="A1043" s="89" t="str">
        <f t="shared" si="25"/>
        <v/>
      </c>
      <c r="B1043" s="64"/>
      <c r="C1043" s="52"/>
      <c r="D1043" s="65"/>
      <c r="E1043" s="53"/>
      <c r="F1043" s="54"/>
    </row>
    <row r="1044" spans="1:6">
      <c r="A1044" s="89" t="str">
        <f t="shared" si="25"/>
        <v/>
      </c>
      <c r="B1044" s="64"/>
      <c r="C1044" s="52"/>
      <c r="D1044" s="65"/>
      <c r="E1044" s="53"/>
      <c r="F1044" s="54"/>
    </row>
    <row r="1045" spans="1:6">
      <c r="A1045" s="89" t="str">
        <f t="shared" si="25"/>
        <v/>
      </c>
      <c r="B1045" s="64"/>
      <c r="C1045" s="52"/>
      <c r="D1045" s="65"/>
      <c r="E1045" s="53"/>
      <c r="F1045" s="54"/>
    </row>
    <row r="1046" spans="1:6">
      <c r="A1046" s="89" t="str">
        <f t="shared" si="25"/>
        <v/>
      </c>
      <c r="B1046" s="64"/>
      <c r="C1046" s="52"/>
      <c r="D1046" s="65"/>
      <c r="E1046" s="53"/>
      <c r="F1046" s="54"/>
    </row>
    <row r="1047" spans="1:6">
      <c r="A1047" s="89" t="str">
        <f t="shared" si="25"/>
        <v/>
      </c>
      <c r="B1047" s="64"/>
      <c r="C1047" s="52"/>
      <c r="D1047" s="65"/>
      <c r="E1047" s="53"/>
      <c r="F1047" s="54"/>
    </row>
    <row r="1048" spans="1:6">
      <c r="A1048" s="89" t="str">
        <f t="shared" si="25"/>
        <v/>
      </c>
      <c r="B1048" s="64"/>
      <c r="C1048" s="52"/>
      <c r="D1048" s="65"/>
      <c r="E1048" s="53"/>
      <c r="F1048" s="54"/>
    </row>
    <row r="1049" spans="1:6">
      <c r="A1049" s="89" t="str">
        <f t="shared" si="25"/>
        <v/>
      </c>
      <c r="B1049" s="64"/>
      <c r="C1049" s="52"/>
      <c r="D1049" s="65"/>
      <c r="E1049" s="53"/>
      <c r="F1049" s="54"/>
    </row>
    <row r="1050" spans="1:6">
      <c r="A1050" s="89" t="str">
        <f t="shared" si="25"/>
        <v/>
      </c>
      <c r="B1050" s="64"/>
      <c r="C1050" s="52"/>
      <c r="D1050" s="65"/>
      <c r="E1050" s="53"/>
      <c r="F1050" s="54"/>
    </row>
    <row r="1051" spans="1:6">
      <c r="A1051" s="89" t="str">
        <f t="shared" si="25"/>
        <v/>
      </c>
      <c r="B1051" s="64"/>
      <c r="C1051" s="52"/>
      <c r="D1051" s="65"/>
      <c r="E1051" s="53"/>
      <c r="F1051" s="54"/>
    </row>
    <row r="1052" spans="1:6">
      <c r="A1052" s="89" t="str">
        <f t="shared" si="25"/>
        <v/>
      </c>
      <c r="B1052" s="64"/>
      <c r="C1052" s="52"/>
      <c r="D1052" s="65"/>
      <c r="E1052" s="53"/>
      <c r="F1052" s="54"/>
    </row>
    <row r="1053" spans="1:6">
      <c r="A1053" s="89" t="str">
        <f t="shared" si="25"/>
        <v/>
      </c>
      <c r="B1053" s="64"/>
      <c r="C1053" s="52"/>
      <c r="D1053" s="65"/>
      <c r="E1053" s="53"/>
      <c r="F1053" s="54"/>
    </row>
    <row r="1054" spans="1:6">
      <c r="A1054" s="89" t="str">
        <f t="shared" si="25"/>
        <v/>
      </c>
      <c r="B1054" s="64"/>
      <c r="C1054" s="52"/>
      <c r="D1054" s="65"/>
      <c r="E1054" s="53"/>
      <c r="F1054" s="54"/>
    </row>
    <row r="1055" spans="1:6">
      <c r="A1055" s="89" t="str">
        <f t="shared" si="25"/>
        <v/>
      </c>
      <c r="B1055" s="64"/>
      <c r="C1055" s="52"/>
      <c r="D1055" s="65"/>
      <c r="E1055" s="53"/>
      <c r="F1055" s="54"/>
    </row>
    <row r="1056" spans="1:6">
      <c r="A1056" s="89" t="str">
        <f t="shared" si="25"/>
        <v/>
      </c>
      <c r="B1056" s="64"/>
      <c r="C1056" s="52"/>
      <c r="D1056" s="65"/>
      <c r="E1056" s="53"/>
      <c r="F1056" s="54"/>
    </row>
    <row r="1057" spans="1:6">
      <c r="A1057" s="89" t="str">
        <f t="shared" si="25"/>
        <v/>
      </c>
      <c r="B1057" s="64"/>
      <c r="C1057" s="52"/>
      <c r="D1057" s="65"/>
      <c r="E1057" s="53"/>
      <c r="F1057" s="54"/>
    </row>
    <row r="1058" spans="1:6">
      <c r="A1058" s="89" t="str">
        <f t="shared" si="25"/>
        <v/>
      </c>
      <c r="B1058" s="64"/>
      <c r="C1058" s="52"/>
      <c r="D1058" s="65"/>
      <c r="E1058" s="53"/>
      <c r="F1058" s="54"/>
    </row>
    <row r="1059" spans="1:6">
      <c r="A1059" s="89" t="str">
        <f t="shared" si="25"/>
        <v/>
      </c>
      <c r="B1059" s="64"/>
      <c r="C1059" s="52"/>
      <c r="D1059" s="65"/>
      <c r="E1059" s="53"/>
      <c r="F1059" s="54"/>
    </row>
    <row r="1060" spans="1:6">
      <c r="A1060" s="89" t="str">
        <f t="shared" si="25"/>
        <v/>
      </c>
      <c r="B1060" s="64"/>
      <c r="C1060" s="52"/>
      <c r="D1060" s="65"/>
      <c r="E1060" s="53"/>
      <c r="F1060" s="54"/>
    </row>
    <row r="1061" spans="1:6">
      <c r="A1061" s="89" t="str">
        <f t="shared" si="25"/>
        <v/>
      </c>
      <c r="B1061" s="64"/>
      <c r="C1061" s="52"/>
      <c r="D1061" s="65"/>
      <c r="E1061" s="53"/>
      <c r="F1061" s="54"/>
    </row>
    <row r="1062" spans="1:6">
      <c r="A1062" s="89" t="str">
        <f t="shared" si="25"/>
        <v/>
      </c>
      <c r="B1062" s="64"/>
      <c r="C1062" s="52"/>
      <c r="D1062" s="65"/>
      <c r="E1062" s="53"/>
      <c r="F1062" s="54"/>
    </row>
    <row r="1063" spans="1:6">
      <c r="A1063" s="89" t="str">
        <f t="shared" si="25"/>
        <v/>
      </c>
      <c r="B1063" s="64"/>
      <c r="C1063" s="52"/>
      <c r="D1063" s="65"/>
      <c r="E1063" s="53"/>
      <c r="F1063" s="54"/>
    </row>
    <row r="1064" spans="1:6">
      <c r="A1064" s="89" t="str">
        <f t="shared" si="25"/>
        <v/>
      </c>
      <c r="B1064" s="64"/>
      <c r="C1064" s="52"/>
      <c r="D1064" s="65"/>
      <c r="E1064" s="53"/>
      <c r="F1064" s="54"/>
    </row>
    <row r="1065" spans="1:6">
      <c r="A1065" s="89" t="str">
        <f t="shared" si="25"/>
        <v/>
      </c>
      <c r="B1065" s="64"/>
      <c r="C1065" s="52"/>
      <c r="D1065" s="65"/>
      <c r="E1065" s="53"/>
      <c r="F1065" s="54"/>
    </row>
    <row r="1066" spans="1:6">
      <c r="A1066" s="89" t="str">
        <f t="shared" si="25"/>
        <v/>
      </c>
      <c r="B1066" s="64"/>
      <c r="C1066" s="52"/>
      <c r="D1066" s="65"/>
      <c r="E1066" s="53"/>
      <c r="F1066" s="54"/>
    </row>
    <row r="1067" spans="1:6">
      <c r="A1067" s="89" t="str">
        <f t="shared" si="25"/>
        <v/>
      </c>
      <c r="B1067" s="64"/>
      <c r="C1067" s="52"/>
      <c r="D1067" s="65"/>
      <c r="E1067" s="53"/>
      <c r="F1067" s="54"/>
    </row>
    <row r="1068" spans="1:6">
      <c r="A1068" s="89" t="str">
        <f t="shared" si="25"/>
        <v/>
      </c>
      <c r="B1068" s="64"/>
      <c r="C1068" s="52"/>
      <c r="D1068" s="65"/>
      <c r="E1068" s="53"/>
      <c r="F1068" s="54"/>
    </row>
    <row r="1069" spans="1:6">
      <c r="A1069" s="89" t="str">
        <f t="shared" si="25"/>
        <v/>
      </c>
      <c r="B1069" s="64"/>
      <c r="C1069" s="52"/>
      <c r="D1069" s="65"/>
      <c r="E1069" s="53"/>
      <c r="F1069" s="54"/>
    </row>
    <row r="1070" spans="1:6">
      <c r="A1070" s="89" t="str">
        <f t="shared" si="25"/>
        <v/>
      </c>
      <c r="B1070" s="64"/>
      <c r="C1070" s="52"/>
      <c r="D1070" s="65"/>
      <c r="E1070" s="53"/>
      <c r="F1070" s="54"/>
    </row>
    <row r="1071" spans="1:6">
      <c r="A1071" s="89" t="str">
        <f t="shared" si="25"/>
        <v/>
      </c>
      <c r="B1071" s="64"/>
      <c r="C1071" s="52"/>
      <c r="D1071" s="65"/>
      <c r="E1071" s="53"/>
      <c r="F1071" s="54"/>
    </row>
    <row r="1072" spans="1:6">
      <c r="A1072" s="89" t="str">
        <f t="shared" si="25"/>
        <v/>
      </c>
      <c r="B1072" s="64"/>
      <c r="C1072" s="52"/>
      <c r="D1072" s="65"/>
      <c r="E1072" s="53"/>
      <c r="F1072" s="54"/>
    </row>
    <row r="1073" spans="1:6">
      <c r="A1073" s="89" t="str">
        <f t="shared" si="25"/>
        <v/>
      </c>
      <c r="B1073" s="64"/>
      <c r="C1073" s="52"/>
      <c r="D1073" s="65"/>
      <c r="E1073" s="53"/>
      <c r="F1073" s="54"/>
    </row>
    <row r="1074" spans="1:6">
      <c r="A1074" s="89" t="str">
        <f t="shared" si="25"/>
        <v/>
      </c>
      <c r="B1074" s="64"/>
      <c r="C1074" s="52"/>
      <c r="D1074" s="65"/>
      <c r="E1074" s="53"/>
      <c r="F1074" s="54"/>
    </row>
    <row r="1075" spans="1:6">
      <c r="A1075" s="89" t="str">
        <f t="shared" si="25"/>
        <v/>
      </c>
      <c r="B1075" s="64"/>
      <c r="C1075" s="52"/>
      <c r="D1075" s="65"/>
      <c r="E1075" s="53"/>
      <c r="F1075" s="54"/>
    </row>
    <row r="1076" spans="1:6">
      <c r="A1076" s="89" t="str">
        <f t="shared" si="25"/>
        <v/>
      </c>
      <c r="B1076" s="64"/>
      <c r="C1076" s="52"/>
      <c r="D1076" s="65"/>
      <c r="E1076" s="53"/>
      <c r="F1076" s="54"/>
    </row>
    <row r="1077" spans="1:6">
      <c r="A1077" s="89" t="str">
        <f t="shared" si="25"/>
        <v/>
      </c>
      <c r="B1077" s="64"/>
      <c r="C1077" s="52"/>
      <c r="D1077" s="65"/>
      <c r="E1077" s="53"/>
      <c r="F1077" s="54"/>
    </row>
    <row r="1078" spans="1:6">
      <c r="A1078" s="89" t="str">
        <f t="shared" si="25"/>
        <v/>
      </c>
      <c r="B1078" s="64"/>
      <c r="C1078" s="52"/>
      <c r="D1078" s="65"/>
      <c r="E1078" s="53"/>
      <c r="F1078" s="54"/>
    </row>
    <row r="1079" spans="1:6">
      <c r="A1079" s="89" t="str">
        <f t="shared" si="25"/>
        <v/>
      </c>
      <c r="B1079" s="64"/>
      <c r="C1079" s="52"/>
      <c r="D1079" s="65"/>
      <c r="E1079" s="53"/>
      <c r="F1079" s="54"/>
    </row>
    <row r="1080" spans="1:6">
      <c r="A1080" s="89" t="str">
        <f t="shared" si="25"/>
        <v/>
      </c>
      <c r="B1080" s="64"/>
      <c r="C1080" s="52"/>
      <c r="D1080" s="65"/>
      <c r="E1080" s="53"/>
      <c r="F1080" s="54"/>
    </row>
    <row r="1081" spans="1:6">
      <c r="A1081" s="89" t="str">
        <f t="shared" si="25"/>
        <v/>
      </c>
      <c r="B1081" s="64"/>
      <c r="C1081" s="52"/>
      <c r="D1081" s="65"/>
      <c r="E1081" s="53"/>
      <c r="F1081" s="54"/>
    </row>
    <row r="1082" spans="1:6">
      <c r="A1082" s="89" t="str">
        <f t="shared" si="25"/>
        <v/>
      </c>
      <c r="B1082" s="64"/>
      <c r="C1082" s="52"/>
      <c r="D1082" s="65"/>
      <c r="E1082" s="53"/>
      <c r="F1082" s="54"/>
    </row>
    <row r="1083" spans="1:6">
      <c r="A1083" s="89" t="str">
        <f t="shared" si="25"/>
        <v/>
      </c>
      <c r="B1083" s="64"/>
      <c r="C1083" s="52"/>
      <c r="D1083" s="65"/>
      <c r="E1083" s="53"/>
      <c r="F1083" s="54"/>
    </row>
    <row r="1084" spans="1:6">
      <c r="A1084" s="89" t="str">
        <f t="shared" si="25"/>
        <v/>
      </c>
      <c r="B1084" s="64"/>
      <c r="C1084" s="52"/>
      <c r="D1084" s="65"/>
      <c r="E1084" s="53"/>
      <c r="F1084" s="54"/>
    </row>
    <row r="1085" spans="1:6">
      <c r="A1085" s="89" t="str">
        <f t="shared" si="25"/>
        <v/>
      </c>
      <c r="B1085" s="64"/>
      <c r="C1085" s="52"/>
      <c r="D1085" s="65"/>
      <c r="E1085" s="53"/>
      <c r="F1085" s="54"/>
    </row>
    <row r="1086" spans="1:6">
      <c r="A1086" s="89" t="str">
        <f t="shared" si="25"/>
        <v/>
      </c>
      <c r="B1086" s="64"/>
      <c r="C1086" s="52"/>
      <c r="D1086" s="65"/>
      <c r="E1086" s="53"/>
      <c r="F1086" s="54"/>
    </row>
    <row r="1087" spans="1:6">
      <c r="A1087" s="89" t="str">
        <f t="shared" si="25"/>
        <v/>
      </c>
      <c r="B1087" s="64"/>
      <c r="C1087" s="52"/>
      <c r="D1087" s="65"/>
      <c r="E1087" s="53"/>
      <c r="F1087" s="54"/>
    </row>
    <row r="1088" spans="1:6">
      <c r="A1088" s="89" t="str">
        <f t="shared" si="25"/>
        <v/>
      </c>
      <c r="B1088" s="64"/>
      <c r="C1088" s="52"/>
      <c r="D1088" s="65"/>
      <c r="E1088" s="53"/>
      <c r="F1088" s="54"/>
    </row>
    <row r="1089" spans="1:6">
      <c r="A1089" s="89" t="str">
        <f t="shared" si="25"/>
        <v/>
      </c>
      <c r="B1089" s="64"/>
      <c r="C1089" s="52"/>
      <c r="D1089" s="65"/>
      <c r="E1089" s="53"/>
      <c r="F1089" s="54"/>
    </row>
    <row r="1090" spans="1:6">
      <c r="A1090" s="89" t="str">
        <f t="shared" si="25"/>
        <v/>
      </c>
      <c r="B1090" s="64"/>
      <c r="C1090" s="52"/>
      <c r="D1090" s="65"/>
      <c r="E1090" s="53"/>
      <c r="F1090" s="54"/>
    </row>
    <row r="1091" spans="1:6">
      <c r="A1091" s="89" t="str">
        <f t="shared" si="25"/>
        <v/>
      </c>
      <c r="B1091" s="64"/>
      <c r="C1091" s="52"/>
      <c r="D1091" s="65"/>
      <c r="E1091" s="53"/>
      <c r="F1091" s="54"/>
    </row>
    <row r="1092" spans="1:6">
      <c r="A1092" s="89" t="str">
        <f t="shared" si="25"/>
        <v/>
      </c>
      <c r="B1092" s="64"/>
      <c r="C1092" s="52"/>
      <c r="D1092" s="65"/>
      <c r="E1092" s="53"/>
      <c r="F1092" s="54"/>
    </row>
    <row r="1093" spans="1:6">
      <c r="A1093" s="89" t="str">
        <f t="shared" si="25"/>
        <v/>
      </c>
      <c r="B1093" s="64"/>
      <c r="C1093" s="52"/>
      <c r="D1093" s="65"/>
      <c r="E1093" s="53"/>
      <c r="F1093" s="54"/>
    </row>
    <row r="1094" spans="1:6">
      <c r="A1094" s="89" t="str">
        <f t="shared" si="25"/>
        <v/>
      </c>
      <c r="B1094" s="64"/>
      <c r="C1094" s="52"/>
      <c r="D1094" s="65"/>
      <c r="E1094" s="53"/>
      <c r="F1094" s="54"/>
    </row>
    <row r="1095" spans="1:6">
      <c r="A1095" s="89" t="str">
        <f t="shared" si="25"/>
        <v/>
      </c>
      <c r="B1095" s="64"/>
      <c r="C1095" s="52"/>
      <c r="D1095" s="65"/>
      <c r="E1095" s="53"/>
      <c r="F1095" s="54"/>
    </row>
    <row r="1096" spans="1:6">
      <c r="A1096" s="89" t="str">
        <f t="shared" si="25"/>
        <v/>
      </c>
      <c r="B1096" s="64"/>
      <c r="C1096" s="52"/>
      <c r="D1096" s="65"/>
      <c r="E1096" s="53"/>
      <c r="F1096" s="54"/>
    </row>
    <row r="1097" spans="1:6">
      <c r="A1097" s="89" t="str">
        <f t="shared" si="25"/>
        <v/>
      </c>
      <c r="B1097" s="64"/>
      <c r="C1097" s="52"/>
      <c r="D1097" s="65"/>
      <c r="E1097" s="53"/>
      <c r="F1097" s="54"/>
    </row>
    <row r="1098" spans="1:6">
      <c r="A1098" s="89" t="str">
        <f t="shared" ref="A1098:A1161" si="26">IF(H1098=0,"",DATE(LEFT(((MID(J1098,1,8))),4),MID(((MID(J1098,1,8))),5,2),(RIGHT(((MID(J1098,1,8))),2))))</f>
        <v/>
      </c>
      <c r="B1098" s="64"/>
      <c r="C1098" s="52"/>
      <c r="D1098" s="65"/>
      <c r="E1098" s="53"/>
      <c r="F1098" s="54"/>
    </row>
    <row r="1099" spans="1:6">
      <c r="A1099" s="89" t="str">
        <f t="shared" si="26"/>
        <v/>
      </c>
      <c r="B1099" s="64"/>
      <c r="C1099" s="52"/>
      <c r="D1099" s="65"/>
      <c r="E1099" s="53"/>
      <c r="F1099" s="54"/>
    </row>
    <row r="1100" spans="1:6">
      <c r="A1100" s="89" t="str">
        <f t="shared" si="26"/>
        <v/>
      </c>
      <c r="B1100" s="64"/>
      <c r="C1100" s="52"/>
      <c r="D1100" s="65"/>
      <c r="E1100" s="53"/>
      <c r="F1100" s="54"/>
    </row>
    <row r="1101" spans="1:6">
      <c r="A1101" s="89" t="str">
        <f t="shared" si="26"/>
        <v/>
      </c>
      <c r="B1101" s="64"/>
      <c r="C1101" s="52"/>
      <c r="D1101" s="65"/>
      <c r="E1101" s="53"/>
      <c r="F1101" s="54"/>
    </row>
    <row r="1102" spans="1:6">
      <c r="A1102" s="89" t="str">
        <f t="shared" si="26"/>
        <v/>
      </c>
      <c r="B1102" s="64"/>
      <c r="C1102" s="52"/>
      <c r="D1102" s="65"/>
      <c r="E1102" s="53"/>
      <c r="F1102" s="54"/>
    </row>
    <row r="1103" spans="1:6">
      <c r="A1103" s="89" t="str">
        <f t="shared" si="26"/>
        <v/>
      </c>
      <c r="B1103" s="64"/>
      <c r="C1103" s="52"/>
      <c r="D1103" s="65"/>
      <c r="E1103" s="53"/>
      <c r="F1103" s="54"/>
    </row>
    <row r="1104" spans="1:6">
      <c r="A1104" s="89" t="str">
        <f t="shared" si="26"/>
        <v/>
      </c>
      <c r="B1104" s="64"/>
      <c r="C1104" s="52"/>
      <c r="D1104" s="65"/>
      <c r="E1104" s="53"/>
      <c r="F1104" s="54"/>
    </row>
    <row r="1105" spans="1:6">
      <c r="A1105" s="89" t="str">
        <f t="shared" si="26"/>
        <v/>
      </c>
      <c r="B1105" s="64"/>
      <c r="C1105" s="52"/>
      <c r="D1105" s="65"/>
      <c r="E1105" s="53"/>
      <c r="F1105" s="54"/>
    </row>
    <row r="1106" spans="1:6">
      <c r="A1106" s="89" t="str">
        <f t="shared" si="26"/>
        <v/>
      </c>
      <c r="B1106" s="64"/>
      <c r="C1106" s="52"/>
      <c r="D1106" s="65"/>
      <c r="E1106" s="53"/>
      <c r="F1106" s="54"/>
    </row>
    <row r="1107" spans="1:6">
      <c r="A1107" s="89" t="str">
        <f t="shared" si="26"/>
        <v/>
      </c>
      <c r="B1107" s="64"/>
      <c r="C1107" s="52"/>
      <c r="D1107" s="65"/>
      <c r="E1107" s="53"/>
      <c r="F1107" s="54"/>
    </row>
    <row r="1108" spans="1:6">
      <c r="A1108" s="89" t="str">
        <f t="shared" si="26"/>
        <v/>
      </c>
      <c r="B1108" s="64"/>
      <c r="C1108" s="52"/>
      <c r="D1108" s="65"/>
      <c r="E1108" s="53"/>
      <c r="F1108" s="54"/>
    </row>
    <row r="1109" spans="1:6">
      <c r="A1109" s="89" t="str">
        <f t="shared" si="26"/>
        <v/>
      </c>
      <c r="B1109" s="64"/>
      <c r="C1109" s="52"/>
      <c r="D1109" s="65"/>
      <c r="E1109" s="53"/>
      <c r="F1109" s="54"/>
    </row>
    <row r="1110" spans="1:6">
      <c r="A1110" s="89" t="str">
        <f t="shared" si="26"/>
        <v/>
      </c>
      <c r="B1110" s="64"/>
      <c r="C1110" s="52"/>
      <c r="D1110" s="65"/>
      <c r="E1110" s="53"/>
      <c r="F1110" s="54"/>
    </row>
    <row r="1111" spans="1:6">
      <c r="A1111" s="89" t="str">
        <f t="shared" si="26"/>
        <v/>
      </c>
      <c r="B1111" s="64"/>
      <c r="C1111" s="52"/>
      <c r="D1111" s="65"/>
      <c r="E1111" s="53"/>
      <c r="F1111" s="54"/>
    </row>
    <row r="1112" spans="1:6">
      <c r="A1112" s="89" t="str">
        <f t="shared" si="26"/>
        <v/>
      </c>
      <c r="B1112" s="64"/>
      <c r="C1112" s="52"/>
      <c r="D1112" s="65"/>
      <c r="E1112" s="53"/>
      <c r="F1112" s="54"/>
    </row>
    <row r="1113" spans="1:6">
      <c r="A1113" s="89" t="str">
        <f t="shared" si="26"/>
        <v/>
      </c>
      <c r="B1113" s="64"/>
      <c r="C1113" s="52"/>
      <c r="D1113" s="65"/>
      <c r="E1113" s="53"/>
      <c r="F1113" s="54"/>
    </row>
    <row r="1114" spans="1:6">
      <c r="A1114" s="89" t="str">
        <f t="shared" si="26"/>
        <v/>
      </c>
      <c r="B1114" s="64"/>
      <c r="C1114" s="52"/>
      <c r="D1114" s="65"/>
      <c r="E1114" s="53"/>
      <c r="F1114" s="54"/>
    </row>
    <row r="1115" spans="1:6">
      <c r="A1115" s="89" t="str">
        <f t="shared" si="26"/>
        <v/>
      </c>
      <c r="B1115" s="64"/>
      <c r="C1115" s="52"/>
      <c r="D1115" s="65"/>
      <c r="E1115" s="53"/>
      <c r="F1115" s="54"/>
    </row>
    <row r="1116" spans="1:6">
      <c r="A1116" s="89" t="str">
        <f t="shared" si="26"/>
        <v/>
      </c>
      <c r="B1116" s="64"/>
      <c r="C1116" s="52"/>
      <c r="D1116" s="65"/>
      <c r="E1116" s="53"/>
      <c r="F1116" s="54"/>
    </row>
    <row r="1117" spans="1:6">
      <c r="A1117" s="89" t="str">
        <f t="shared" si="26"/>
        <v/>
      </c>
      <c r="B1117" s="64"/>
      <c r="C1117" s="52"/>
      <c r="D1117" s="65"/>
      <c r="E1117" s="53"/>
      <c r="F1117" s="54"/>
    </row>
    <row r="1118" spans="1:6">
      <c r="A1118" s="89" t="str">
        <f t="shared" si="26"/>
        <v/>
      </c>
      <c r="B1118" s="64"/>
      <c r="C1118" s="52"/>
      <c r="D1118" s="65"/>
      <c r="E1118" s="53"/>
      <c r="F1118" s="54"/>
    </row>
    <row r="1119" spans="1:6">
      <c r="A1119" s="89" t="str">
        <f t="shared" si="26"/>
        <v/>
      </c>
      <c r="B1119" s="64"/>
      <c r="C1119" s="52"/>
      <c r="D1119" s="65"/>
      <c r="E1119" s="53"/>
      <c r="F1119" s="54"/>
    </row>
    <row r="1120" spans="1:6">
      <c r="A1120" s="89" t="str">
        <f t="shared" si="26"/>
        <v/>
      </c>
      <c r="B1120" s="64"/>
      <c r="C1120" s="52"/>
      <c r="D1120" s="65"/>
      <c r="E1120" s="53"/>
      <c r="F1120" s="54"/>
    </row>
    <row r="1121" spans="1:6">
      <c r="A1121" s="89" t="str">
        <f t="shared" si="26"/>
        <v/>
      </c>
      <c r="B1121" s="64"/>
      <c r="C1121" s="52"/>
      <c r="D1121" s="65"/>
      <c r="E1121" s="53"/>
      <c r="F1121" s="54"/>
    </row>
    <row r="1122" spans="1:6">
      <c r="A1122" s="89" t="str">
        <f t="shared" si="26"/>
        <v/>
      </c>
      <c r="B1122" s="64"/>
      <c r="C1122" s="52"/>
      <c r="D1122" s="65"/>
      <c r="E1122" s="53"/>
      <c r="F1122" s="54"/>
    </row>
    <row r="1123" spans="1:6">
      <c r="A1123" s="89" t="str">
        <f t="shared" si="26"/>
        <v/>
      </c>
      <c r="B1123" s="64"/>
      <c r="C1123" s="52"/>
      <c r="D1123" s="65"/>
      <c r="E1123" s="53"/>
      <c r="F1123" s="54"/>
    </row>
    <row r="1124" spans="1:6">
      <c r="A1124" s="89" t="str">
        <f t="shared" si="26"/>
        <v/>
      </c>
      <c r="B1124" s="64"/>
      <c r="C1124" s="52"/>
      <c r="D1124" s="65"/>
      <c r="E1124" s="53"/>
      <c r="F1124" s="54"/>
    </row>
    <row r="1125" spans="1:6">
      <c r="A1125" s="89" t="str">
        <f t="shared" si="26"/>
        <v/>
      </c>
      <c r="B1125" s="64"/>
      <c r="C1125" s="52"/>
      <c r="D1125" s="65"/>
      <c r="E1125" s="53"/>
      <c r="F1125" s="54"/>
    </row>
    <row r="1126" spans="1:6">
      <c r="A1126" s="89" t="str">
        <f t="shared" si="26"/>
        <v/>
      </c>
      <c r="B1126" s="64"/>
      <c r="C1126" s="52"/>
      <c r="D1126" s="65"/>
      <c r="E1126" s="53"/>
      <c r="F1126" s="54"/>
    </row>
    <row r="1127" spans="1:6">
      <c r="A1127" s="89" t="str">
        <f t="shared" si="26"/>
        <v/>
      </c>
      <c r="B1127" s="64"/>
      <c r="C1127" s="52"/>
      <c r="D1127" s="65"/>
      <c r="E1127" s="53"/>
      <c r="F1127" s="54"/>
    </row>
    <row r="1128" spans="1:6">
      <c r="A1128" s="89" t="str">
        <f t="shared" si="26"/>
        <v/>
      </c>
      <c r="B1128" s="64"/>
      <c r="C1128" s="52"/>
      <c r="D1128" s="65"/>
      <c r="E1128" s="53"/>
      <c r="F1128" s="54"/>
    </row>
    <row r="1129" spans="1:6">
      <c r="A1129" s="89" t="str">
        <f t="shared" si="26"/>
        <v/>
      </c>
      <c r="B1129" s="64"/>
      <c r="C1129" s="52"/>
      <c r="D1129" s="65"/>
      <c r="E1129" s="53"/>
      <c r="F1129" s="54"/>
    </row>
    <row r="1130" spans="1:6">
      <c r="A1130" s="89" t="str">
        <f t="shared" si="26"/>
        <v/>
      </c>
      <c r="B1130" s="64"/>
      <c r="C1130" s="52"/>
      <c r="D1130" s="65"/>
      <c r="E1130" s="53"/>
      <c r="F1130" s="54"/>
    </row>
    <row r="1131" spans="1:6">
      <c r="A1131" s="89" t="str">
        <f t="shared" si="26"/>
        <v/>
      </c>
      <c r="B1131" s="64"/>
      <c r="C1131" s="52"/>
      <c r="D1131" s="65"/>
      <c r="E1131" s="53"/>
      <c r="F1131" s="54"/>
    </row>
    <row r="1132" spans="1:6">
      <c r="A1132" s="89" t="str">
        <f t="shared" si="26"/>
        <v/>
      </c>
      <c r="B1132" s="64"/>
      <c r="C1132" s="52"/>
      <c r="D1132" s="65"/>
      <c r="E1132" s="53"/>
      <c r="F1132" s="54"/>
    </row>
    <row r="1133" spans="1:6">
      <c r="A1133" s="89" t="str">
        <f t="shared" si="26"/>
        <v/>
      </c>
      <c r="B1133" s="64"/>
      <c r="C1133" s="52"/>
      <c r="D1133" s="65"/>
      <c r="E1133" s="53"/>
      <c r="F1133" s="54"/>
    </row>
    <row r="1134" spans="1:6">
      <c r="A1134" s="89" t="str">
        <f t="shared" si="26"/>
        <v/>
      </c>
      <c r="B1134" s="64"/>
      <c r="C1134" s="52"/>
      <c r="D1134" s="65"/>
      <c r="E1134" s="53"/>
      <c r="F1134" s="54"/>
    </row>
    <row r="1135" spans="1:6">
      <c r="A1135" s="89" t="str">
        <f t="shared" si="26"/>
        <v/>
      </c>
      <c r="B1135" s="64"/>
      <c r="C1135" s="52"/>
      <c r="D1135" s="65"/>
      <c r="E1135" s="53"/>
      <c r="F1135" s="54"/>
    </row>
    <row r="1136" spans="1:6">
      <c r="A1136" s="89" t="str">
        <f t="shared" si="26"/>
        <v/>
      </c>
      <c r="B1136" s="64"/>
      <c r="C1136" s="52"/>
      <c r="D1136" s="65"/>
      <c r="E1136" s="53"/>
      <c r="F1136" s="54"/>
    </row>
    <row r="1137" spans="1:6">
      <c r="A1137" s="89" t="str">
        <f t="shared" si="26"/>
        <v/>
      </c>
      <c r="B1137" s="64"/>
      <c r="C1137" s="52"/>
      <c r="D1137" s="65"/>
      <c r="E1137" s="53"/>
      <c r="F1137" s="54"/>
    </row>
    <row r="1138" spans="1:6">
      <c r="A1138" s="89" t="str">
        <f t="shared" si="26"/>
        <v/>
      </c>
      <c r="B1138" s="64"/>
      <c r="C1138" s="52"/>
      <c r="D1138" s="65"/>
      <c r="E1138" s="53"/>
      <c r="F1138" s="54"/>
    </row>
    <row r="1139" spans="1:6">
      <c r="A1139" s="89" t="str">
        <f t="shared" si="26"/>
        <v/>
      </c>
      <c r="B1139" s="64"/>
      <c r="C1139" s="52"/>
      <c r="D1139" s="65"/>
      <c r="E1139" s="53"/>
      <c r="F1139" s="54"/>
    </row>
    <row r="1140" spans="1:6">
      <c r="A1140" s="89" t="str">
        <f t="shared" si="26"/>
        <v/>
      </c>
      <c r="B1140" s="64"/>
      <c r="C1140" s="52"/>
      <c r="D1140" s="65"/>
      <c r="E1140" s="53"/>
      <c r="F1140" s="54"/>
    </row>
    <row r="1141" spans="1:6">
      <c r="A1141" s="89" t="str">
        <f t="shared" si="26"/>
        <v/>
      </c>
      <c r="B1141" s="64"/>
      <c r="C1141" s="52"/>
      <c r="D1141" s="65"/>
      <c r="E1141" s="53"/>
      <c r="F1141" s="54"/>
    </row>
    <row r="1142" spans="1:6">
      <c r="A1142" s="89" t="str">
        <f t="shared" si="26"/>
        <v/>
      </c>
      <c r="B1142" s="64"/>
      <c r="C1142" s="52"/>
      <c r="D1142" s="65"/>
      <c r="E1142" s="53"/>
      <c r="F1142" s="54"/>
    </row>
    <row r="1143" spans="1:6">
      <c r="A1143" s="89" t="str">
        <f t="shared" si="26"/>
        <v/>
      </c>
      <c r="B1143" s="64"/>
      <c r="C1143" s="52"/>
      <c r="D1143" s="65"/>
      <c r="E1143" s="53"/>
      <c r="F1143" s="54"/>
    </row>
    <row r="1144" spans="1:6">
      <c r="A1144" s="89" t="str">
        <f t="shared" si="26"/>
        <v/>
      </c>
      <c r="B1144" s="64"/>
      <c r="C1144" s="52"/>
      <c r="D1144" s="65"/>
      <c r="E1144" s="53"/>
      <c r="F1144" s="54"/>
    </row>
    <row r="1145" spans="1:6">
      <c r="A1145" s="89" t="str">
        <f t="shared" si="26"/>
        <v/>
      </c>
      <c r="B1145" s="64"/>
      <c r="C1145" s="52"/>
      <c r="D1145" s="65"/>
      <c r="E1145" s="53"/>
      <c r="F1145" s="54"/>
    </row>
    <row r="1146" spans="1:6">
      <c r="A1146" s="89" t="str">
        <f t="shared" si="26"/>
        <v/>
      </c>
      <c r="B1146" s="64"/>
      <c r="C1146" s="52"/>
      <c r="D1146" s="65"/>
      <c r="E1146" s="53"/>
      <c r="F1146" s="54"/>
    </row>
    <row r="1147" spans="1:6">
      <c r="A1147" s="89" t="str">
        <f t="shared" si="26"/>
        <v/>
      </c>
      <c r="B1147" s="64"/>
      <c r="C1147" s="52"/>
      <c r="D1147" s="65"/>
      <c r="E1147" s="53"/>
      <c r="F1147" s="54"/>
    </row>
    <row r="1148" spans="1:6">
      <c r="A1148" s="89" t="str">
        <f t="shared" si="26"/>
        <v/>
      </c>
      <c r="B1148" s="64"/>
      <c r="C1148" s="52"/>
      <c r="D1148" s="65"/>
      <c r="E1148" s="53"/>
      <c r="F1148" s="54"/>
    </row>
    <row r="1149" spans="1:6">
      <c r="A1149" s="89" t="str">
        <f t="shared" si="26"/>
        <v/>
      </c>
      <c r="B1149" s="64"/>
      <c r="C1149" s="52"/>
      <c r="D1149" s="65"/>
      <c r="E1149" s="53"/>
      <c r="F1149" s="54"/>
    </row>
    <row r="1150" spans="1:6">
      <c r="A1150" s="89" t="str">
        <f t="shared" si="26"/>
        <v/>
      </c>
      <c r="B1150" s="64"/>
      <c r="C1150" s="52"/>
      <c r="D1150" s="65"/>
      <c r="E1150" s="53"/>
      <c r="F1150" s="54"/>
    </row>
    <row r="1151" spans="1:6">
      <c r="A1151" s="89" t="str">
        <f t="shared" si="26"/>
        <v/>
      </c>
      <c r="B1151" s="64"/>
      <c r="C1151" s="52"/>
      <c r="D1151" s="65"/>
      <c r="E1151" s="53"/>
      <c r="F1151" s="54"/>
    </row>
    <row r="1152" spans="1:6">
      <c r="A1152" s="89" t="str">
        <f t="shared" si="26"/>
        <v/>
      </c>
      <c r="B1152" s="64"/>
      <c r="C1152" s="52"/>
      <c r="D1152" s="65"/>
      <c r="E1152" s="53"/>
      <c r="F1152" s="54"/>
    </row>
    <row r="1153" spans="1:6">
      <c r="A1153" s="89" t="str">
        <f t="shared" si="26"/>
        <v/>
      </c>
      <c r="B1153" s="64"/>
      <c r="C1153" s="52"/>
      <c r="D1153" s="65"/>
      <c r="E1153" s="53"/>
      <c r="F1153" s="54"/>
    </row>
    <row r="1154" spans="1:6">
      <c r="A1154" s="89" t="str">
        <f t="shared" si="26"/>
        <v/>
      </c>
      <c r="B1154" s="64"/>
      <c r="C1154" s="52"/>
      <c r="D1154" s="65"/>
      <c r="E1154" s="53"/>
      <c r="F1154" s="54"/>
    </row>
    <row r="1155" spans="1:6">
      <c r="A1155" s="89" t="str">
        <f t="shared" si="26"/>
        <v/>
      </c>
      <c r="B1155" s="64"/>
      <c r="C1155" s="52"/>
      <c r="D1155" s="65"/>
      <c r="E1155" s="53"/>
      <c r="F1155" s="54"/>
    </row>
    <row r="1156" spans="1:6">
      <c r="A1156" s="89" t="str">
        <f t="shared" si="26"/>
        <v/>
      </c>
      <c r="B1156" s="64"/>
      <c r="C1156" s="52"/>
      <c r="D1156" s="65"/>
      <c r="E1156" s="53"/>
      <c r="F1156" s="54"/>
    </row>
    <row r="1157" spans="1:6">
      <c r="A1157" s="89" t="str">
        <f t="shared" si="26"/>
        <v/>
      </c>
      <c r="B1157" s="64"/>
      <c r="C1157" s="52"/>
      <c r="D1157" s="65"/>
      <c r="E1157" s="53"/>
      <c r="F1157" s="54"/>
    </row>
    <row r="1158" spans="1:6">
      <c r="A1158" s="89" t="str">
        <f t="shared" si="26"/>
        <v/>
      </c>
      <c r="B1158" s="64"/>
      <c r="C1158" s="52"/>
      <c r="D1158" s="65"/>
      <c r="E1158" s="53"/>
      <c r="F1158" s="54"/>
    </row>
    <row r="1159" spans="1:6">
      <c r="A1159" s="89" t="str">
        <f t="shared" si="26"/>
        <v/>
      </c>
      <c r="B1159" s="64"/>
      <c r="C1159" s="52"/>
      <c r="D1159" s="65"/>
      <c r="E1159" s="53"/>
      <c r="F1159" s="54"/>
    </row>
    <row r="1160" spans="1:6">
      <c r="A1160" s="89" t="str">
        <f t="shared" si="26"/>
        <v/>
      </c>
      <c r="B1160" s="64"/>
      <c r="C1160" s="52"/>
      <c r="D1160" s="65"/>
      <c r="E1160" s="53"/>
      <c r="F1160" s="54"/>
    </row>
    <row r="1161" spans="1:6">
      <c r="A1161" s="89" t="str">
        <f t="shared" si="26"/>
        <v/>
      </c>
      <c r="B1161" s="64"/>
      <c r="C1161" s="52"/>
      <c r="D1161" s="65"/>
      <c r="E1161" s="53"/>
      <c r="F1161" s="54"/>
    </row>
    <row r="1162" spans="1:6">
      <c r="A1162" s="89" t="str">
        <f t="shared" ref="A1162:A1176" si="27">IF(H1162=0,"",DATE(LEFT(((MID(J1162,1,8))),4),MID(((MID(J1162,1,8))),5,2),(RIGHT(((MID(J1162,1,8))),2))))</f>
        <v/>
      </c>
      <c r="B1162" s="64"/>
      <c r="C1162" s="52"/>
      <c r="D1162" s="65"/>
      <c r="E1162" s="53"/>
      <c r="F1162" s="54"/>
    </row>
    <row r="1163" spans="1:6">
      <c r="A1163" s="89" t="str">
        <f t="shared" si="27"/>
        <v/>
      </c>
      <c r="B1163" s="64"/>
      <c r="C1163" s="52"/>
      <c r="D1163" s="65"/>
      <c r="E1163" s="53"/>
      <c r="F1163" s="54"/>
    </row>
    <row r="1164" spans="1:6">
      <c r="A1164" s="89" t="str">
        <f t="shared" si="27"/>
        <v/>
      </c>
      <c r="B1164" s="64"/>
      <c r="C1164" s="52"/>
      <c r="D1164" s="65"/>
      <c r="E1164" s="53"/>
      <c r="F1164" s="54"/>
    </row>
    <row r="1165" spans="1:6">
      <c r="A1165" s="89" t="str">
        <f t="shared" si="27"/>
        <v/>
      </c>
      <c r="B1165" s="64"/>
      <c r="C1165" s="52"/>
      <c r="D1165" s="65"/>
      <c r="E1165" s="53"/>
      <c r="F1165" s="54"/>
    </row>
    <row r="1166" spans="1:6">
      <c r="A1166" s="89" t="str">
        <f t="shared" si="27"/>
        <v/>
      </c>
      <c r="B1166" s="64"/>
      <c r="C1166" s="52"/>
      <c r="D1166" s="65"/>
      <c r="E1166" s="53"/>
      <c r="F1166" s="54"/>
    </row>
    <row r="1167" spans="1:6">
      <c r="A1167" s="89" t="str">
        <f t="shared" si="27"/>
        <v/>
      </c>
      <c r="B1167" s="64"/>
      <c r="C1167" s="52"/>
      <c r="D1167" s="65"/>
      <c r="E1167" s="53"/>
      <c r="F1167" s="54"/>
    </row>
    <row r="1168" spans="1:6">
      <c r="A1168" s="89" t="str">
        <f t="shared" si="27"/>
        <v/>
      </c>
      <c r="B1168" s="64"/>
      <c r="C1168" s="52"/>
      <c r="D1168" s="65"/>
      <c r="E1168" s="53"/>
      <c r="F1168" s="54"/>
    </row>
    <row r="1169" spans="1:6">
      <c r="A1169" s="89" t="str">
        <f t="shared" si="27"/>
        <v/>
      </c>
      <c r="B1169" s="64"/>
      <c r="C1169" s="52"/>
      <c r="D1169" s="65"/>
      <c r="E1169" s="53"/>
      <c r="F1169" s="54"/>
    </row>
    <row r="1170" spans="1:6">
      <c r="A1170" s="89" t="str">
        <f t="shared" si="27"/>
        <v/>
      </c>
      <c r="B1170" s="64"/>
      <c r="C1170" s="52"/>
      <c r="D1170" s="65"/>
      <c r="E1170" s="53"/>
      <c r="F1170" s="54"/>
    </row>
    <row r="1171" spans="1:6">
      <c r="A1171" s="89" t="str">
        <f t="shared" si="27"/>
        <v/>
      </c>
      <c r="B1171" s="64"/>
      <c r="C1171" s="52"/>
      <c r="D1171" s="65"/>
      <c r="E1171" s="53"/>
      <c r="F1171" s="54"/>
    </row>
    <row r="1172" spans="1:6">
      <c r="A1172" s="89" t="str">
        <f t="shared" si="27"/>
        <v/>
      </c>
      <c r="B1172" s="64"/>
      <c r="C1172" s="52"/>
      <c r="D1172" s="65"/>
      <c r="E1172" s="53"/>
      <c r="F1172" s="54"/>
    </row>
    <row r="1173" spans="1:6">
      <c r="A1173" s="89" t="str">
        <f t="shared" si="27"/>
        <v/>
      </c>
      <c r="B1173" s="64"/>
      <c r="C1173" s="52"/>
      <c r="D1173" s="65"/>
      <c r="E1173" s="53"/>
      <c r="F1173" s="54"/>
    </row>
    <row r="1174" spans="1:6">
      <c r="A1174" s="89" t="str">
        <f t="shared" si="27"/>
        <v/>
      </c>
      <c r="B1174" s="64"/>
      <c r="C1174" s="52"/>
      <c r="D1174" s="65"/>
      <c r="E1174" s="53"/>
      <c r="F1174" s="54"/>
    </row>
    <row r="1175" spans="1:6">
      <c r="A1175" s="89" t="str">
        <f t="shared" si="27"/>
        <v/>
      </c>
      <c r="B1175" s="64"/>
      <c r="C1175" s="52"/>
      <c r="D1175" s="65"/>
      <c r="E1175" s="53"/>
      <c r="F1175" s="54"/>
    </row>
    <row r="1176" spans="1:6">
      <c r="A1176" s="89" t="str">
        <f t="shared" si="27"/>
        <v/>
      </c>
      <c r="B1176" s="64"/>
      <c r="C1176" s="52"/>
      <c r="D1176" s="65"/>
      <c r="E1176" s="53"/>
      <c r="F1176" s="54"/>
    </row>
    <row r="1177" spans="1:6">
      <c r="B1177" s="64"/>
      <c r="C1177" s="52"/>
      <c r="D1177" s="65"/>
      <c r="E1177" s="53"/>
      <c r="F1177" s="54"/>
    </row>
    <row r="1178" spans="1:6">
      <c r="B1178" s="64"/>
      <c r="C1178" s="52"/>
      <c r="D1178" s="65"/>
      <c r="E1178" s="53"/>
      <c r="F1178" s="54"/>
    </row>
    <row r="1179" spans="1:6">
      <c r="B1179" s="64"/>
      <c r="C1179" s="52"/>
      <c r="D1179" s="65"/>
      <c r="E1179" s="53"/>
      <c r="F1179" s="54"/>
    </row>
    <row r="1180" spans="1:6">
      <c r="B1180" s="64"/>
      <c r="C1180" s="52"/>
      <c r="D1180" s="65"/>
      <c r="E1180" s="53"/>
      <c r="F1180" s="54"/>
    </row>
    <row r="1181" spans="1:6">
      <c r="B1181" s="64"/>
      <c r="C1181" s="52"/>
      <c r="D1181" s="65"/>
      <c r="E1181" s="53"/>
      <c r="F1181" s="54"/>
    </row>
    <row r="1182" spans="1:6">
      <c r="B1182" s="64"/>
      <c r="C1182" s="52"/>
      <c r="D1182" s="65"/>
      <c r="E1182" s="53"/>
      <c r="F1182" s="54"/>
    </row>
    <row r="1183" spans="1:6">
      <c r="B1183" s="64"/>
      <c r="C1183" s="52"/>
      <c r="D1183" s="65"/>
      <c r="E1183" s="53"/>
      <c r="F1183" s="54"/>
    </row>
    <row r="1184" spans="1:6">
      <c r="B1184" s="64"/>
      <c r="C1184" s="52"/>
      <c r="D1184" s="65"/>
      <c r="E1184" s="53"/>
      <c r="F1184" s="54"/>
    </row>
    <row r="1185" spans="2:6">
      <c r="B1185" s="64"/>
      <c r="C1185" s="52"/>
      <c r="D1185" s="65"/>
      <c r="E1185" s="53"/>
      <c r="F1185" s="54"/>
    </row>
    <row r="1186" spans="2:6">
      <c r="B1186" s="64"/>
      <c r="C1186" s="52"/>
      <c r="D1186" s="65"/>
      <c r="E1186" s="53"/>
      <c r="F1186" s="54"/>
    </row>
    <row r="1187" spans="2:6">
      <c r="B1187" s="64"/>
      <c r="C1187" s="52"/>
      <c r="D1187" s="65"/>
      <c r="E1187" s="53"/>
      <c r="F1187" s="54"/>
    </row>
    <row r="1188" spans="2:6">
      <c r="B1188" s="64"/>
      <c r="C1188" s="52"/>
      <c r="D1188" s="65"/>
      <c r="E1188" s="53"/>
      <c r="F1188" s="54"/>
    </row>
    <row r="1189" spans="2:6">
      <c r="B1189" s="64"/>
      <c r="C1189" s="52"/>
      <c r="D1189" s="65"/>
      <c r="E1189" s="53"/>
      <c r="F1189" s="54"/>
    </row>
    <row r="1190" spans="2:6">
      <c r="B1190" s="64"/>
      <c r="C1190" s="52"/>
      <c r="D1190" s="65"/>
      <c r="E1190" s="53"/>
      <c r="F1190" s="54"/>
    </row>
    <row r="1191" spans="2:6">
      <c r="B1191" s="64"/>
      <c r="C1191" s="52"/>
      <c r="D1191" s="65"/>
      <c r="E1191" s="53"/>
      <c r="F1191" s="54"/>
    </row>
    <row r="1192" spans="2:6">
      <c r="B1192" s="64"/>
      <c r="C1192" s="52"/>
      <c r="D1192" s="65"/>
      <c r="E1192" s="53"/>
      <c r="F1192" s="54"/>
    </row>
    <row r="1193" spans="2:6">
      <c r="B1193" s="64"/>
      <c r="C1193" s="52"/>
      <c r="D1193" s="65"/>
      <c r="E1193" s="53"/>
      <c r="F1193" s="54"/>
    </row>
    <row r="1194" spans="2:6">
      <c r="B1194" s="64"/>
      <c r="C1194" s="52"/>
      <c r="D1194" s="65"/>
      <c r="E1194" s="53"/>
      <c r="F1194" s="54"/>
    </row>
    <row r="1195" spans="2:6">
      <c r="B1195" s="64"/>
      <c r="C1195" s="52"/>
      <c r="D1195" s="65"/>
      <c r="E1195" s="53"/>
      <c r="F1195" s="54"/>
    </row>
    <row r="1196" spans="2:6">
      <c r="B1196" s="64"/>
      <c r="C1196" s="52"/>
      <c r="D1196" s="65"/>
      <c r="E1196" s="53"/>
      <c r="F1196" s="54"/>
    </row>
    <row r="1197" spans="2:6">
      <c r="B1197" s="64"/>
      <c r="C1197" s="52"/>
      <c r="D1197" s="65"/>
      <c r="E1197" s="53"/>
      <c r="F1197" s="54"/>
    </row>
    <row r="1198" spans="2:6">
      <c r="B1198" s="64"/>
      <c r="C1198" s="52"/>
      <c r="D1198" s="65"/>
      <c r="E1198" s="53"/>
      <c r="F1198" s="54"/>
    </row>
    <row r="1199" spans="2:6">
      <c r="B1199" s="64"/>
      <c r="C1199" s="52"/>
      <c r="D1199" s="65"/>
      <c r="E1199" s="53"/>
      <c r="F1199" s="54"/>
    </row>
    <row r="1200" spans="2:6">
      <c r="B1200" s="64"/>
      <c r="C1200" s="52"/>
      <c r="D1200" s="65"/>
      <c r="E1200" s="53"/>
      <c r="F1200" s="54"/>
    </row>
    <row r="1201" spans="2:6">
      <c r="B1201" s="64"/>
      <c r="C1201" s="52"/>
      <c r="D1201" s="65"/>
      <c r="E1201" s="53"/>
      <c r="F1201" s="54"/>
    </row>
    <row r="1202" spans="2:6">
      <c r="B1202" s="64"/>
      <c r="C1202" s="52"/>
      <c r="D1202" s="65"/>
      <c r="E1202" s="53"/>
      <c r="F1202" s="54"/>
    </row>
    <row r="1203" spans="2:6">
      <c r="B1203" s="64"/>
      <c r="C1203" s="52"/>
      <c r="D1203" s="65"/>
      <c r="E1203" s="53"/>
      <c r="F1203" s="54"/>
    </row>
    <row r="1204" spans="2:6">
      <c r="B1204" s="64"/>
      <c r="C1204" s="52"/>
      <c r="D1204" s="65"/>
      <c r="E1204" s="53"/>
      <c r="F1204" s="54"/>
    </row>
    <row r="1205" spans="2:6">
      <c r="B1205" s="64"/>
      <c r="C1205" s="52"/>
      <c r="D1205" s="65"/>
      <c r="E1205" s="53"/>
      <c r="F1205" s="54"/>
    </row>
    <row r="1206" spans="2:6">
      <c r="B1206" s="64"/>
      <c r="C1206" s="52"/>
      <c r="D1206" s="65"/>
      <c r="E1206" s="53"/>
      <c r="F1206" s="54"/>
    </row>
    <row r="1207" spans="2:6">
      <c r="B1207" s="64"/>
      <c r="C1207" s="52"/>
      <c r="D1207" s="65"/>
      <c r="E1207" s="53"/>
      <c r="F1207" s="54"/>
    </row>
    <row r="1208" spans="2:6">
      <c r="B1208" s="64"/>
      <c r="C1208" s="52"/>
      <c r="D1208" s="65"/>
      <c r="E1208" s="53"/>
      <c r="F1208" s="54"/>
    </row>
    <row r="1209" spans="2:6">
      <c r="B1209" s="64"/>
      <c r="C1209" s="52"/>
      <c r="D1209" s="65"/>
      <c r="E1209" s="53"/>
      <c r="F1209" s="54"/>
    </row>
    <row r="1210" spans="2:6">
      <c r="B1210" s="64"/>
      <c r="C1210" s="52"/>
      <c r="D1210" s="65"/>
      <c r="E1210" s="53"/>
      <c r="F1210" s="54"/>
    </row>
    <row r="1211" spans="2:6">
      <c r="B1211" s="64"/>
      <c r="C1211" s="52"/>
      <c r="D1211" s="65"/>
      <c r="E1211" s="53"/>
      <c r="F1211" s="54"/>
    </row>
    <row r="1212" spans="2:6">
      <c r="B1212" s="64"/>
      <c r="C1212" s="52"/>
      <c r="D1212" s="65"/>
      <c r="E1212" s="53"/>
      <c r="F1212" s="54"/>
    </row>
    <row r="1213" spans="2:6">
      <c r="B1213" s="64"/>
      <c r="C1213" s="52"/>
      <c r="D1213" s="65"/>
      <c r="E1213" s="53"/>
      <c r="F1213" s="54"/>
    </row>
    <row r="1214" spans="2:6">
      <c r="B1214" s="64"/>
      <c r="C1214" s="52"/>
      <c r="D1214" s="65"/>
      <c r="E1214" s="53"/>
      <c r="F1214" s="54"/>
    </row>
    <row r="1215" spans="2:6">
      <c r="B1215" s="64"/>
      <c r="C1215" s="52"/>
      <c r="D1215" s="65"/>
      <c r="E1215" s="53"/>
      <c r="F1215" s="54"/>
    </row>
    <row r="1216" spans="2:6">
      <c r="B1216" s="64"/>
      <c r="C1216" s="52"/>
      <c r="D1216" s="65"/>
      <c r="E1216" s="53"/>
      <c r="F1216" s="54"/>
    </row>
    <row r="1217" spans="2:6">
      <c r="B1217" s="64"/>
      <c r="C1217" s="52"/>
      <c r="D1217" s="65"/>
      <c r="E1217" s="53"/>
      <c r="F1217" s="54"/>
    </row>
    <row r="1218" spans="2:6">
      <c r="B1218" s="64"/>
      <c r="C1218" s="52"/>
      <c r="D1218" s="65"/>
      <c r="E1218" s="53"/>
      <c r="F1218" s="54"/>
    </row>
    <row r="1219" spans="2:6">
      <c r="B1219" s="64"/>
      <c r="C1219" s="52"/>
      <c r="D1219" s="65"/>
      <c r="E1219" s="53"/>
      <c r="F1219" s="54"/>
    </row>
    <row r="1220" spans="2:6">
      <c r="B1220" s="64"/>
      <c r="C1220" s="52"/>
      <c r="D1220" s="65"/>
      <c r="E1220" s="53"/>
      <c r="F1220" s="54"/>
    </row>
    <row r="1221" spans="2:6">
      <c r="B1221" s="64"/>
      <c r="C1221" s="52"/>
      <c r="D1221" s="65"/>
      <c r="E1221" s="53"/>
      <c r="F1221" s="54"/>
    </row>
    <row r="1222" spans="2:6">
      <c r="B1222" s="64"/>
      <c r="C1222" s="52"/>
      <c r="D1222" s="65"/>
      <c r="E1222" s="53"/>
      <c r="F1222" s="54"/>
    </row>
    <row r="1223" spans="2:6">
      <c r="B1223" s="64"/>
      <c r="C1223" s="52"/>
      <c r="D1223" s="65"/>
      <c r="E1223" s="53"/>
      <c r="F1223" s="54"/>
    </row>
    <row r="1224" spans="2:6">
      <c r="B1224" s="64"/>
      <c r="C1224" s="52"/>
      <c r="D1224" s="65"/>
      <c r="E1224" s="53"/>
      <c r="F1224" s="54"/>
    </row>
    <row r="1225" spans="2:6">
      <c r="B1225" s="64"/>
      <c r="C1225" s="52"/>
      <c r="D1225" s="65"/>
      <c r="E1225" s="53"/>
      <c r="F1225" s="54"/>
    </row>
    <row r="1226" spans="2:6">
      <c r="B1226" s="64"/>
      <c r="C1226" s="52"/>
      <c r="D1226" s="65"/>
      <c r="E1226" s="53"/>
      <c r="F1226" s="54"/>
    </row>
    <row r="1227" spans="2:6">
      <c r="B1227" s="64"/>
      <c r="C1227" s="52"/>
      <c r="D1227" s="65"/>
      <c r="E1227" s="53"/>
      <c r="F1227" s="54"/>
    </row>
    <row r="1228" spans="2:6">
      <c r="B1228" s="64"/>
      <c r="C1228" s="52"/>
      <c r="D1228" s="65"/>
      <c r="E1228" s="53"/>
      <c r="F1228" s="54"/>
    </row>
    <row r="1229" spans="2:6">
      <c r="B1229" s="64"/>
      <c r="C1229" s="52"/>
      <c r="D1229" s="65"/>
      <c r="E1229" s="53"/>
      <c r="F1229" s="54"/>
    </row>
    <row r="1230" spans="2:6">
      <c r="B1230" s="64"/>
      <c r="C1230" s="52"/>
      <c r="D1230" s="65"/>
      <c r="E1230" s="53"/>
      <c r="F1230" s="54"/>
    </row>
    <row r="1231" spans="2:6">
      <c r="B1231" s="64"/>
      <c r="C1231" s="52"/>
      <c r="D1231" s="65"/>
      <c r="E1231" s="53"/>
      <c r="F1231" s="54"/>
    </row>
    <row r="1232" spans="2:6">
      <c r="B1232" s="64"/>
      <c r="C1232" s="52"/>
      <c r="D1232" s="65"/>
      <c r="E1232" s="53"/>
      <c r="F1232" s="54"/>
    </row>
    <row r="1233" spans="2:6">
      <c r="B1233" s="64"/>
      <c r="C1233" s="52"/>
      <c r="D1233" s="65"/>
      <c r="E1233" s="53"/>
      <c r="F1233" s="54"/>
    </row>
    <row r="1234" spans="2:6">
      <c r="B1234" s="64"/>
      <c r="C1234" s="52"/>
      <c r="D1234" s="65"/>
      <c r="E1234" s="53"/>
      <c r="F1234" s="54"/>
    </row>
    <row r="1235" spans="2:6">
      <c r="B1235" s="64"/>
      <c r="C1235" s="52"/>
      <c r="D1235" s="65"/>
      <c r="E1235" s="53"/>
      <c r="F1235" s="54"/>
    </row>
    <row r="1236" spans="2:6">
      <c r="B1236" s="64"/>
      <c r="C1236" s="52"/>
      <c r="D1236" s="65"/>
      <c r="E1236" s="53"/>
      <c r="F1236" s="54"/>
    </row>
    <row r="1237" spans="2:6">
      <c r="B1237" s="64"/>
      <c r="C1237" s="52"/>
      <c r="D1237" s="65"/>
      <c r="E1237" s="53"/>
      <c r="F1237" s="54"/>
    </row>
    <row r="1238" spans="2:6">
      <c r="B1238" s="64"/>
      <c r="C1238" s="52"/>
      <c r="D1238" s="65"/>
      <c r="E1238" s="53"/>
      <c r="F1238" s="54"/>
    </row>
    <row r="1239" spans="2:6">
      <c r="B1239" s="64"/>
      <c r="C1239" s="52"/>
      <c r="D1239" s="65"/>
      <c r="E1239" s="53"/>
      <c r="F1239" s="54"/>
    </row>
    <row r="1240" spans="2:6">
      <c r="B1240" s="64"/>
      <c r="C1240" s="52"/>
      <c r="D1240" s="65"/>
      <c r="E1240" s="53"/>
      <c r="F1240" s="54"/>
    </row>
    <row r="1241" spans="2:6">
      <c r="B1241" s="64"/>
      <c r="C1241" s="52"/>
      <c r="D1241" s="65"/>
      <c r="E1241" s="53"/>
      <c r="F1241" s="54"/>
    </row>
    <row r="1242" spans="2:6">
      <c r="B1242" s="64"/>
      <c r="C1242" s="52"/>
      <c r="D1242" s="65"/>
      <c r="E1242" s="53"/>
      <c r="F1242" s="54"/>
    </row>
    <row r="1243" spans="2:6">
      <c r="B1243" s="64"/>
      <c r="C1243" s="52"/>
      <c r="D1243" s="65"/>
      <c r="E1243" s="53"/>
      <c r="F1243" s="54"/>
    </row>
    <row r="1244" spans="2:6">
      <c r="B1244" s="64"/>
      <c r="C1244" s="52"/>
      <c r="D1244" s="65"/>
      <c r="E1244" s="53"/>
      <c r="F1244" s="54"/>
    </row>
    <row r="1245" spans="2:6">
      <c r="B1245" s="64"/>
      <c r="C1245" s="52"/>
      <c r="D1245" s="65"/>
      <c r="E1245" s="53"/>
      <c r="F1245" s="54"/>
    </row>
    <row r="1246" spans="2:6">
      <c r="B1246" s="64"/>
      <c r="C1246" s="52"/>
      <c r="D1246" s="65"/>
      <c r="E1246" s="53"/>
      <c r="F1246" s="54"/>
    </row>
    <row r="1247" spans="2:6">
      <c r="B1247" s="64"/>
      <c r="C1247" s="52"/>
      <c r="D1247" s="65"/>
      <c r="E1247" s="53"/>
      <c r="F1247" s="54"/>
    </row>
    <row r="1248" spans="2:6">
      <c r="B1248" s="64"/>
      <c r="C1248" s="52"/>
      <c r="D1248" s="65"/>
      <c r="E1248" s="53"/>
      <c r="F1248" s="54"/>
    </row>
    <row r="1249" spans="2:6">
      <c r="B1249" s="64"/>
      <c r="C1249" s="52"/>
      <c r="D1249" s="65"/>
      <c r="E1249" s="53"/>
      <c r="F1249" s="54"/>
    </row>
    <row r="1250" spans="2:6">
      <c r="B1250" s="64"/>
      <c r="C1250" s="52"/>
      <c r="D1250" s="65"/>
      <c r="E1250" s="53"/>
      <c r="F1250" s="54"/>
    </row>
    <row r="1251" spans="2:6">
      <c r="B1251" s="64"/>
      <c r="C1251" s="52"/>
      <c r="D1251" s="65"/>
      <c r="E1251" s="53"/>
      <c r="F1251" s="54"/>
    </row>
    <row r="1252" spans="2:6">
      <c r="B1252" s="64"/>
      <c r="C1252" s="52"/>
      <c r="D1252" s="65"/>
      <c r="E1252" s="53"/>
      <c r="F1252" s="54"/>
    </row>
    <row r="1253" spans="2:6">
      <c r="B1253" s="64"/>
      <c r="C1253" s="52"/>
      <c r="D1253" s="65"/>
      <c r="E1253" s="53"/>
      <c r="F1253" s="54"/>
    </row>
    <row r="1254" spans="2:6">
      <c r="B1254" s="64"/>
      <c r="C1254" s="52"/>
      <c r="D1254" s="65"/>
      <c r="E1254" s="53"/>
      <c r="F1254" s="54"/>
    </row>
    <row r="1255" spans="2:6">
      <c r="B1255" s="64"/>
      <c r="C1255" s="52"/>
      <c r="D1255" s="65"/>
      <c r="E1255" s="53"/>
      <c r="F1255" s="54"/>
    </row>
    <row r="1256" spans="2:6">
      <c r="B1256" s="64"/>
      <c r="C1256" s="52"/>
      <c r="D1256" s="65"/>
      <c r="E1256" s="53"/>
      <c r="F1256" s="54"/>
    </row>
    <row r="1257" spans="2:6">
      <c r="B1257" s="64"/>
      <c r="C1257" s="52"/>
      <c r="D1257" s="65"/>
      <c r="E1257" s="53"/>
      <c r="F1257" s="54"/>
    </row>
    <row r="1258" spans="2:6">
      <c r="B1258" s="64"/>
      <c r="C1258" s="52"/>
      <c r="D1258" s="65"/>
      <c r="E1258" s="53"/>
      <c r="F1258" s="54"/>
    </row>
    <row r="1259" spans="2:6">
      <c r="B1259" s="64"/>
      <c r="C1259" s="52"/>
      <c r="D1259" s="65"/>
      <c r="E1259" s="53"/>
      <c r="F1259" s="54"/>
    </row>
    <row r="1260" spans="2:6">
      <c r="B1260" s="64"/>
      <c r="C1260" s="52"/>
      <c r="D1260" s="65"/>
      <c r="E1260" s="53"/>
      <c r="F1260" s="54"/>
    </row>
    <row r="1261" spans="2:6">
      <c r="B1261" s="64"/>
      <c r="C1261" s="52"/>
      <c r="D1261" s="65"/>
      <c r="E1261" s="53"/>
      <c r="F1261" s="54"/>
    </row>
    <row r="1262" spans="2:6">
      <c r="B1262" s="64"/>
      <c r="C1262" s="52"/>
      <c r="D1262" s="65"/>
      <c r="E1262" s="53"/>
      <c r="F1262" s="54"/>
    </row>
    <row r="1263" spans="2:6">
      <c r="B1263" s="64"/>
      <c r="C1263" s="52"/>
      <c r="D1263" s="65"/>
      <c r="E1263" s="53"/>
      <c r="F1263" s="54"/>
    </row>
    <row r="1264" spans="2:6">
      <c r="B1264" s="64"/>
      <c r="C1264" s="52"/>
      <c r="D1264" s="65"/>
      <c r="E1264" s="53"/>
      <c r="F1264" s="54"/>
    </row>
    <row r="1265" spans="2:6">
      <c r="B1265" s="64"/>
      <c r="C1265" s="52"/>
      <c r="D1265" s="65"/>
      <c r="E1265" s="53"/>
      <c r="F1265" s="54"/>
    </row>
    <row r="1266" spans="2:6">
      <c r="B1266" s="64"/>
      <c r="C1266" s="52"/>
      <c r="D1266" s="65"/>
      <c r="E1266" s="53"/>
      <c r="F1266" s="54"/>
    </row>
    <row r="1267" spans="2:6">
      <c r="B1267" s="64"/>
      <c r="C1267" s="52"/>
      <c r="D1267" s="65"/>
      <c r="E1267" s="53"/>
      <c r="F1267" s="54"/>
    </row>
    <row r="1268" spans="2:6">
      <c r="B1268" s="64"/>
      <c r="C1268" s="52"/>
      <c r="D1268" s="65"/>
      <c r="E1268" s="53"/>
      <c r="F1268" s="54"/>
    </row>
    <row r="1269" spans="2:6">
      <c r="B1269" s="64"/>
      <c r="C1269" s="52"/>
      <c r="D1269" s="65"/>
      <c r="E1269" s="53"/>
      <c r="F1269" s="54"/>
    </row>
    <row r="1270" spans="2:6">
      <c r="B1270" s="64"/>
      <c r="C1270" s="52"/>
      <c r="D1270" s="65"/>
      <c r="E1270" s="53"/>
      <c r="F1270" s="54"/>
    </row>
    <row r="1271" spans="2:6">
      <c r="B1271" s="64"/>
      <c r="C1271" s="52"/>
      <c r="D1271" s="65"/>
      <c r="E1271" s="53"/>
      <c r="F1271" s="54"/>
    </row>
    <row r="1272" spans="2:6">
      <c r="B1272" s="64"/>
      <c r="C1272" s="52"/>
      <c r="D1272" s="65"/>
      <c r="E1272" s="53"/>
      <c r="F1272" s="54"/>
    </row>
    <row r="1273" spans="2:6">
      <c r="B1273" s="64"/>
      <c r="C1273" s="52"/>
      <c r="D1273" s="65"/>
      <c r="E1273" s="53"/>
      <c r="F1273" s="54"/>
    </row>
    <row r="1274" spans="2:6">
      <c r="B1274" s="64"/>
      <c r="C1274" s="52"/>
      <c r="D1274" s="65"/>
      <c r="E1274" s="53"/>
      <c r="F1274" s="54"/>
    </row>
    <row r="1275" spans="2:6">
      <c r="B1275" s="64"/>
      <c r="C1275" s="52"/>
      <c r="D1275" s="65"/>
      <c r="E1275" s="53"/>
      <c r="F1275" s="54"/>
    </row>
    <row r="1276" spans="2:6">
      <c r="B1276" s="64"/>
      <c r="C1276" s="52"/>
      <c r="D1276" s="65"/>
      <c r="E1276" s="53"/>
      <c r="F1276" s="54"/>
    </row>
    <row r="1277" spans="2:6">
      <c r="B1277" s="64"/>
      <c r="C1277" s="52"/>
      <c r="D1277" s="65"/>
      <c r="E1277" s="53"/>
      <c r="F1277" s="54"/>
    </row>
    <row r="1278" spans="2:6">
      <c r="B1278" s="64"/>
      <c r="C1278" s="52"/>
      <c r="D1278" s="65"/>
      <c r="E1278" s="53"/>
      <c r="F1278" s="54"/>
    </row>
    <row r="1279" spans="2:6">
      <c r="B1279" s="64"/>
      <c r="C1279" s="52"/>
      <c r="D1279" s="65"/>
      <c r="E1279" s="53"/>
      <c r="F1279" s="54"/>
    </row>
    <row r="1280" spans="2:6">
      <c r="B1280" s="64"/>
      <c r="C1280" s="52"/>
      <c r="D1280" s="65"/>
      <c r="E1280" s="53"/>
      <c r="F1280" s="54"/>
    </row>
    <row r="1281" spans="2:6">
      <c r="B1281" s="64"/>
      <c r="C1281" s="52"/>
      <c r="D1281" s="65"/>
      <c r="E1281" s="53"/>
      <c r="F1281" s="54"/>
    </row>
    <row r="1282" spans="2:6">
      <c r="B1282" s="64"/>
      <c r="C1282" s="52"/>
      <c r="D1282" s="65"/>
      <c r="E1282" s="53"/>
      <c r="F1282" s="54"/>
    </row>
    <row r="1283" spans="2:6">
      <c r="B1283" s="64"/>
      <c r="C1283" s="52"/>
      <c r="D1283" s="65"/>
      <c r="E1283" s="53"/>
      <c r="F1283" s="54"/>
    </row>
    <row r="1284" spans="2:6">
      <c r="B1284" s="64"/>
      <c r="C1284" s="52"/>
      <c r="D1284" s="65"/>
      <c r="E1284" s="53"/>
      <c r="F1284" s="54"/>
    </row>
    <row r="1285" spans="2:6">
      <c r="B1285" s="64"/>
      <c r="C1285" s="52"/>
      <c r="D1285" s="65"/>
      <c r="E1285" s="53"/>
      <c r="F1285" s="54"/>
    </row>
    <row r="1286" spans="2:6">
      <c r="B1286" s="64"/>
      <c r="C1286" s="52"/>
      <c r="D1286" s="65"/>
      <c r="E1286" s="53"/>
      <c r="F1286" s="54"/>
    </row>
    <row r="1287" spans="2:6">
      <c r="B1287" s="64"/>
      <c r="C1287" s="52"/>
      <c r="D1287" s="65"/>
      <c r="E1287" s="53"/>
      <c r="F1287" s="54"/>
    </row>
    <row r="1288" spans="2:6">
      <c r="B1288" s="64"/>
      <c r="C1288" s="52"/>
      <c r="D1288" s="65"/>
      <c r="E1288" s="53"/>
      <c r="F1288" s="54"/>
    </row>
    <row r="1289" spans="2:6">
      <c r="B1289" s="64"/>
      <c r="C1289" s="52"/>
      <c r="D1289" s="65"/>
      <c r="E1289" s="53"/>
      <c r="F1289" s="54"/>
    </row>
    <row r="1290" spans="2:6">
      <c r="B1290" s="64"/>
      <c r="C1290" s="52"/>
      <c r="D1290" s="65"/>
      <c r="E1290" s="53"/>
      <c r="F1290" s="54"/>
    </row>
    <row r="1291" spans="2:6">
      <c r="B1291" s="64"/>
      <c r="C1291" s="52"/>
      <c r="D1291" s="65"/>
      <c r="E1291" s="53"/>
      <c r="F1291" s="54"/>
    </row>
    <row r="1292" spans="2:6">
      <c r="B1292" s="64"/>
      <c r="C1292" s="52"/>
      <c r="D1292" s="65"/>
      <c r="E1292" s="53"/>
      <c r="F1292" s="54"/>
    </row>
    <row r="1293" spans="2:6">
      <c r="B1293" s="64"/>
      <c r="C1293" s="52"/>
      <c r="D1293" s="65"/>
      <c r="E1293" s="53"/>
      <c r="F1293" s="54"/>
    </row>
    <row r="1294" spans="2:6">
      <c r="B1294" s="64"/>
      <c r="C1294" s="52"/>
      <c r="D1294" s="65"/>
      <c r="E1294" s="53"/>
      <c r="F1294" s="54"/>
    </row>
    <row r="1295" spans="2:6">
      <c r="B1295" s="64"/>
      <c r="C1295" s="52"/>
      <c r="D1295" s="65"/>
      <c r="E1295" s="53"/>
      <c r="F1295" s="54"/>
    </row>
    <row r="1296" spans="2:6">
      <c r="B1296" s="64"/>
      <c r="C1296" s="52"/>
      <c r="D1296" s="65"/>
      <c r="E1296" s="53"/>
      <c r="F1296" s="54"/>
    </row>
    <row r="1297" spans="2:6">
      <c r="B1297" s="64"/>
      <c r="C1297" s="52"/>
      <c r="D1297" s="65"/>
      <c r="E1297" s="53"/>
      <c r="F1297" s="54"/>
    </row>
    <row r="1298" spans="2:6">
      <c r="B1298" s="64"/>
      <c r="C1298" s="52"/>
      <c r="D1298" s="65"/>
      <c r="E1298" s="53"/>
      <c r="F1298" s="54"/>
    </row>
    <row r="1299" spans="2:6">
      <c r="B1299" s="64"/>
      <c r="C1299" s="52"/>
      <c r="D1299" s="65"/>
      <c r="E1299" s="53"/>
      <c r="F1299" s="54"/>
    </row>
    <row r="1300" spans="2:6">
      <c r="B1300" s="64"/>
      <c r="C1300" s="52"/>
      <c r="D1300" s="65"/>
      <c r="E1300" s="53"/>
      <c r="F1300" s="54"/>
    </row>
    <row r="1301" spans="2:6">
      <c r="B1301" s="64"/>
      <c r="C1301" s="52"/>
      <c r="D1301" s="65"/>
      <c r="E1301" s="53"/>
      <c r="F1301" s="54"/>
    </row>
    <row r="1302" spans="2:6">
      <c r="B1302" s="64"/>
      <c r="C1302" s="52"/>
      <c r="D1302" s="65"/>
      <c r="E1302" s="53"/>
      <c r="F1302" s="54"/>
    </row>
    <row r="1303" spans="2:6">
      <c r="B1303" s="64"/>
      <c r="C1303" s="52"/>
      <c r="D1303" s="65"/>
      <c r="E1303" s="53"/>
      <c r="F1303" s="54"/>
    </row>
    <row r="1304" spans="2:6">
      <c r="B1304" s="64"/>
      <c r="C1304" s="52"/>
      <c r="D1304" s="65"/>
      <c r="E1304" s="53"/>
      <c r="F1304" s="54"/>
    </row>
    <row r="1305" spans="2:6">
      <c r="B1305" s="64"/>
      <c r="C1305" s="52"/>
      <c r="D1305" s="65"/>
      <c r="E1305" s="53"/>
      <c r="F1305" s="54"/>
    </row>
    <row r="1306" spans="2:6">
      <c r="B1306" s="64"/>
      <c r="C1306" s="52"/>
      <c r="D1306" s="65"/>
      <c r="E1306" s="53"/>
      <c r="F1306" s="54"/>
    </row>
    <row r="1307" spans="2:6">
      <c r="B1307" s="64"/>
      <c r="C1307" s="52"/>
      <c r="D1307" s="65"/>
      <c r="E1307" s="53"/>
      <c r="F1307" s="54"/>
    </row>
    <row r="1308" spans="2:6">
      <c r="B1308" s="64"/>
      <c r="C1308" s="52"/>
      <c r="D1308" s="65"/>
      <c r="E1308" s="53"/>
      <c r="F1308" s="54"/>
    </row>
    <row r="1309" spans="2:6">
      <c r="B1309" s="64"/>
      <c r="C1309" s="52"/>
      <c r="D1309" s="65"/>
      <c r="E1309" s="53"/>
      <c r="F1309" s="54"/>
    </row>
    <row r="1310" spans="2:6">
      <c r="B1310" s="64"/>
      <c r="C1310" s="52"/>
      <c r="D1310" s="65"/>
      <c r="E1310" s="53"/>
      <c r="F1310" s="54"/>
    </row>
    <row r="1311" spans="2:6">
      <c r="B1311" s="64"/>
      <c r="C1311" s="52"/>
      <c r="D1311" s="65"/>
      <c r="E1311" s="53"/>
      <c r="F1311" s="54"/>
    </row>
    <row r="1312" spans="2:6">
      <c r="B1312" s="64"/>
      <c r="C1312" s="52"/>
      <c r="D1312" s="65"/>
      <c r="E1312" s="53"/>
      <c r="F1312" s="54"/>
    </row>
    <row r="1313" spans="2:6">
      <c r="B1313" s="64"/>
      <c r="C1313" s="52"/>
      <c r="D1313" s="65"/>
      <c r="E1313" s="53"/>
      <c r="F1313" s="54"/>
    </row>
    <row r="1314" spans="2:6">
      <c r="B1314" s="64"/>
      <c r="C1314" s="52"/>
      <c r="D1314" s="65"/>
      <c r="E1314" s="53"/>
      <c r="F1314" s="54"/>
    </row>
    <row r="1315" spans="2:6">
      <c r="B1315" s="64"/>
      <c r="C1315" s="52"/>
      <c r="D1315" s="65"/>
      <c r="E1315" s="53"/>
      <c r="F1315" s="54"/>
    </row>
    <row r="1316" spans="2:6">
      <c r="B1316" s="64"/>
      <c r="C1316" s="52"/>
      <c r="D1316" s="65"/>
      <c r="E1316" s="53"/>
      <c r="F1316" s="54"/>
    </row>
    <row r="1317" spans="2:6">
      <c r="B1317" s="64"/>
      <c r="C1317" s="52"/>
      <c r="D1317" s="65"/>
      <c r="E1317" s="53"/>
      <c r="F1317" s="54"/>
    </row>
    <row r="1318" spans="2:6">
      <c r="B1318" s="64"/>
      <c r="C1318" s="52"/>
      <c r="D1318" s="65"/>
      <c r="E1318" s="53"/>
      <c r="F1318" s="54"/>
    </row>
    <row r="1319" spans="2:6">
      <c r="B1319" s="64"/>
      <c r="C1319" s="52"/>
      <c r="D1319" s="65"/>
      <c r="E1319" s="53"/>
      <c r="F1319" s="54"/>
    </row>
    <row r="1320" spans="2:6">
      <c r="B1320" s="64"/>
      <c r="C1320" s="52"/>
      <c r="D1320" s="65"/>
      <c r="E1320" s="53"/>
      <c r="F1320" s="54"/>
    </row>
    <row r="1321" spans="2:6">
      <c r="B1321" s="64"/>
      <c r="C1321" s="52"/>
      <c r="D1321" s="65"/>
      <c r="E1321" s="53"/>
      <c r="F1321" s="54"/>
    </row>
    <row r="1322" spans="2:6">
      <c r="B1322" s="64"/>
      <c r="C1322" s="52"/>
      <c r="D1322" s="65"/>
      <c r="E1322" s="53"/>
      <c r="F1322" s="54"/>
    </row>
    <row r="1323" spans="2:6">
      <c r="B1323" s="64"/>
      <c r="C1323" s="52"/>
      <c r="D1323" s="65"/>
      <c r="E1323" s="53"/>
      <c r="F1323" s="54"/>
    </row>
    <row r="1324" spans="2:6">
      <c r="B1324" s="64"/>
      <c r="C1324" s="52"/>
      <c r="D1324" s="65"/>
      <c r="E1324" s="53"/>
      <c r="F1324" s="54"/>
    </row>
    <row r="1325" spans="2:6">
      <c r="B1325" s="64"/>
      <c r="C1325" s="52"/>
      <c r="D1325" s="65"/>
      <c r="E1325" s="53"/>
      <c r="F1325" s="54"/>
    </row>
    <row r="1326" spans="2:6">
      <c r="B1326" s="64"/>
      <c r="C1326" s="52"/>
      <c r="D1326" s="65"/>
      <c r="E1326" s="53"/>
      <c r="F1326" s="54"/>
    </row>
    <row r="1327" spans="2:6">
      <c r="B1327" s="64"/>
      <c r="C1327" s="52"/>
      <c r="D1327" s="65"/>
      <c r="E1327" s="53"/>
      <c r="F1327" s="54"/>
    </row>
    <row r="1328" spans="2:6">
      <c r="B1328" s="64"/>
      <c r="C1328" s="52"/>
      <c r="D1328" s="65"/>
      <c r="E1328" s="53"/>
      <c r="F1328" s="54"/>
    </row>
    <row r="1329" spans="2:6">
      <c r="B1329" s="64"/>
      <c r="C1329" s="52"/>
      <c r="D1329" s="65"/>
      <c r="E1329" s="53"/>
      <c r="F1329" s="54"/>
    </row>
    <row r="1330" spans="2:6">
      <c r="B1330" s="64"/>
      <c r="C1330" s="52"/>
      <c r="D1330" s="65"/>
      <c r="E1330" s="53"/>
      <c r="F1330" s="54"/>
    </row>
    <row r="1331" spans="2:6">
      <c r="B1331" s="64"/>
      <c r="C1331" s="52"/>
      <c r="D1331" s="65"/>
      <c r="E1331" s="53"/>
      <c r="F1331" s="54"/>
    </row>
    <row r="1332" spans="2:6">
      <c r="B1332" s="64"/>
      <c r="C1332" s="52"/>
      <c r="D1332" s="65"/>
      <c r="E1332" s="53"/>
      <c r="F1332" s="54"/>
    </row>
    <row r="1333" spans="2:6">
      <c r="B1333" s="64"/>
      <c r="C1333" s="52"/>
      <c r="D1333" s="65"/>
      <c r="E1333" s="53"/>
      <c r="F1333" s="54"/>
    </row>
    <row r="1334" spans="2:6">
      <c r="B1334" s="64"/>
      <c r="C1334" s="52"/>
      <c r="D1334" s="65"/>
      <c r="E1334" s="53"/>
      <c r="F1334" s="54"/>
    </row>
    <row r="1335" spans="2:6">
      <c r="B1335" s="64"/>
      <c r="C1335" s="52"/>
      <c r="D1335" s="65"/>
      <c r="E1335" s="53"/>
      <c r="F1335" s="54"/>
    </row>
    <row r="1336" spans="2:6">
      <c r="B1336" s="64"/>
      <c r="C1336" s="52"/>
      <c r="D1336" s="65"/>
      <c r="E1336" s="53"/>
      <c r="F1336" s="54"/>
    </row>
    <row r="1337" spans="2:6">
      <c r="B1337" s="64"/>
      <c r="C1337" s="52"/>
      <c r="D1337" s="65"/>
      <c r="E1337" s="53"/>
      <c r="F1337" s="54"/>
    </row>
    <row r="1338" spans="2:6">
      <c r="B1338" s="64"/>
      <c r="C1338" s="52"/>
      <c r="D1338" s="65"/>
      <c r="E1338" s="53"/>
      <c r="F1338" s="54"/>
    </row>
    <row r="1339" spans="2:6">
      <c r="B1339" s="64"/>
      <c r="C1339" s="52"/>
      <c r="D1339" s="65"/>
      <c r="E1339" s="53"/>
      <c r="F1339" s="54"/>
    </row>
    <row r="1340" spans="2:6">
      <c r="B1340" s="64"/>
      <c r="C1340" s="52"/>
      <c r="D1340" s="65"/>
      <c r="E1340" s="53"/>
      <c r="F1340" s="54"/>
    </row>
    <row r="1341" spans="2:6">
      <c r="B1341" s="64"/>
      <c r="C1341" s="52"/>
      <c r="D1341" s="65"/>
      <c r="E1341" s="53"/>
      <c r="F1341" s="54"/>
    </row>
    <row r="1342" spans="2:6">
      <c r="B1342" s="64"/>
      <c r="C1342" s="52"/>
      <c r="D1342" s="65"/>
      <c r="E1342" s="53"/>
      <c r="F1342" s="54"/>
    </row>
    <row r="1343" spans="2:6">
      <c r="B1343" s="64"/>
      <c r="C1343" s="52"/>
      <c r="D1343" s="65"/>
      <c r="E1343" s="53"/>
      <c r="F1343" s="54"/>
    </row>
    <row r="1344" spans="2:6">
      <c r="B1344" s="64"/>
      <c r="C1344" s="52"/>
      <c r="D1344" s="65"/>
      <c r="E1344" s="53"/>
      <c r="F1344" s="54"/>
    </row>
    <row r="1345" spans="2:6">
      <c r="B1345" s="64"/>
      <c r="C1345" s="52"/>
      <c r="D1345" s="65"/>
      <c r="E1345" s="53"/>
      <c r="F1345" s="54"/>
    </row>
    <row r="1346" spans="2:6">
      <c r="B1346" s="64"/>
      <c r="C1346" s="52"/>
      <c r="D1346" s="65"/>
      <c r="E1346" s="53"/>
      <c r="F1346" s="54"/>
    </row>
    <row r="1347" spans="2:6">
      <c r="B1347" s="64"/>
      <c r="C1347" s="52"/>
      <c r="D1347" s="65"/>
      <c r="E1347" s="53"/>
      <c r="F1347" s="54"/>
    </row>
    <row r="1348" spans="2:6">
      <c r="B1348" s="64"/>
      <c r="C1348" s="52"/>
      <c r="D1348" s="65"/>
      <c r="E1348" s="53"/>
      <c r="F1348" s="54"/>
    </row>
    <row r="1349" spans="2:6">
      <c r="B1349" s="64"/>
      <c r="C1349" s="52"/>
      <c r="D1349" s="65"/>
      <c r="E1349" s="53"/>
      <c r="F1349" s="54"/>
    </row>
    <row r="1350" spans="2:6">
      <c r="B1350" s="64"/>
      <c r="C1350" s="52"/>
      <c r="D1350" s="65"/>
      <c r="E1350" s="53"/>
      <c r="F1350" s="54"/>
    </row>
    <row r="1351" spans="2:6">
      <c r="B1351" s="64"/>
      <c r="C1351" s="52"/>
      <c r="D1351" s="65"/>
      <c r="E1351" s="53"/>
      <c r="F1351" s="54"/>
    </row>
    <row r="1352" spans="2:6">
      <c r="B1352" s="64"/>
      <c r="C1352" s="52"/>
      <c r="D1352" s="65"/>
      <c r="E1352" s="53"/>
      <c r="F1352" s="54"/>
    </row>
    <row r="1353" spans="2:6">
      <c r="B1353" s="64"/>
      <c r="C1353" s="52"/>
      <c r="D1353" s="65"/>
      <c r="E1353" s="53"/>
      <c r="F1353" s="54"/>
    </row>
    <row r="1354" spans="2:6">
      <c r="B1354" s="64"/>
      <c r="C1354" s="52"/>
      <c r="D1354" s="65"/>
      <c r="E1354" s="53"/>
      <c r="F1354" s="54"/>
    </row>
    <row r="1355" spans="2:6">
      <c r="B1355" s="64"/>
      <c r="C1355" s="52"/>
      <c r="D1355" s="65"/>
      <c r="E1355" s="53"/>
      <c r="F1355" s="54"/>
    </row>
    <row r="1356" spans="2:6">
      <c r="B1356" s="64"/>
      <c r="C1356" s="52"/>
      <c r="D1356" s="65"/>
      <c r="E1356" s="53"/>
      <c r="F1356" s="54"/>
    </row>
    <row r="1357" spans="2:6">
      <c r="B1357" s="64"/>
      <c r="C1357" s="52"/>
      <c r="D1357" s="65"/>
      <c r="E1357" s="53"/>
      <c r="F1357" s="54"/>
    </row>
    <row r="1358" spans="2:6">
      <c r="B1358" s="64"/>
      <c r="C1358" s="52"/>
      <c r="D1358" s="65"/>
      <c r="E1358" s="53"/>
      <c r="F1358" s="54"/>
    </row>
    <row r="1359" spans="2:6">
      <c r="B1359" s="64"/>
      <c r="C1359" s="52"/>
      <c r="D1359" s="65"/>
      <c r="E1359" s="53"/>
      <c r="F1359" s="54"/>
    </row>
    <row r="1360" spans="2:6">
      <c r="B1360" s="64"/>
      <c r="C1360" s="52"/>
      <c r="D1360" s="65"/>
      <c r="E1360" s="53"/>
      <c r="F1360" s="54"/>
    </row>
    <row r="1361" spans="2:6">
      <c r="B1361" s="64"/>
      <c r="C1361" s="52"/>
      <c r="D1361" s="65"/>
      <c r="E1361" s="53"/>
      <c r="F1361" s="54"/>
    </row>
    <row r="1362" spans="2:6">
      <c r="B1362" s="64"/>
      <c r="C1362" s="52"/>
      <c r="D1362" s="65"/>
      <c r="E1362" s="53"/>
      <c r="F1362" s="54"/>
    </row>
    <row r="1363" spans="2:6">
      <c r="B1363" s="64"/>
      <c r="C1363" s="52"/>
      <c r="D1363" s="65"/>
      <c r="E1363" s="53"/>
      <c r="F1363" s="54"/>
    </row>
    <row r="1364" spans="2:6">
      <c r="B1364" s="64"/>
      <c r="C1364" s="52"/>
      <c r="D1364" s="65"/>
      <c r="E1364" s="53"/>
      <c r="F1364" s="54"/>
    </row>
    <row r="1365" spans="2:6">
      <c r="B1365" s="64"/>
      <c r="C1365" s="52"/>
      <c r="D1365" s="65"/>
      <c r="E1365" s="53"/>
      <c r="F1365" s="54"/>
    </row>
    <row r="1366" spans="2:6">
      <c r="B1366" s="64"/>
      <c r="C1366" s="52"/>
      <c r="D1366" s="65"/>
      <c r="E1366" s="53"/>
      <c r="F1366" s="54"/>
    </row>
    <row r="1367" spans="2:6">
      <c r="B1367" s="64"/>
      <c r="C1367" s="52"/>
      <c r="D1367" s="65"/>
      <c r="E1367" s="53"/>
      <c r="F1367" s="54"/>
    </row>
    <row r="1368" spans="2:6">
      <c r="B1368" s="64"/>
      <c r="C1368" s="52"/>
      <c r="D1368" s="65"/>
      <c r="E1368" s="53"/>
      <c r="F1368" s="54"/>
    </row>
    <row r="1369" spans="2:6">
      <c r="B1369" s="64"/>
      <c r="C1369" s="52"/>
      <c r="D1369" s="65"/>
      <c r="E1369" s="53"/>
      <c r="F1369" s="54"/>
    </row>
    <row r="1370" spans="2:6">
      <c r="B1370" s="64"/>
      <c r="C1370" s="52"/>
      <c r="D1370" s="65"/>
      <c r="E1370" s="53"/>
      <c r="F1370" s="54"/>
    </row>
    <row r="1371" spans="2:6">
      <c r="B1371" s="64"/>
      <c r="C1371" s="52"/>
      <c r="D1371" s="65"/>
      <c r="E1371" s="53"/>
      <c r="F1371" s="54"/>
    </row>
    <row r="1372" spans="2:6">
      <c r="B1372" s="64"/>
      <c r="C1372" s="52"/>
      <c r="D1372" s="65"/>
      <c r="E1372" s="53"/>
      <c r="F1372" s="54"/>
    </row>
    <row r="1373" spans="2:6">
      <c r="B1373" s="64"/>
      <c r="C1373" s="52"/>
      <c r="D1373" s="65"/>
      <c r="E1373" s="53"/>
      <c r="F1373" s="54"/>
    </row>
    <row r="1374" spans="2:6">
      <c r="B1374" s="64"/>
      <c r="C1374" s="52"/>
      <c r="D1374" s="65"/>
      <c r="E1374" s="53"/>
      <c r="F1374" s="54"/>
    </row>
    <row r="1375" spans="2:6">
      <c r="B1375" s="64"/>
      <c r="C1375" s="52"/>
      <c r="D1375" s="65"/>
      <c r="E1375" s="53"/>
      <c r="F1375" s="54"/>
    </row>
    <row r="1376" spans="2:6">
      <c r="B1376" s="64"/>
      <c r="C1376" s="52"/>
      <c r="D1376" s="65"/>
      <c r="E1376" s="53"/>
      <c r="F1376" s="54"/>
    </row>
    <row r="1377" spans="2:6">
      <c r="B1377" s="64"/>
      <c r="C1377" s="52"/>
      <c r="D1377" s="65"/>
      <c r="E1377" s="53"/>
      <c r="F1377" s="54"/>
    </row>
    <row r="1378" spans="2:6">
      <c r="B1378" s="64"/>
      <c r="C1378" s="52"/>
      <c r="D1378" s="65"/>
      <c r="E1378" s="53"/>
      <c r="F1378" s="54"/>
    </row>
    <row r="1379" spans="2:6">
      <c r="B1379" s="64"/>
      <c r="C1379" s="52"/>
      <c r="D1379" s="65"/>
      <c r="E1379" s="53"/>
      <c r="F1379" s="54"/>
    </row>
    <row r="1380" spans="2:6">
      <c r="B1380" s="64"/>
      <c r="C1380" s="52"/>
      <c r="D1380" s="65"/>
      <c r="E1380" s="53"/>
      <c r="F1380" s="54"/>
    </row>
    <row r="1381" spans="2:6">
      <c r="B1381" s="64"/>
      <c r="C1381" s="52"/>
      <c r="D1381" s="65"/>
      <c r="E1381" s="53"/>
      <c r="F1381" s="54"/>
    </row>
    <row r="1382" spans="2:6">
      <c r="B1382" s="64"/>
      <c r="C1382" s="52"/>
      <c r="D1382" s="65"/>
      <c r="E1382" s="53"/>
      <c r="F1382" s="54"/>
    </row>
    <row r="1383" spans="2:6">
      <c r="B1383" s="64"/>
      <c r="C1383" s="52"/>
      <c r="D1383" s="65"/>
      <c r="E1383" s="53"/>
      <c r="F1383" s="54"/>
    </row>
    <row r="1384" spans="2:6">
      <c r="B1384" s="64"/>
      <c r="C1384" s="52"/>
      <c r="D1384" s="65"/>
      <c r="E1384" s="53"/>
      <c r="F1384" s="54"/>
    </row>
    <row r="1385" spans="2:6">
      <c r="B1385" s="64"/>
      <c r="C1385" s="52"/>
      <c r="D1385" s="65"/>
      <c r="E1385" s="53"/>
      <c r="F1385" s="54"/>
    </row>
    <row r="1386" spans="2:6">
      <c r="B1386" s="64"/>
      <c r="C1386" s="52"/>
      <c r="D1386" s="65"/>
      <c r="E1386" s="53"/>
      <c r="F1386" s="54"/>
    </row>
    <row r="1387" spans="2:6">
      <c r="B1387" s="64"/>
      <c r="C1387" s="52"/>
      <c r="D1387" s="65"/>
      <c r="E1387" s="53"/>
      <c r="F1387" s="54"/>
    </row>
    <row r="1388" spans="2:6">
      <c r="B1388" s="64"/>
      <c r="C1388" s="52"/>
      <c r="D1388" s="65"/>
      <c r="E1388" s="53"/>
      <c r="F1388" s="54"/>
    </row>
    <row r="1389" spans="2:6">
      <c r="B1389" s="64"/>
      <c r="C1389" s="52"/>
      <c r="D1389" s="65"/>
      <c r="E1389" s="53"/>
      <c r="F1389" s="54"/>
    </row>
    <row r="1390" spans="2:6">
      <c r="B1390" s="64"/>
      <c r="C1390" s="52"/>
      <c r="D1390" s="65"/>
      <c r="E1390" s="53"/>
      <c r="F1390" s="54"/>
    </row>
    <row r="1391" spans="2:6">
      <c r="B1391" s="64"/>
      <c r="C1391" s="52"/>
      <c r="D1391" s="65"/>
      <c r="E1391" s="53"/>
      <c r="F1391" s="54"/>
    </row>
    <row r="1392" spans="2:6">
      <c r="B1392" s="64"/>
      <c r="C1392" s="52"/>
      <c r="D1392" s="65"/>
      <c r="E1392" s="53"/>
      <c r="F1392" s="54"/>
    </row>
    <row r="1393" spans="2:6">
      <c r="B1393" s="64"/>
      <c r="C1393" s="52"/>
      <c r="D1393" s="65"/>
      <c r="E1393" s="53"/>
      <c r="F1393" s="54"/>
    </row>
    <row r="1394" spans="2:6">
      <c r="B1394" s="64"/>
      <c r="C1394" s="52"/>
      <c r="D1394" s="65"/>
      <c r="E1394" s="53"/>
      <c r="F1394" s="54"/>
    </row>
    <row r="1395" spans="2:6">
      <c r="B1395" s="64"/>
      <c r="C1395" s="52"/>
      <c r="D1395" s="65"/>
      <c r="E1395" s="53"/>
      <c r="F1395" s="54"/>
    </row>
    <row r="1396" spans="2:6">
      <c r="B1396" s="64"/>
      <c r="C1396" s="52"/>
      <c r="D1396" s="65"/>
      <c r="E1396" s="53"/>
      <c r="F1396" s="54"/>
    </row>
    <row r="1397" spans="2:6">
      <c r="B1397" s="64"/>
      <c r="C1397" s="52"/>
      <c r="D1397" s="65"/>
      <c r="E1397" s="53"/>
      <c r="F1397" s="54"/>
    </row>
    <row r="1398" spans="2:6">
      <c r="B1398" s="64"/>
      <c r="C1398" s="52"/>
      <c r="D1398" s="65"/>
      <c r="E1398" s="53"/>
      <c r="F1398" s="54"/>
    </row>
    <row r="1399" spans="2:6">
      <c r="B1399" s="64"/>
      <c r="C1399" s="52"/>
      <c r="D1399" s="65"/>
      <c r="E1399" s="53"/>
      <c r="F1399" s="54"/>
    </row>
    <row r="1400" spans="2:6">
      <c r="B1400" s="64"/>
      <c r="C1400" s="52"/>
      <c r="D1400" s="65"/>
      <c r="E1400" s="53"/>
      <c r="F1400" s="54"/>
    </row>
    <row r="1401" spans="2:6">
      <c r="B1401" s="64"/>
      <c r="C1401" s="52"/>
      <c r="D1401" s="65"/>
      <c r="E1401" s="53"/>
      <c r="F1401" s="54"/>
    </row>
    <row r="1402" spans="2:6">
      <c r="B1402" s="64"/>
      <c r="C1402" s="52"/>
      <c r="D1402" s="65"/>
      <c r="E1402" s="53"/>
      <c r="F1402" s="54"/>
    </row>
    <row r="1403" spans="2:6">
      <c r="B1403" s="64"/>
      <c r="C1403" s="52"/>
      <c r="D1403" s="65"/>
      <c r="E1403" s="53"/>
      <c r="F1403" s="54"/>
    </row>
    <row r="1404" spans="2:6">
      <c r="B1404" s="64"/>
      <c r="C1404" s="52"/>
      <c r="D1404" s="65"/>
      <c r="E1404" s="53"/>
      <c r="F1404" s="54"/>
    </row>
    <row r="1405" spans="2:6">
      <c r="B1405" s="64"/>
      <c r="C1405" s="52"/>
      <c r="D1405" s="65"/>
      <c r="E1405" s="53"/>
      <c r="F1405" s="54"/>
    </row>
    <row r="1406" spans="2:6">
      <c r="B1406" s="64"/>
      <c r="C1406" s="52"/>
      <c r="D1406" s="65"/>
      <c r="E1406" s="53"/>
      <c r="F1406" s="54"/>
    </row>
    <row r="1407" spans="2:6">
      <c r="B1407" s="64"/>
      <c r="C1407" s="52"/>
      <c r="D1407" s="65"/>
      <c r="E1407" s="53"/>
      <c r="F1407" s="54"/>
    </row>
    <row r="1408" spans="2:6">
      <c r="B1408" s="64"/>
      <c r="C1408" s="52"/>
      <c r="D1408" s="65"/>
      <c r="E1408" s="53"/>
      <c r="F1408" s="54"/>
    </row>
    <row r="1409" spans="2:6">
      <c r="B1409" s="64"/>
      <c r="C1409" s="52"/>
      <c r="D1409" s="65"/>
      <c r="E1409" s="53"/>
      <c r="F1409" s="54"/>
    </row>
    <row r="1410" spans="2:6">
      <c r="B1410" s="64"/>
      <c r="C1410" s="52"/>
      <c r="D1410" s="65"/>
      <c r="E1410" s="53"/>
      <c r="F1410" s="54"/>
    </row>
    <row r="1411" spans="2:6">
      <c r="B1411" s="64"/>
      <c r="C1411" s="52"/>
      <c r="D1411" s="65"/>
      <c r="E1411" s="53"/>
      <c r="F1411" s="54"/>
    </row>
    <row r="1412" spans="2:6">
      <c r="B1412" s="64"/>
      <c r="C1412" s="52"/>
      <c r="D1412" s="65"/>
      <c r="E1412" s="53"/>
      <c r="F1412" s="54"/>
    </row>
    <row r="1413" spans="2:6">
      <c r="B1413" s="64"/>
      <c r="C1413" s="52"/>
      <c r="D1413" s="65"/>
      <c r="E1413" s="53"/>
      <c r="F1413" s="54"/>
    </row>
    <row r="1414" spans="2:6">
      <c r="B1414" s="64"/>
      <c r="C1414" s="52"/>
      <c r="D1414" s="65"/>
      <c r="E1414" s="53"/>
      <c r="F1414" s="54"/>
    </row>
    <row r="1415" spans="2:6">
      <c r="B1415" s="64"/>
      <c r="C1415" s="52"/>
      <c r="D1415" s="65"/>
      <c r="E1415" s="53"/>
      <c r="F1415" s="54"/>
    </row>
    <row r="1416" spans="2:6">
      <c r="B1416" s="64"/>
      <c r="C1416" s="52"/>
      <c r="D1416" s="65"/>
      <c r="E1416" s="53"/>
      <c r="F1416" s="54"/>
    </row>
    <row r="1417" spans="2:6">
      <c r="B1417" s="64"/>
      <c r="C1417" s="52"/>
      <c r="D1417" s="65"/>
      <c r="E1417" s="53"/>
      <c r="F1417" s="54"/>
    </row>
    <row r="1418" spans="2:6">
      <c r="B1418" s="64"/>
      <c r="C1418" s="52"/>
      <c r="D1418" s="65"/>
      <c r="E1418" s="53"/>
      <c r="F1418" s="54"/>
    </row>
    <row r="1419" spans="2:6">
      <c r="B1419" s="64"/>
      <c r="C1419" s="52"/>
      <c r="D1419" s="65"/>
      <c r="E1419" s="53"/>
      <c r="F1419" s="54"/>
    </row>
    <row r="1420" spans="2:6">
      <c r="B1420" s="64"/>
      <c r="C1420" s="52"/>
      <c r="D1420" s="65"/>
      <c r="E1420" s="53"/>
      <c r="F1420" s="54"/>
    </row>
    <row r="1421" spans="2:6">
      <c r="B1421" s="64"/>
      <c r="C1421" s="52"/>
      <c r="D1421" s="65"/>
      <c r="E1421" s="53"/>
      <c r="F1421" s="54"/>
    </row>
    <row r="1422" spans="2:6">
      <c r="B1422" s="64"/>
      <c r="C1422" s="52"/>
      <c r="D1422" s="65"/>
      <c r="E1422" s="53"/>
      <c r="F1422" s="54"/>
    </row>
    <row r="1423" spans="2:6">
      <c r="B1423" s="64"/>
      <c r="C1423" s="52"/>
      <c r="D1423" s="65"/>
      <c r="E1423" s="53"/>
      <c r="F1423" s="54"/>
    </row>
    <row r="1424" spans="2:6">
      <c r="B1424" s="64"/>
      <c r="C1424" s="52"/>
      <c r="D1424" s="65"/>
      <c r="E1424" s="53"/>
      <c r="F1424" s="54"/>
    </row>
    <row r="1425" spans="2:6">
      <c r="B1425" s="64"/>
      <c r="C1425" s="52"/>
      <c r="D1425" s="65"/>
      <c r="E1425" s="53"/>
      <c r="F1425" s="54"/>
    </row>
    <row r="1426" spans="2:6">
      <c r="B1426" s="64"/>
      <c r="C1426" s="52"/>
      <c r="D1426" s="65"/>
      <c r="E1426" s="53"/>
      <c r="F1426" s="54"/>
    </row>
    <row r="1427" spans="2:6">
      <c r="B1427" s="64"/>
      <c r="C1427" s="52"/>
      <c r="D1427" s="65"/>
      <c r="E1427" s="53"/>
      <c r="F1427" s="54"/>
    </row>
    <row r="1428" spans="2:6">
      <c r="B1428" s="64"/>
      <c r="C1428" s="52"/>
      <c r="D1428" s="65"/>
      <c r="E1428" s="53"/>
      <c r="F1428" s="54"/>
    </row>
    <row r="1429" spans="2:6">
      <c r="B1429" s="64"/>
      <c r="C1429" s="52"/>
      <c r="D1429" s="65"/>
      <c r="E1429" s="53"/>
      <c r="F1429" s="54"/>
    </row>
    <row r="1430" spans="2:6">
      <c r="B1430" s="64"/>
      <c r="C1430" s="52"/>
      <c r="D1430" s="65"/>
      <c r="E1430" s="53"/>
      <c r="F1430" s="54"/>
    </row>
    <row r="1431" spans="2:6">
      <c r="B1431" s="64"/>
      <c r="C1431" s="52"/>
      <c r="D1431" s="65"/>
      <c r="E1431" s="53"/>
      <c r="F1431" s="54"/>
    </row>
    <row r="1432" spans="2:6">
      <c r="B1432" s="64"/>
      <c r="C1432" s="52"/>
      <c r="D1432" s="65"/>
      <c r="E1432" s="53"/>
      <c r="F1432" s="54"/>
    </row>
    <row r="1433" spans="2:6">
      <c r="B1433" s="64"/>
      <c r="C1433" s="52"/>
      <c r="D1433" s="65"/>
      <c r="E1433" s="53"/>
      <c r="F1433" s="54"/>
    </row>
    <row r="1434" spans="2:6">
      <c r="B1434" s="64"/>
      <c r="C1434" s="52"/>
      <c r="D1434" s="65"/>
      <c r="E1434" s="53"/>
      <c r="F1434" s="54"/>
    </row>
    <row r="1435" spans="2:6">
      <c r="B1435" s="64"/>
      <c r="C1435" s="52"/>
      <c r="D1435" s="65"/>
      <c r="E1435" s="53"/>
      <c r="F1435" s="54"/>
    </row>
    <row r="1436" spans="2:6">
      <c r="B1436" s="64"/>
      <c r="C1436" s="52"/>
      <c r="D1436" s="65"/>
      <c r="E1436" s="53"/>
      <c r="F1436" s="54"/>
    </row>
    <row r="1437" spans="2:6">
      <c r="B1437" s="64"/>
      <c r="C1437" s="52"/>
      <c r="D1437" s="65"/>
      <c r="E1437" s="53"/>
      <c r="F1437" s="54"/>
    </row>
    <row r="1438" spans="2:6">
      <c r="B1438" s="64"/>
      <c r="C1438" s="52"/>
      <c r="D1438" s="65"/>
      <c r="E1438" s="53"/>
      <c r="F1438" s="54"/>
    </row>
    <row r="1439" spans="2:6">
      <c r="B1439" s="64"/>
      <c r="C1439" s="52"/>
      <c r="D1439" s="65"/>
      <c r="E1439" s="53"/>
      <c r="F1439" s="54"/>
    </row>
    <row r="1440" spans="2:6">
      <c r="B1440" s="64"/>
      <c r="C1440" s="52"/>
      <c r="D1440" s="65"/>
      <c r="E1440" s="53"/>
      <c r="F1440" s="54"/>
    </row>
    <row r="1441" spans="2:6">
      <c r="B1441" s="64"/>
      <c r="C1441" s="52"/>
      <c r="D1441" s="65"/>
      <c r="E1441" s="53"/>
      <c r="F1441" s="54"/>
    </row>
    <row r="1442" spans="2:6">
      <c r="B1442" s="64"/>
      <c r="C1442" s="52"/>
      <c r="D1442" s="65"/>
      <c r="E1442" s="53"/>
      <c r="F1442" s="54"/>
    </row>
    <row r="1443" spans="2:6">
      <c r="B1443" s="64"/>
      <c r="C1443" s="52"/>
      <c r="D1443" s="65"/>
      <c r="E1443" s="53"/>
      <c r="F1443" s="54"/>
    </row>
    <row r="1444" spans="2:6">
      <c r="B1444" s="64"/>
      <c r="C1444" s="52"/>
      <c r="D1444" s="65"/>
      <c r="E1444" s="53"/>
      <c r="F1444" s="54"/>
    </row>
    <row r="1445" spans="2:6">
      <c r="B1445" s="64"/>
      <c r="C1445" s="52"/>
      <c r="D1445" s="65"/>
      <c r="E1445" s="53"/>
      <c r="F1445" s="54"/>
    </row>
    <row r="1446" spans="2:6">
      <c r="B1446" s="64"/>
      <c r="C1446" s="52"/>
      <c r="D1446" s="65"/>
      <c r="E1446" s="53"/>
      <c r="F1446" s="54"/>
    </row>
    <row r="1447" spans="2:6">
      <c r="B1447" s="64"/>
      <c r="C1447" s="52"/>
      <c r="D1447" s="65"/>
      <c r="E1447" s="53"/>
      <c r="F1447" s="54"/>
    </row>
    <row r="1448" spans="2:6">
      <c r="B1448" s="64"/>
      <c r="C1448" s="52"/>
      <c r="D1448" s="65"/>
      <c r="E1448" s="53"/>
      <c r="F1448" s="54"/>
    </row>
    <row r="1449" spans="2:6">
      <c r="B1449" s="64"/>
      <c r="C1449" s="52"/>
      <c r="D1449" s="65"/>
      <c r="E1449" s="53"/>
      <c r="F1449" s="54"/>
    </row>
    <row r="1450" spans="2:6">
      <c r="B1450" s="64"/>
      <c r="C1450" s="52"/>
      <c r="D1450" s="65"/>
      <c r="E1450" s="53"/>
      <c r="F1450" s="54"/>
    </row>
    <row r="1451" spans="2:6">
      <c r="B1451" s="64"/>
      <c r="C1451" s="52"/>
      <c r="D1451" s="65"/>
      <c r="E1451" s="53"/>
      <c r="F1451" s="54"/>
    </row>
    <row r="1452" spans="2:6">
      <c r="B1452" s="64"/>
      <c r="C1452" s="52"/>
      <c r="D1452" s="65"/>
      <c r="E1452" s="53"/>
      <c r="F1452" s="54"/>
    </row>
    <row r="1453" spans="2:6">
      <c r="B1453" s="64"/>
      <c r="C1453" s="52"/>
      <c r="D1453" s="65"/>
      <c r="E1453" s="53"/>
      <c r="F1453" s="54"/>
    </row>
    <row r="1454" spans="2:6">
      <c r="B1454" s="64"/>
      <c r="C1454" s="52"/>
      <c r="D1454" s="65"/>
      <c r="E1454" s="53"/>
      <c r="F1454" s="54"/>
    </row>
    <row r="1455" spans="2:6">
      <c r="B1455" s="64"/>
      <c r="C1455" s="52"/>
      <c r="D1455" s="65"/>
      <c r="E1455" s="53"/>
      <c r="F1455" s="54"/>
    </row>
    <row r="1456" spans="2:6">
      <c r="B1456" s="64"/>
      <c r="C1456" s="52"/>
      <c r="D1456" s="65"/>
      <c r="E1456" s="53"/>
      <c r="F1456" s="54"/>
    </row>
    <row r="1457" spans="2:6">
      <c r="B1457" s="64"/>
      <c r="C1457" s="52"/>
      <c r="D1457" s="65"/>
      <c r="E1457" s="53"/>
      <c r="F1457" s="54"/>
    </row>
    <row r="1458" spans="2:6">
      <c r="B1458" s="64"/>
      <c r="C1458" s="52"/>
      <c r="D1458" s="65"/>
      <c r="E1458" s="53"/>
      <c r="F1458" s="54"/>
    </row>
    <row r="1459" spans="2:6">
      <c r="B1459" s="64"/>
      <c r="C1459" s="52"/>
      <c r="D1459" s="65"/>
      <c r="E1459" s="53"/>
      <c r="F1459" s="54"/>
    </row>
    <row r="1460" spans="2:6">
      <c r="B1460" s="64"/>
      <c r="C1460" s="52"/>
      <c r="D1460" s="65"/>
      <c r="E1460" s="53"/>
      <c r="F1460" s="54"/>
    </row>
    <row r="1461" spans="2:6">
      <c r="B1461" s="64"/>
      <c r="C1461" s="52"/>
      <c r="D1461" s="65"/>
      <c r="E1461" s="53"/>
      <c r="F1461" s="54"/>
    </row>
    <row r="1462" spans="2:6">
      <c r="B1462" s="64"/>
      <c r="C1462" s="52"/>
      <c r="D1462" s="65"/>
      <c r="E1462" s="53"/>
      <c r="F1462" s="54"/>
    </row>
    <row r="1463" spans="2:6">
      <c r="B1463" s="64"/>
      <c r="C1463" s="52"/>
      <c r="D1463" s="65"/>
      <c r="E1463" s="53"/>
      <c r="F1463" s="54"/>
    </row>
    <row r="1464" spans="2:6">
      <c r="B1464" s="64"/>
      <c r="C1464" s="52"/>
      <c r="D1464" s="65"/>
      <c r="E1464" s="53"/>
      <c r="F1464" s="54"/>
    </row>
    <row r="1465" spans="2:6">
      <c r="B1465" s="64"/>
      <c r="C1465" s="52"/>
      <c r="D1465" s="65"/>
      <c r="E1465" s="53"/>
      <c r="F1465" s="54"/>
    </row>
    <row r="1466" spans="2:6">
      <c r="B1466" s="64"/>
      <c r="C1466" s="52"/>
      <c r="D1466" s="65"/>
      <c r="E1466" s="53"/>
      <c r="F1466" s="54"/>
    </row>
    <row r="1467" spans="2:6">
      <c r="B1467" s="64"/>
      <c r="C1467" s="52"/>
      <c r="D1467" s="65"/>
      <c r="E1467" s="53"/>
      <c r="F1467" s="54"/>
    </row>
    <row r="1468" spans="2:6">
      <c r="B1468" s="64"/>
      <c r="C1468" s="52"/>
      <c r="D1468" s="65"/>
      <c r="E1468" s="53"/>
      <c r="F1468" s="54"/>
    </row>
    <row r="1469" spans="2:6">
      <c r="B1469" s="64"/>
      <c r="C1469" s="52"/>
      <c r="D1469" s="65"/>
      <c r="E1469" s="53"/>
      <c r="F1469" s="54"/>
    </row>
    <row r="1470" spans="2:6">
      <c r="B1470" s="64"/>
      <c r="C1470" s="52"/>
      <c r="D1470" s="65"/>
      <c r="E1470" s="53"/>
      <c r="F1470" s="54"/>
    </row>
    <row r="1471" spans="2:6">
      <c r="B1471" s="64"/>
      <c r="C1471" s="52"/>
      <c r="D1471" s="65"/>
      <c r="E1471" s="53"/>
      <c r="F1471" s="54"/>
    </row>
    <row r="1472" spans="2:6">
      <c r="B1472" s="64"/>
      <c r="C1472" s="52"/>
      <c r="D1472" s="65"/>
      <c r="E1472" s="53"/>
      <c r="F1472" s="54"/>
    </row>
    <row r="1473" spans="2:6">
      <c r="B1473" s="64"/>
      <c r="C1473" s="52"/>
      <c r="D1473" s="65"/>
      <c r="E1473" s="53"/>
      <c r="F1473" s="54"/>
    </row>
    <row r="1474" spans="2:6">
      <c r="B1474" s="64"/>
      <c r="C1474" s="52"/>
      <c r="D1474" s="65"/>
      <c r="E1474" s="53"/>
      <c r="F1474" s="54"/>
    </row>
    <row r="1475" spans="2:6">
      <c r="B1475" s="64"/>
      <c r="C1475" s="52"/>
      <c r="D1475" s="65"/>
      <c r="E1475" s="53"/>
      <c r="F1475" s="54"/>
    </row>
    <row r="1476" spans="2:6">
      <c r="B1476" s="64"/>
      <c r="C1476" s="52"/>
      <c r="D1476" s="65"/>
      <c r="E1476" s="53"/>
      <c r="F1476" s="54"/>
    </row>
    <row r="1477" spans="2:6">
      <c r="B1477" s="64"/>
      <c r="C1477" s="52"/>
      <c r="D1477" s="65"/>
      <c r="E1477" s="53"/>
      <c r="F1477" s="54"/>
    </row>
    <row r="1478" spans="2:6">
      <c r="B1478" s="64"/>
      <c r="C1478" s="52"/>
      <c r="D1478" s="65"/>
      <c r="E1478" s="53"/>
      <c r="F1478" s="54"/>
    </row>
    <row r="1479" spans="2:6">
      <c r="B1479" s="64"/>
      <c r="C1479" s="52"/>
      <c r="D1479" s="65"/>
      <c r="E1479" s="53"/>
      <c r="F1479" s="54"/>
    </row>
    <row r="1480" spans="2:6">
      <c r="B1480" s="64"/>
      <c r="C1480" s="52"/>
      <c r="D1480" s="65"/>
      <c r="E1480" s="53"/>
      <c r="F1480" s="54"/>
    </row>
    <row r="1481" spans="2:6">
      <c r="B1481" s="64"/>
      <c r="C1481" s="52"/>
      <c r="D1481" s="65"/>
      <c r="E1481" s="53"/>
      <c r="F1481" s="54"/>
    </row>
    <row r="1482" spans="2:6">
      <c r="B1482" s="64"/>
      <c r="C1482" s="52"/>
      <c r="D1482" s="65"/>
      <c r="E1482" s="53"/>
      <c r="F1482" s="54"/>
    </row>
    <row r="1483" spans="2:6">
      <c r="B1483" s="64"/>
      <c r="C1483" s="52"/>
      <c r="D1483" s="65"/>
      <c r="E1483" s="53"/>
      <c r="F1483" s="54"/>
    </row>
    <row r="1484" spans="2:6">
      <c r="B1484" s="64"/>
      <c r="C1484" s="52"/>
      <c r="D1484" s="65"/>
      <c r="E1484" s="53"/>
      <c r="F1484" s="54"/>
    </row>
    <row r="1485" spans="2:6">
      <c r="B1485" s="64"/>
      <c r="C1485" s="52"/>
      <c r="D1485" s="65"/>
      <c r="E1485" s="53"/>
      <c r="F1485" s="54"/>
    </row>
    <row r="1486" spans="2:6">
      <c r="B1486" s="64"/>
      <c r="C1486" s="52"/>
      <c r="D1486" s="65"/>
      <c r="E1486" s="53"/>
      <c r="F1486" s="54"/>
    </row>
    <row r="1487" spans="2:6">
      <c r="B1487" s="64"/>
      <c r="C1487" s="52"/>
      <c r="D1487" s="65"/>
      <c r="E1487" s="53"/>
      <c r="F1487" s="54"/>
    </row>
    <row r="1488" spans="2:6">
      <c r="B1488" s="64"/>
      <c r="C1488" s="52"/>
      <c r="D1488" s="65"/>
      <c r="E1488" s="53"/>
      <c r="F1488" s="54"/>
    </row>
    <row r="1489" spans="2:6">
      <c r="B1489" s="64"/>
      <c r="C1489" s="52"/>
      <c r="D1489" s="65"/>
      <c r="E1489" s="53"/>
      <c r="F1489" s="54"/>
    </row>
    <row r="1490" spans="2:6">
      <c r="B1490" s="64"/>
      <c r="C1490" s="52"/>
      <c r="D1490" s="65"/>
      <c r="E1490" s="53"/>
      <c r="F1490" s="54"/>
    </row>
    <row r="1491" spans="2:6">
      <c r="B1491" s="64"/>
      <c r="C1491" s="52"/>
      <c r="D1491" s="65"/>
      <c r="E1491" s="53"/>
      <c r="F1491" s="54"/>
    </row>
    <row r="1492" spans="2:6">
      <c r="B1492" s="64"/>
      <c r="C1492" s="52"/>
      <c r="D1492" s="65"/>
      <c r="E1492" s="53"/>
      <c r="F1492" s="54"/>
    </row>
    <row r="1493" spans="2:6">
      <c r="B1493" s="64"/>
      <c r="C1493" s="52"/>
      <c r="D1493" s="65"/>
      <c r="E1493" s="53"/>
      <c r="F1493" s="54"/>
    </row>
    <row r="1494" spans="2:6">
      <c r="B1494" s="64"/>
      <c r="C1494" s="52"/>
      <c r="D1494" s="65"/>
      <c r="E1494" s="53"/>
      <c r="F1494" s="54"/>
    </row>
    <row r="1495" spans="2:6">
      <c r="B1495" s="64"/>
      <c r="C1495" s="52"/>
      <c r="D1495" s="65"/>
      <c r="E1495" s="53"/>
      <c r="F1495" s="54"/>
    </row>
    <row r="1496" spans="2:6">
      <c r="B1496" s="64"/>
      <c r="C1496" s="52"/>
      <c r="D1496" s="65"/>
      <c r="E1496" s="53"/>
      <c r="F1496" s="54"/>
    </row>
    <row r="1497" spans="2:6">
      <c r="B1497" s="64"/>
      <c r="C1497" s="52"/>
      <c r="D1497" s="65"/>
      <c r="E1497" s="53"/>
      <c r="F1497" s="54"/>
    </row>
    <row r="1498" spans="2:6">
      <c r="B1498" s="64"/>
      <c r="C1498" s="52"/>
      <c r="D1498" s="65"/>
      <c r="E1498" s="53"/>
      <c r="F1498" s="54"/>
    </row>
    <row r="1499" spans="2:6">
      <c r="B1499" s="64"/>
      <c r="C1499" s="52"/>
      <c r="D1499" s="65"/>
      <c r="E1499" s="53"/>
      <c r="F1499" s="54"/>
    </row>
    <row r="1500" spans="2:6">
      <c r="B1500" s="64"/>
      <c r="C1500" s="52"/>
      <c r="D1500" s="65"/>
      <c r="E1500" s="53"/>
      <c r="F1500" s="54"/>
    </row>
    <row r="1501" spans="2:6">
      <c r="B1501" s="64"/>
      <c r="C1501" s="52"/>
      <c r="D1501" s="65"/>
      <c r="E1501" s="53"/>
      <c r="F1501" s="54"/>
    </row>
    <row r="1502" spans="2:6">
      <c r="B1502" s="64"/>
      <c r="C1502" s="52"/>
      <c r="D1502" s="65"/>
      <c r="E1502" s="53"/>
      <c r="F1502" s="54"/>
    </row>
    <row r="1503" spans="2:6">
      <c r="B1503" s="64"/>
      <c r="C1503" s="52"/>
      <c r="D1503" s="65"/>
      <c r="E1503" s="53"/>
      <c r="F1503" s="54"/>
    </row>
    <row r="1504" spans="2:6">
      <c r="B1504" s="64"/>
      <c r="C1504" s="52"/>
      <c r="D1504" s="65"/>
      <c r="E1504" s="53"/>
      <c r="F1504" s="54"/>
    </row>
    <row r="1505" spans="2:6">
      <c r="B1505" s="64"/>
      <c r="C1505" s="52"/>
      <c r="D1505" s="65"/>
      <c r="E1505" s="53"/>
      <c r="F1505" s="54"/>
    </row>
    <row r="1506" spans="2:6">
      <c r="B1506" s="64"/>
      <c r="C1506" s="52"/>
      <c r="D1506" s="65"/>
      <c r="E1506" s="53"/>
      <c r="F1506" s="54"/>
    </row>
    <row r="1507" spans="2:6">
      <c r="B1507" s="64"/>
      <c r="C1507" s="52"/>
      <c r="D1507" s="65"/>
      <c r="E1507" s="53"/>
      <c r="F1507" s="54"/>
    </row>
    <row r="1508" spans="2:6">
      <c r="B1508" s="64"/>
      <c r="C1508" s="52"/>
      <c r="D1508" s="65"/>
      <c r="E1508" s="53"/>
      <c r="F1508" s="54"/>
    </row>
    <row r="1509" spans="2:6">
      <c r="B1509" s="64"/>
      <c r="C1509" s="52"/>
      <c r="D1509" s="65"/>
      <c r="E1509" s="53"/>
      <c r="F1509" s="54"/>
    </row>
    <row r="1510" spans="2:6">
      <c r="B1510" s="64"/>
      <c r="C1510" s="52"/>
      <c r="D1510" s="65"/>
      <c r="E1510" s="53"/>
      <c r="F1510" s="54"/>
    </row>
    <row r="1511" spans="2:6">
      <c r="B1511" s="64"/>
      <c r="C1511" s="52"/>
      <c r="D1511" s="65"/>
      <c r="E1511" s="53"/>
      <c r="F1511" s="54"/>
    </row>
    <row r="1512" spans="2:6">
      <c r="B1512" s="64"/>
      <c r="C1512" s="52"/>
      <c r="D1512" s="65"/>
      <c r="E1512" s="53"/>
      <c r="F1512" s="54"/>
    </row>
    <row r="1513" spans="2:6">
      <c r="B1513" s="64"/>
      <c r="C1513" s="52"/>
      <c r="D1513" s="65"/>
      <c r="E1513" s="53"/>
      <c r="F1513" s="54"/>
    </row>
    <row r="1514" spans="2:6">
      <c r="B1514" s="64"/>
      <c r="C1514" s="52"/>
      <c r="D1514" s="65"/>
      <c r="E1514" s="53"/>
      <c r="F1514" s="54"/>
    </row>
    <row r="1515" spans="2:6">
      <c r="B1515" s="64"/>
      <c r="C1515" s="52"/>
      <c r="D1515" s="65"/>
      <c r="E1515" s="53"/>
      <c r="F1515" s="54"/>
    </row>
    <row r="1516" spans="2:6">
      <c r="B1516" s="64"/>
      <c r="C1516" s="52"/>
      <c r="D1516" s="65"/>
      <c r="E1516" s="53"/>
      <c r="F1516" s="54"/>
    </row>
    <row r="1517" spans="2:6">
      <c r="B1517" s="64"/>
      <c r="C1517" s="52"/>
      <c r="D1517" s="65"/>
      <c r="E1517" s="53"/>
      <c r="F1517" s="54"/>
    </row>
    <row r="1518" spans="2:6">
      <c r="B1518" s="64"/>
      <c r="C1518" s="52"/>
      <c r="D1518" s="65"/>
      <c r="E1518" s="53"/>
      <c r="F1518" s="54"/>
    </row>
    <row r="1519" spans="2:6">
      <c r="B1519" s="64"/>
      <c r="C1519" s="52"/>
      <c r="D1519" s="65"/>
      <c r="E1519" s="53"/>
      <c r="F1519" s="54"/>
    </row>
    <row r="1520" spans="2:6">
      <c r="B1520" s="64"/>
      <c r="C1520" s="52"/>
      <c r="D1520" s="65"/>
      <c r="E1520" s="53"/>
      <c r="F1520" s="54"/>
    </row>
    <row r="1521" spans="2:6">
      <c r="B1521" s="64"/>
      <c r="C1521" s="52"/>
      <c r="D1521" s="65"/>
      <c r="E1521" s="53"/>
      <c r="F1521" s="54"/>
    </row>
    <row r="1522" spans="2:6">
      <c r="B1522" s="64"/>
      <c r="C1522" s="52"/>
      <c r="D1522" s="65"/>
      <c r="E1522" s="53"/>
      <c r="F1522" s="54"/>
    </row>
    <row r="1523" spans="2:6">
      <c r="B1523" s="64"/>
      <c r="C1523" s="52"/>
      <c r="D1523" s="65"/>
      <c r="E1523" s="53"/>
      <c r="F1523" s="54"/>
    </row>
    <row r="1524" spans="2:6">
      <c r="B1524" s="64"/>
      <c r="C1524" s="52"/>
      <c r="D1524" s="65"/>
      <c r="E1524" s="53"/>
      <c r="F1524" s="54"/>
    </row>
    <row r="1525" spans="2:6">
      <c r="B1525" s="64"/>
      <c r="C1525" s="52"/>
      <c r="D1525" s="65"/>
      <c r="E1525" s="53"/>
      <c r="F1525" s="54"/>
    </row>
    <row r="1526" spans="2:6">
      <c r="B1526" s="64"/>
      <c r="C1526" s="52"/>
      <c r="D1526" s="65"/>
      <c r="E1526" s="53"/>
      <c r="F1526" s="54"/>
    </row>
    <row r="1527" spans="2:6">
      <c r="B1527" s="64"/>
      <c r="C1527" s="52"/>
      <c r="D1527" s="65"/>
      <c r="E1527" s="53"/>
      <c r="F1527" s="54"/>
    </row>
    <row r="1528" spans="2:6">
      <c r="B1528" s="64"/>
      <c r="C1528" s="52"/>
      <c r="D1528" s="65"/>
      <c r="E1528" s="53"/>
      <c r="F1528" s="54"/>
    </row>
    <row r="1529" spans="2:6">
      <c r="B1529" s="64"/>
      <c r="C1529" s="52"/>
      <c r="D1529" s="65"/>
      <c r="E1529" s="53"/>
      <c r="F1529" s="54"/>
    </row>
    <row r="1530" spans="2:6">
      <c r="B1530" s="64"/>
      <c r="C1530" s="52"/>
      <c r="D1530" s="65"/>
      <c r="E1530" s="53"/>
      <c r="F1530" s="54"/>
    </row>
    <row r="1531" spans="2:6">
      <c r="B1531" s="64"/>
      <c r="C1531" s="52"/>
      <c r="D1531" s="65"/>
      <c r="E1531" s="53"/>
      <c r="F1531" s="54"/>
    </row>
    <row r="1532" spans="2:6">
      <c r="B1532" s="64"/>
      <c r="C1532" s="52"/>
      <c r="D1532" s="65"/>
      <c r="E1532" s="53"/>
      <c r="F1532" s="54"/>
    </row>
    <row r="1533" spans="2:6">
      <c r="B1533" s="64"/>
      <c r="C1533" s="52"/>
      <c r="D1533" s="65"/>
      <c r="E1533" s="53"/>
      <c r="F1533" s="54"/>
    </row>
    <row r="1534" spans="2:6">
      <c r="B1534" s="64"/>
      <c r="C1534" s="52"/>
      <c r="D1534" s="65"/>
      <c r="E1534" s="53"/>
      <c r="F1534" s="54"/>
    </row>
    <row r="1535" spans="2:6">
      <c r="B1535" s="64"/>
      <c r="C1535" s="52"/>
      <c r="D1535" s="65"/>
      <c r="E1535" s="53"/>
      <c r="F1535" s="54"/>
    </row>
    <row r="1536" spans="2:6">
      <c r="B1536" s="64"/>
      <c r="C1536" s="52"/>
      <c r="D1536" s="65"/>
      <c r="E1536" s="53"/>
      <c r="F1536" s="54"/>
    </row>
    <row r="1537" spans="2:6">
      <c r="B1537" s="64"/>
      <c r="C1537" s="52"/>
      <c r="D1537" s="65"/>
      <c r="E1537" s="53"/>
      <c r="F1537" s="54"/>
    </row>
    <row r="1538" spans="2:6">
      <c r="B1538" s="64"/>
      <c r="C1538" s="52"/>
      <c r="D1538" s="65"/>
      <c r="E1538" s="53"/>
      <c r="F1538" s="54"/>
    </row>
    <row r="1539" spans="2:6">
      <c r="B1539" s="64"/>
      <c r="C1539" s="52"/>
      <c r="D1539" s="65"/>
      <c r="E1539" s="53"/>
      <c r="F1539" s="54"/>
    </row>
    <row r="1540" spans="2:6">
      <c r="B1540" s="64"/>
      <c r="C1540" s="52"/>
      <c r="D1540" s="65"/>
      <c r="E1540" s="53"/>
      <c r="F1540" s="54"/>
    </row>
    <row r="1541" spans="2:6">
      <c r="B1541" s="64"/>
      <c r="C1541" s="52"/>
      <c r="D1541" s="65"/>
      <c r="E1541" s="53"/>
      <c r="F1541" s="54"/>
    </row>
    <row r="1542" spans="2:6">
      <c r="B1542" s="64"/>
      <c r="C1542" s="52"/>
      <c r="D1542" s="65"/>
      <c r="E1542" s="53"/>
      <c r="F1542" s="54"/>
    </row>
    <row r="1543" spans="2:6">
      <c r="B1543" s="64"/>
      <c r="C1543" s="52"/>
      <c r="D1543" s="65"/>
      <c r="E1543" s="53"/>
      <c r="F1543" s="54"/>
    </row>
    <row r="1544" spans="2:6">
      <c r="B1544" s="64"/>
      <c r="C1544" s="52"/>
      <c r="D1544" s="65"/>
      <c r="E1544" s="53"/>
      <c r="F1544" s="54"/>
    </row>
    <row r="1545" spans="2:6">
      <c r="B1545" s="64"/>
      <c r="C1545" s="52"/>
      <c r="D1545" s="65"/>
      <c r="E1545" s="53"/>
      <c r="F1545" s="54"/>
    </row>
    <row r="1546" spans="2:6">
      <c r="B1546" s="64"/>
      <c r="C1546" s="52"/>
      <c r="D1546" s="65"/>
      <c r="E1546" s="53"/>
      <c r="F1546" s="54"/>
    </row>
    <row r="1547" spans="2:6">
      <c r="B1547" s="64"/>
      <c r="C1547" s="52"/>
      <c r="D1547" s="65"/>
      <c r="E1547" s="53"/>
      <c r="F1547" s="54"/>
    </row>
    <row r="1548" spans="2:6">
      <c r="B1548" s="64"/>
      <c r="C1548" s="52"/>
      <c r="D1548" s="65"/>
      <c r="E1548" s="53"/>
      <c r="F1548" s="54"/>
    </row>
    <row r="1549" spans="2:6">
      <c r="B1549" s="64"/>
      <c r="C1549" s="52"/>
      <c r="D1549" s="65"/>
      <c r="E1549" s="53"/>
      <c r="F1549" s="54"/>
    </row>
    <row r="1550" spans="2:6">
      <c r="B1550" s="64"/>
      <c r="C1550" s="52"/>
      <c r="D1550" s="65"/>
      <c r="E1550" s="53"/>
      <c r="F1550" s="54"/>
    </row>
    <row r="1551" spans="2:6">
      <c r="B1551" s="64"/>
      <c r="C1551" s="52"/>
      <c r="D1551" s="65"/>
      <c r="E1551" s="53"/>
      <c r="F1551" s="54"/>
    </row>
    <row r="1552" spans="2:6">
      <c r="B1552" s="64"/>
      <c r="C1552" s="52"/>
      <c r="D1552" s="65"/>
      <c r="E1552" s="53"/>
      <c r="F1552" s="54"/>
    </row>
    <row r="1553" spans="2:6">
      <c r="B1553" s="64"/>
      <c r="C1553" s="52"/>
      <c r="D1553" s="65"/>
      <c r="E1553" s="53"/>
      <c r="F1553" s="54"/>
    </row>
    <row r="1554" spans="2:6">
      <c r="B1554" s="64"/>
      <c r="C1554" s="52"/>
      <c r="D1554" s="65"/>
      <c r="E1554" s="53"/>
      <c r="F1554" s="54"/>
    </row>
    <row r="1555" spans="2:6">
      <c r="B1555" s="64"/>
      <c r="C1555" s="52"/>
      <c r="D1555" s="65"/>
      <c r="E1555" s="53"/>
      <c r="F1555" s="54"/>
    </row>
    <row r="1556" spans="2:6">
      <c r="B1556" s="64"/>
      <c r="C1556" s="52"/>
      <c r="D1556" s="65"/>
      <c r="E1556" s="53"/>
      <c r="F1556" s="54"/>
    </row>
    <row r="1557" spans="2:6">
      <c r="B1557" s="64"/>
      <c r="C1557" s="52"/>
      <c r="D1557" s="65"/>
      <c r="E1557" s="53"/>
      <c r="F1557" s="54"/>
    </row>
    <row r="1558" spans="2:6">
      <c r="B1558" s="64"/>
      <c r="C1558" s="52"/>
      <c r="D1558" s="65"/>
      <c r="E1558" s="53"/>
      <c r="F1558" s="54"/>
    </row>
    <row r="1559" spans="2:6">
      <c r="B1559" s="64"/>
      <c r="C1559" s="52"/>
      <c r="D1559" s="65"/>
      <c r="E1559" s="53"/>
      <c r="F1559" s="54"/>
    </row>
    <row r="1560" spans="2:6">
      <c r="B1560" s="64"/>
      <c r="C1560" s="52"/>
      <c r="D1560" s="65"/>
      <c r="E1560" s="53"/>
      <c r="F1560" s="54"/>
    </row>
    <row r="1561" spans="2:6">
      <c r="B1561" s="64"/>
      <c r="C1561" s="52"/>
      <c r="D1561" s="65"/>
      <c r="E1561" s="53"/>
      <c r="F1561" s="54"/>
    </row>
    <row r="1562" spans="2:6">
      <c r="B1562" s="64"/>
      <c r="C1562" s="52"/>
      <c r="D1562" s="65"/>
      <c r="E1562" s="53"/>
      <c r="F1562" s="54"/>
    </row>
    <row r="1563" spans="2:6">
      <c r="B1563" s="64"/>
      <c r="C1563" s="52"/>
      <c r="D1563" s="65"/>
      <c r="E1563" s="53"/>
      <c r="F1563" s="54"/>
    </row>
    <row r="1564" spans="2:6">
      <c r="B1564" s="64"/>
      <c r="C1564" s="52"/>
      <c r="D1564" s="65"/>
      <c r="E1564" s="53"/>
      <c r="F1564" s="54"/>
    </row>
    <row r="1565" spans="2:6">
      <c r="B1565" s="64"/>
      <c r="C1565" s="52"/>
      <c r="D1565" s="65"/>
      <c r="E1565" s="53"/>
      <c r="F1565" s="54"/>
    </row>
    <row r="1566" spans="2:6">
      <c r="B1566" s="64"/>
      <c r="C1566" s="52"/>
      <c r="D1566" s="65"/>
      <c r="E1566" s="53"/>
      <c r="F1566" s="54"/>
    </row>
    <row r="1567" spans="2:6">
      <c r="B1567" s="64"/>
      <c r="C1567" s="52"/>
      <c r="D1567" s="65"/>
      <c r="E1567" s="53"/>
      <c r="F1567" s="54"/>
    </row>
    <row r="1568" spans="2:6">
      <c r="B1568" s="64"/>
      <c r="C1568" s="52"/>
      <c r="D1568" s="65"/>
      <c r="E1568" s="53"/>
      <c r="F1568" s="54"/>
    </row>
    <row r="1569" spans="2:6">
      <c r="B1569" s="64"/>
      <c r="C1569" s="52"/>
      <c r="D1569" s="65"/>
      <c r="E1569" s="53"/>
      <c r="F1569" s="54"/>
    </row>
    <row r="1570" spans="2:6">
      <c r="B1570" s="64"/>
      <c r="C1570" s="52"/>
      <c r="D1570" s="65"/>
      <c r="E1570" s="53"/>
      <c r="F1570" s="54"/>
    </row>
    <row r="1571" spans="2:6">
      <c r="B1571" s="64"/>
      <c r="C1571" s="52"/>
      <c r="D1571" s="65"/>
      <c r="E1571" s="53"/>
      <c r="F1571" s="54"/>
    </row>
    <row r="1572" spans="2:6">
      <c r="B1572" s="64"/>
      <c r="C1572" s="52"/>
      <c r="D1572" s="65"/>
      <c r="E1572" s="53"/>
      <c r="F1572" s="54"/>
    </row>
    <row r="1573" spans="2:6">
      <c r="B1573" s="64"/>
      <c r="C1573" s="52"/>
      <c r="D1573" s="65"/>
      <c r="E1573" s="53"/>
      <c r="F1573" s="54"/>
    </row>
    <row r="1574" spans="2:6">
      <c r="B1574" s="64"/>
      <c r="C1574" s="52"/>
      <c r="D1574" s="65"/>
      <c r="E1574" s="53"/>
      <c r="F1574" s="54"/>
    </row>
    <row r="1575" spans="2:6">
      <c r="B1575" s="64"/>
      <c r="C1575" s="52"/>
      <c r="D1575" s="65"/>
      <c r="E1575" s="53"/>
      <c r="F1575" s="54"/>
    </row>
    <row r="1576" spans="2:6">
      <c r="B1576" s="64"/>
      <c r="C1576" s="52"/>
      <c r="D1576" s="65"/>
      <c r="E1576" s="53"/>
      <c r="F1576" s="54"/>
    </row>
    <row r="1577" spans="2:6">
      <c r="B1577" s="64"/>
      <c r="C1577" s="52"/>
      <c r="D1577" s="65"/>
      <c r="E1577" s="53"/>
      <c r="F1577" s="54"/>
    </row>
    <row r="1578" spans="2:6">
      <c r="B1578" s="64"/>
      <c r="C1578" s="52"/>
      <c r="D1578" s="65"/>
      <c r="E1578" s="53"/>
      <c r="F1578" s="54"/>
    </row>
    <row r="1579" spans="2:6">
      <c r="B1579" s="64"/>
      <c r="C1579" s="52"/>
      <c r="D1579" s="65"/>
      <c r="E1579" s="53"/>
      <c r="F1579" s="54"/>
    </row>
    <row r="1580" spans="2:6">
      <c r="B1580" s="64"/>
      <c r="C1580" s="52"/>
      <c r="D1580" s="65"/>
      <c r="E1580" s="53"/>
      <c r="F1580" s="54"/>
    </row>
    <row r="1581" spans="2:6">
      <c r="B1581" s="64"/>
      <c r="C1581" s="52"/>
      <c r="D1581" s="65"/>
      <c r="E1581" s="53"/>
      <c r="F1581" s="54"/>
    </row>
    <row r="1582" spans="2:6">
      <c r="B1582" s="64"/>
      <c r="C1582" s="52"/>
      <c r="D1582" s="65"/>
      <c r="E1582" s="53"/>
      <c r="F1582" s="54"/>
    </row>
    <row r="1583" spans="2:6">
      <c r="B1583" s="64"/>
      <c r="C1583" s="52"/>
      <c r="D1583" s="65"/>
      <c r="E1583" s="53"/>
      <c r="F1583" s="54"/>
    </row>
    <row r="1584" spans="2:6">
      <c r="B1584" s="64"/>
      <c r="C1584" s="52"/>
      <c r="D1584" s="65"/>
      <c r="E1584" s="53"/>
      <c r="F1584" s="54"/>
    </row>
    <row r="1585" spans="2:6">
      <c r="B1585" s="64"/>
      <c r="C1585" s="52"/>
      <c r="D1585" s="65"/>
      <c r="E1585" s="53"/>
      <c r="F1585" s="54"/>
    </row>
    <row r="1586" spans="2:6">
      <c r="B1586" s="64"/>
      <c r="C1586" s="52"/>
      <c r="D1586" s="65"/>
      <c r="E1586" s="53"/>
      <c r="F1586" s="54"/>
    </row>
    <row r="1587" spans="2:6">
      <c r="B1587" s="64"/>
      <c r="C1587" s="52"/>
      <c r="D1587" s="65"/>
      <c r="E1587" s="53"/>
      <c r="F1587" s="54"/>
    </row>
    <row r="1588" spans="2:6">
      <c r="B1588" s="64"/>
      <c r="C1588" s="52"/>
      <c r="D1588" s="65"/>
      <c r="E1588" s="53"/>
      <c r="F1588" s="54"/>
    </row>
    <row r="1589" spans="2:6">
      <c r="B1589" s="64"/>
      <c r="C1589" s="52"/>
      <c r="D1589" s="65"/>
      <c r="E1589" s="53"/>
      <c r="F1589" s="54"/>
    </row>
    <row r="1590" spans="2:6">
      <c r="B1590" s="64"/>
      <c r="C1590" s="52"/>
      <c r="D1590" s="65"/>
      <c r="E1590" s="53"/>
      <c r="F1590" s="54"/>
    </row>
    <row r="1591" spans="2:6">
      <c r="B1591" s="64"/>
      <c r="C1591" s="52"/>
      <c r="D1591" s="65"/>
      <c r="E1591" s="53"/>
      <c r="F1591" s="54"/>
    </row>
    <row r="1592" spans="2:6">
      <c r="B1592" s="64"/>
      <c r="C1592" s="52"/>
      <c r="D1592" s="65"/>
      <c r="E1592" s="53"/>
      <c r="F1592" s="54"/>
    </row>
    <row r="1593" spans="2:6">
      <c r="B1593" s="64"/>
      <c r="C1593" s="52"/>
      <c r="D1593" s="65"/>
      <c r="E1593" s="53"/>
      <c r="F1593" s="54"/>
    </row>
    <row r="1594" spans="2:6">
      <c r="B1594" s="64"/>
      <c r="C1594" s="52"/>
      <c r="D1594" s="65"/>
      <c r="E1594" s="53"/>
      <c r="F1594" s="54"/>
    </row>
    <row r="1595" spans="2:6">
      <c r="B1595" s="64"/>
      <c r="C1595" s="52"/>
      <c r="D1595" s="65"/>
      <c r="E1595" s="53"/>
      <c r="F1595" s="54"/>
    </row>
    <row r="1596" spans="2:6">
      <c r="B1596" s="64"/>
      <c r="C1596" s="52"/>
      <c r="D1596" s="65"/>
      <c r="E1596" s="53"/>
      <c r="F1596" s="54"/>
    </row>
    <row r="1597" spans="2:6">
      <c r="B1597" s="64"/>
      <c r="C1597" s="52"/>
      <c r="D1597" s="65"/>
      <c r="E1597" s="53"/>
      <c r="F1597" s="54"/>
    </row>
    <row r="1598" spans="2:6">
      <c r="B1598" s="64"/>
      <c r="C1598" s="52"/>
      <c r="D1598" s="65"/>
      <c r="E1598" s="53"/>
      <c r="F1598" s="54"/>
    </row>
    <row r="1599" spans="2:6">
      <c r="B1599" s="64"/>
      <c r="C1599" s="52"/>
      <c r="D1599" s="65"/>
      <c r="E1599" s="53"/>
      <c r="F1599" s="54"/>
    </row>
    <row r="1600" spans="2:6">
      <c r="B1600" s="64"/>
      <c r="C1600" s="52"/>
      <c r="D1600" s="65"/>
      <c r="E1600" s="53"/>
      <c r="F1600" s="54"/>
    </row>
    <row r="1601" spans="2:6">
      <c r="B1601" s="64"/>
      <c r="C1601" s="52"/>
      <c r="D1601" s="65"/>
      <c r="E1601" s="53"/>
      <c r="F1601" s="54"/>
    </row>
    <row r="1602" spans="2:6">
      <c r="B1602" s="64"/>
      <c r="C1602" s="52"/>
      <c r="D1602" s="65"/>
      <c r="E1602" s="53"/>
      <c r="F1602" s="54"/>
    </row>
    <row r="1603" spans="2:6">
      <c r="B1603" s="64"/>
      <c r="C1603" s="52"/>
      <c r="D1603" s="65"/>
      <c r="E1603" s="53"/>
      <c r="F1603" s="54"/>
    </row>
    <row r="1604" spans="2:6">
      <c r="B1604" s="64"/>
      <c r="C1604" s="52"/>
      <c r="D1604" s="65"/>
      <c r="E1604" s="53"/>
      <c r="F1604" s="54"/>
    </row>
    <row r="1605" spans="2:6">
      <c r="B1605" s="64"/>
      <c r="C1605" s="52"/>
      <c r="D1605" s="65"/>
      <c r="E1605" s="53"/>
      <c r="F1605" s="54"/>
    </row>
    <row r="1606" spans="2:6">
      <c r="B1606" s="64"/>
      <c r="C1606" s="52"/>
      <c r="D1606" s="65"/>
      <c r="E1606" s="53"/>
      <c r="F1606" s="54"/>
    </row>
    <row r="1607" spans="2:6">
      <c r="B1607" s="64"/>
      <c r="C1607" s="52"/>
      <c r="D1607" s="65"/>
      <c r="E1607" s="53"/>
      <c r="F1607" s="54"/>
    </row>
    <row r="1608" spans="2:6">
      <c r="B1608" s="64"/>
      <c r="C1608" s="52"/>
      <c r="D1608" s="65"/>
      <c r="E1608" s="53"/>
      <c r="F1608" s="54"/>
    </row>
    <row r="1609" spans="2:6">
      <c r="B1609" s="64"/>
      <c r="C1609" s="52"/>
      <c r="D1609" s="65"/>
      <c r="E1609" s="53"/>
      <c r="F1609" s="54"/>
    </row>
    <row r="1610" spans="2:6">
      <c r="B1610" s="64"/>
      <c r="C1610" s="52"/>
      <c r="D1610" s="65"/>
      <c r="E1610" s="53"/>
      <c r="F1610" s="54"/>
    </row>
    <row r="1611" spans="2:6">
      <c r="B1611" s="64"/>
      <c r="C1611" s="52"/>
      <c r="D1611" s="65"/>
      <c r="E1611" s="53"/>
      <c r="F1611" s="54"/>
    </row>
    <row r="1612" spans="2:6">
      <c r="B1612" s="64"/>
      <c r="C1612" s="52"/>
      <c r="D1612" s="65"/>
      <c r="E1612" s="53"/>
      <c r="F1612" s="54"/>
    </row>
    <row r="1613" spans="2:6">
      <c r="B1613" s="64"/>
      <c r="C1613" s="52"/>
      <c r="D1613" s="65"/>
      <c r="E1613" s="53"/>
      <c r="F1613" s="54"/>
    </row>
    <row r="1614" spans="2:6">
      <c r="B1614" s="64"/>
      <c r="C1614" s="52"/>
      <c r="D1614" s="65"/>
      <c r="E1614" s="53"/>
      <c r="F1614" s="54"/>
    </row>
    <row r="1615" spans="2:6">
      <c r="B1615" s="64"/>
      <c r="C1615" s="52"/>
      <c r="D1615" s="65"/>
      <c r="E1615" s="53"/>
      <c r="F1615" s="54"/>
    </row>
    <row r="1616" spans="2:6">
      <c r="B1616" s="64"/>
      <c r="C1616" s="52"/>
      <c r="D1616" s="65"/>
      <c r="E1616" s="53"/>
      <c r="F1616" s="54"/>
    </row>
    <row r="1617" spans="2:6">
      <c r="B1617" s="64"/>
      <c r="C1617" s="52"/>
      <c r="D1617" s="65"/>
      <c r="E1617" s="53"/>
      <c r="F1617" s="54"/>
    </row>
    <row r="1618" spans="2:6">
      <c r="B1618" s="64"/>
      <c r="C1618" s="52"/>
      <c r="D1618" s="65"/>
      <c r="E1618" s="53"/>
      <c r="F1618" s="54"/>
    </row>
    <row r="1619" spans="2:6">
      <c r="B1619" s="64"/>
      <c r="C1619" s="52"/>
      <c r="D1619" s="65"/>
      <c r="E1619" s="53"/>
      <c r="F1619" s="54"/>
    </row>
    <row r="1620" spans="2:6">
      <c r="B1620" s="64"/>
      <c r="C1620" s="52"/>
      <c r="D1620" s="65"/>
      <c r="E1620" s="53"/>
      <c r="F1620" s="54"/>
    </row>
    <row r="1621" spans="2:6">
      <c r="B1621" s="64"/>
      <c r="C1621" s="52"/>
      <c r="D1621" s="65"/>
      <c r="E1621" s="53"/>
      <c r="F1621" s="54"/>
    </row>
    <row r="1622" spans="2:6">
      <c r="B1622" s="64"/>
      <c r="C1622" s="52"/>
      <c r="D1622" s="65"/>
      <c r="E1622" s="53"/>
      <c r="F1622" s="54"/>
    </row>
    <row r="1623" spans="2:6">
      <c r="B1623" s="64"/>
      <c r="C1623" s="52"/>
      <c r="D1623" s="65"/>
      <c r="E1623" s="53"/>
      <c r="F1623" s="54"/>
    </row>
    <row r="1624" spans="2:6">
      <c r="B1624" s="64"/>
      <c r="C1624" s="52"/>
      <c r="D1624" s="65"/>
      <c r="E1624" s="53"/>
      <c r="F1624" s="54"/>
    </row>
    <row r="1625" spans="2:6">
      <c r="B1625" s="64"/>
      <c r="C1625" s="52"/>
      <c r="D1625" s="65"/>
      <c r="E1625" s="53"/>
      <c r="F1625" s="54"/>
    </row>
    <row r="1626" spans="2:6">
      <c r="B1626" s="64"/>
      <c r="C1626" s="52"/>
      <c r="D1626" s="65"/>
      <c r="E1626" s="53"/>
      <c r="F1626" s="54"/>
    </row>
    <row r="1627" spans="2:6">
      <c r="B1627" s="64"/>
      <c r="C1627" s="52"/>
      <c r="D1627" s="65"/>
      <c r="E1627" s="53"/>
      <c r="F1627" s="54"/>
    </row>
    <row r="1628" spans="2:6">
      <c r="B1628" s="64"/>
      <c r="C1628" s="52"/>
      <c r="D1628" s="65"/>
      <c r="E1628" s="53"/>
      <c r="F1628" s="54"/>
    </row>
    <row r="1629" spans="2:6">
      <c r="B1629" s="64"/>
      <c r="C1629" s="52"/>
      <c r="D1629" s="65"/>
      <c r="E1629" s="53"/>
      <c r="F1629" s="54"/>
    </row>
    <row r="1630" spans="2:6">
      <c r="B1630" s="64"/>
      <c r="C1630" s="52"/>
      <c r="D1630" s="65"/>
      <c r="E1630" s="53"/>
      <c r="F1630" s="54"/>
    </row>
    <row r="1631" spans="2:6">
      <c r="B1631" s="64"/>
      <c r="C1631" s="52"/>
      <c r="D1631" s="65"/>
      <c r="E1631" s="53"/>
      <c r="F1631" s="54"/>
    </row>
    <row r="1632" spans="2:6">
      <c r="B1632" s="64"/>
      <c r="C1632" s="52"/>
      <c r="D1632" s="65"/>
      <c r="E1632" s="53"/>
      <c r="F1632" s="54"/>
    </row>
    <row r="1633" spans="2:6">
      <c r="B1633" s="64"/>
      <c r="C1633" s="52"/>
      <c r="D1633" s="65"/>
      <c r="E1633" s="53"/>
      <c r="F1633" s="54"/>
    </row>
    <row r="1634" spans="2:6">
      <c r="B1634" s="64"/>
      <c r="C1634" s="52"/>
      <c r="D1634" s="65"/>
      <c r="E1634" s="53"/>
      <c r="F1634" s="54"/>
    </row>
    <row r="1635" spans="2:6">
      <c r="B1635" s="64"/>
      <c r="C1635" s="52"/>
      <c r="D1635" s="65"/>
      <c r="E1635" s="53"/>
      <c r="F1635" s="54"/>
    </row>
    <row r="1636" spans="2:6">
      <c r="B1636" s="64"/>
      <c r="C1636" s="52"/>
      <c r="D1636" s="65"/>
      <c r="E1636" s="53"/>
      <c r="F1636" s="54"/>
    </row>
    <row r="1637" spans="2:6">
      <c r="B1637" s="64"/>
      <c r="C1637" s="52"/>
      <c r="D1637" s="65"/>
      <c r="E1637" s="53"/>
      <c r="F1637" s="54"/>
    </row>
    <row r="1638" spans="2:6">
      <c r="B1638" s="64"/>
      <c r="C1638" s="52"/>
      <c r="D1638" s="65"/>
      <c r="E1638" s="53"/>
      <c r="F1638" s="54"/>
    </row>
    <row r="1639" spans="2:6">
      <c r="B1639" s="64"/>
      <c r="C1639" s="52"/>
      <c r="D1639" s="65"/>
      <c r="E1639" s="53"/>
      <c r="F1639" s="54"/>
    </row>
    <row r="1640" spans="2:6">
      <c r="B1640" s="64"/>
      <c r="C1640" s="52"/>
      <c r="D1640" s="65"/>
      <c r="E1640" s="53"/>
      <c r="F1640" s="54"/>
    </row>
    <row r="1641" spans="2:6">
      <c r="B1641" s="64"/>
      <c r="C1641" s="52"/>
      <c r="D1641" s="65"/>
      <c r="E1641" s="53"/>
      <c r="F1641" s="54"/>
    </row>
    <row r="1642" spans="2:6">
      <c r="B1642" s="64"/>
      <c r="C1642" s="52"/>
      <c r="D1642" s="65"/>
      <c r="E1642" s="53"/>
      <c r="F1642" s="54"/>
    </row>
    <row r="1643" spans="2:6">
      <c r="B1643" s="64"/>
      <c r="C1643" s="52"/>
      <c r="D1643" s="65"/>
      <c r="E1643" s="53"/>
      <c r="F1643" s="54"/>
    </row>
    <row r="1644" spans="2:6">
      <c r="B1644" s="64"/>
      <c r="C1644" s="52"/>
      <c r="D1644" s="65"/>
      <c r="E1644" s="53"/>
      <c r="F1644" s="54"/>
    </row>
    <row r="1645" spans="2:6">
      <c r="B1645" s="64"/>
      <c r="C1645" s="52"/>
      <c r="D1645" s="65"/>
      <c r="E1645" s="53"/>
      <c r="F1645" s="54"/>
    </row>
    <row r="1646" spans="2:6">
      <c r="B1646" s="64"/>
      <c r="C1646" s="52"/>
      <c r="D1646" s="65"/>
      <c r="E1646" s="53"/>
      <c r="F1646" s="54"/>
    </row>
    <row r="1647" spans="2:6">
      <c r="B1647" s="64"/>
      <c r="C1647" s="52"/>
      <c r="D1647" s="65"/>
      <c r="E1647" s="53"/>
      <c r="F1647" s="54"/>
    </row>
    <row r="1648" spans="2:6">
      <c r="B1648" s="64"/>
      <c r="C1648" s="52"/>
      <c r="D1648" s="65"/>
      <c r="E1648" s="53"/>
      <c r="F1648" s="54"/>
    </row>
    <row r="1649" spans="2:6">
      <c r="B1649" s="64"/>
      <c r="C1649" s="52"/>
      <c r="D1649" s="65"/>
      <c r="E1649" s="53"/>
      <c r="F1649" s="54"/>
    </row>
    <row r="1650" spans="2:6">
      <c r="B1650" s="64"/>
      <c r="C1650" s="52"/>
      <c r="D1650" s="65"/>
      <c r="E1650" s="53"/>
      <c r="F1650" s="54"/>
    </row>
    <row r="1651" spans="2:6">
      <c r="B1651" s="64"/>
      <c r="C1651" s="52"/>
      <c r="D1651" s="65"/>
      <c r="E1651" s="53"/>
      <c r="F1651" s="54"/>
    </row>
    <row r="1652" spans="2:6">
      <c r="B1652" s="64"/>
      <c r="C1652" s="52"/>
      <c r="D1652" s="65"/>
      <c r="E1652" s="53"/>
      <c r="F1652" s="54"/>
    </row>
    <row r="1653" spans="2:6">
      <c r="B1653" s="64"/>
      <c r="C1653" s="52"/>
      <c r="D1653" s="65"/>
      <c r="E1653" s="53"/>
      <c r="F1653" s="54"/>
    </row>
    <row r="1654" spans="2:6">
      <c r="B1654" s="64"/>
      <c r="C1654" s="52"/>
      <c r="D1654" s="65"/>
      <c r="E1654" s="53"/>
      <c r="F1654" s="54"/>
    </row>
    <row r="1655" spans="2:6">
      <c r="B1655" s="64"/>
      <c r="C1655" s="52"/>
      <c r="D1655" s="65"/>
      <c r="E1655" s="53"/>
      <c r="F1655" s="54"/>
    </row>
    <row r="1656" spans="2:6">
      <c r="B1656" s="64"/>
      <c r="C1656" s="52"/>
      <c r="D1656" s="65"/>
      <c r="E1656" s="53"/>
      <c r="F1656" s="54"/>
    </row>
    <row r="1657" spans="2:6">
      <c r="B1657" s="64"/>
      <c r="C1657" s="52"/>
      <c r="D1657" s="65"/>
      <c r="E1657" s="53"/>
      <c r="F1657" s="54"/>
    </row>
    <row r="1658" spans="2:6">
      <c r="B1658" s="64"/>
      <c r="C1658" s="52"/>
      <c r="D1658" s="65"/>
      <c r="E1658" s="53"/>
      <c r="F1658" s="54"/>
    </row>
    <row r="1659" spans="2:6">
      <c r="B1659" s="64"/>
      <c r="C1659" s="52"/>
      <c r="D1659" s="65"/>
      <c r="E1659" s="53"/>
      <c r="F1659" s="54"/>
    </row>
    <row r="1660" spans="2:6">
      <c r="B1660" s="64"/>
      <c r="C1660" s="52"/>
      <c r="D1660" s="65"/>
      <c r="E1660" s="53"/>
      <c r="F1660" s="54"/>
    </row>
    <row r="1661" spans="2:6">
      <c r="B1661" s="64"/>
      <c r="C1661" s="52"/>
      <c r="D1661" s="65"/>
      <c r="E1661" s="53"/>
      <c r="F1661" s="54"/>
    </row>
    <row r="1662" spans="2:6">
      <c r="B1662" s="64"/>
      <c r="C1662" s="52"/>
      <c r="D1662" s="65"/>
      <c r="E1662" s="53"/>
      <c r="F1662" s="54"/>
    </row>
    <row r="1663" spans="2:6">
      <c r="B1663" s="64"/>
      <c r="C1663" s="52"/>
      <c r="D1663" s="65"/>
      <c r="E1663" s="53"/>
      <c r="F1663" s="54"/>
    </row>
    <row r="1664" spans="2:6">
      <c r="B1664" s="64"/>
      <c r="C1664" s="52"/>
      <c r="D1664" s="65"/>
      <c r="E1664" s="53"/>
      <c r="F1664" s="54"/>
    </row>
    <row r="1665" spans="2:6">
      <c r="B1665" s="64"/>
      <c r="C1665" s="52"/>
      <c r="D1665" s="65"/>
      <c r="E1665" s="53"/>
      <c r="F1665" s="54"/>
    </row>
    <row r="1666" spans="2:6">
      <c r="B1666" s="64"/>
      <c r="C1666" s="52"/>
      <c r="D1666" s="65"/>
      <c r="E1666" s="53"/>
      <c r="F1666" s="54"/>
    </row>
    <row r="1667" spans="2:6">
      <c r="B1667" s="64"/>
      <c r="C1667" s="52"/>
      <c r="D1667" s="65"/>
      <c r="E1667" s="53"/>
      <c r="F1667" s="54"/>
    </row>
    <row r="1668" spans="2:6">
      <c r="B1668" s="64"/>
      <c r="C1668" s="52"/>
      <c r="D1668" s="65"/>
      <c r="E1668" s="53"/>
      <c r="F1668" s="54"/>
    </row>
    <row r="1669" spans="2:6">
      <c r="B1669" s="64"/>
      <c r="C1669" s="52"/>
      <c r="D1669" s="65"/>
      <c r="E1669" s="53"/>
      <c r="F1669" s="54"/>
    </row>
    <row r="1670" spans="2:6">
      <c r="B1670" s="64"/>
      <c r="C1670" s="52"/>
      <c r="D1670" s="65"/>
      <c r="E1670" s="53"/>
      <c r="F1670" s="54"/>
    </row>
    <row r="1671" spans="2:6">
      <c r="B1671" s="64"/>
      <c r="C1671" s="52"/>
      <c r="D1671" s="65"/>
      <c r="E1671" s="53"/>
      <c r="F1671" s="54"/>
    </row>
    <row r="1672" spans="2:6">
      <c r="B1672" s="64"/>
      <c r="C1672" s="52"/>
      <c r="D1672" s="65"/>
      <c r="E1672" s="53"/>
      <c r="F1672" s="54"/>
    </row>
    <row r="1673" spans="2:6">
      <c r="B1673" s="64"/>
      <c r="C1673" s="52"/>
      <c r="D1673" s="65"/>
      <c r="E1673" s="53"/>
      <c r="F1673" s="54"/>
    </row>
    <row r="1674" spans="2:6">
      <c r="B1674" s="64"/>
      <c r="C1674" s="52"/>
      <c r="D1674" s="65"/>
      <c r="E1674" s="53"/>
      <c r="F1674" s="54"/>
    </row>
    <row r="1675" spans="2:6">
      <c r="B1675" s="64"/>
      <c r="C1675" s="52"/>
      <c r="D1675" s="65"/>
      <c r="E1675" s="53"/>
      <c r="F1675" s="54"/>
    </row>
    <row r="1676" spans="2:6">
      <c r="B1676" s="64"/>
      <c r="C1676" s="52"/>
      <c r="D1676" s="65"/>
      <c r="E1676" s="53"/>
      <c r="F1676" s="54"/>
    </row>
    <row r="1677" spans="2:6">
      <c r="B1677" s="64"/>
      <c r="C1677" s="52"/>
      <c r="D1677" s="65"/>
      <c r="E1677" s="53"/>
      <c r="F1677" s="54"/>
    </row>
    <row r="1678" spans="2:6">
      <c r="B1678" s="64"/>
      <c r="C1678" s="52"/>
      <c r="D1678" s="65"/>
      <c r="E1678" s="53"/>
      <c r="F1678" s="54"/>
    </row>
    <row r="1679" spans="2:6">
      <c r="B1679" s="64"/>
      <c r="C1679" s="52"/>
      <c r="D1679" s="65"/>
      <c r="E1679" s="53"/>
      <c r="F1679" s="54"/>
    </row>
    <row r="1680" spans="2:6">
      <c r="B1680" s="64"/>
      <c r="C1680" s="52"/>
      <c r="D1680" s="65"/>
      <c r="E1680" s="53"/>
      <c r="F1680" s="54"/>
    </row>
    <row r="1681" spans="2:6">
      <c r="B1681" s="64"/>
      <c r="C1681" s="52"/>
      <c r="D1681" s="65"/>
      <c r="E1681" s="53"/>
      <c r="F1681" s="54"/>
    </row>
    <row r="1682" spans="2:6">
      <c r="B1682" s="64"/>
      <c r="C1682" s="52"/>
      <c r="D1682" s="65"/>
      <c r="E1682" s="53"/>
      <c r="F1682" s="54"/>
    </row>
    <row r="1683" spans="2:6">
      <c r="B1683" s="64"/>
      <c r="C1683" s="52"/>
      <c r="D1683" s="65"/>
      <c r="E1683" s="53"/>
      <c r="F1683" s="54"/>
    </row>
    <row r="1684" spans="2:6">
      <c r="B1684" s="64"/>
      <c r="C1684" s="52"/>
      <c r="D1684" s="65"/>
      <c r="E1684" s="53"/>
      <c r="F1684" s="54"/>
    </row>
    <row r="1685" spans="2:6">
      <c r="B1685" s="64"/>
      <c r="C1685" s="52"/>
      <c r="D1685" s="65"/>
      <c r="E1685" s="53"/>
      <c r="F1685" s="54"/>
    </row>
    <row r="1686" spans="2:6">
      <c r="B1686" s="64"/>
      <c r="C1686" s="52"/>
      <c r="D1686" s="65"/>
      <c r="E1686" s="53"/>
      <c r="F1686" s="54"/>
    </row>
    <row r="1687" spans="2:6">
      <c r="B1687" s="64"/>
      <c r="C1687" s="52"/>
      <c r="D1687" s="65"/>
      <c r="E1687" s="53"/>
      <c r="F1687" s="54"/>
    </row>
    <row r="1688" spans="2:6">
      <c r="B1688" s="64"/>
      <c r="C1688" s="52"/>
      <c r="D1688" s="65"/>
      <c r="E1688" s="53"/>
      <c r="F1688" s="54"/>
    </row>
    <row r="1689" spans="2:6">
      <c r="B1689" s="64"/>
      <c r="C1689" s="52"/>
      <c r="D1689" s="65"/>
      <c r="E1689" s="53"/>
      <c r="F1689" s="54"/>
    </row>
    <row r="1690" spans="2:6">
      <c r="B1690" s="64"/>
      <c r="C1690" s="52"/>
      <c r="D1690" s="65"/>
      <c r="E1690" s="53"/>
      <c r="F1690" s="54"/>
    </row>
    <row r="1691" spans="2:6">
      <c r="B1691" s="64"/>
      <c r="C1691" s="52"/>
      <c r="D1691" s="65"/>
      <c r="E1691" s="53"/>
      <c r="F1691" s="54"/>
    </row>
    <row r="1692" spans="2:6">
      <c r="B1692" s="64"/>
      <c r="C1692" s="52"/>
      <c r="D1692" s="65"/>
      <c r="E1692" s="53"/>
      <c r="F1692" s="54"/>
    </row>
    <row r="1693" spans="2:6">
      <c r="B1693" s="64"/>
      <c r="C1693" s="52"/>
      <c r="D1693" s="65"/>
      <c r="E1693" s="53"/>
      <c r="F1693" s="54"/>
    </row>
    <row r="1694" spans="2:6">
      <c r="B1694" s="64"/>
      <c r="C1694" s="52"/>
      <c r="D1694" s="65"/>
      <c r="E1694" s="53"/>
      <c r="F1694" s="54"/>
    </row>
    <row r="1695" spans="2:6">
      <c r="B1695" s="64"/>
      <c r="C1695" s="52"/>
      <c r="D1695" s="65"/>
      <c r="E1695" s="53"/>
      <c r="F1695" s="54"/>
    </row>
    <row r="1696" spans="2:6">
      <c r="B1696" s="64"/>
      <c r="C1696" s="52"/>
      <c r="D1696" s="65"/>
      <c r="E1696" s="53"/>
      <c r="F1696" s="54"/>
    </row>
    <row r="1697" spans="2:6">
      <c r="B1697" s="64"/>
      <c r="C1697" s="52"/>
      <c r="D1697" s="65"/>
      <c r="E1697" s="53"/>
      <c r="F1697" s="54"/>
    </row>
    <row r="1698" spans="2:6">
      <c r="B1698" s="64"/>
      <c r="C1698" s="52"/>
      <c r="D1698" s="65"/>
      <c r="E1698" s="53"/>
      <c r="F1698" s="54"/>
    </row>
    <row r="1699" spans="2:6">
      <c r="B1699" s="64"/>
      <c r="C1699" s="52"/>
      <c r="D1699" s="65"/>
      <c r="E1699" s="53"/>
      <c r="F1699" s="54"/>
    </row>
    <row r="1700" spans="2:6">
      <c r="B1700" s="64"/>
      <c r="C1700" s="52"/>
      <c r="D1700" s="65"/>
      <c r="E1700" s="53"/>
      <c r="F1700" s="54"/>
    </row>
    <row r="1701" spans="2:6">
      <c r="B1701" s="64"/>
      <c r="C1701" s="52"/>
      <c r="D1701" s="65"/>
      <c r="E1701" s="53"/>
      <c r="F1701" s="54"/>
    </row>
    <row r="1702" spans="2:6">
      <c r="B1702" s="64"/>
      <c r="C1702" s="52"/>
      <c r="D1702" s="65"/>
      <c r="E1702" s="53"/>
      <c r="F1702" s="54"/>
    </row>
    <row r="1703" spans="2:6">
      <c r="B1703" s="64"/>
      <c r="C1703" s="52"/>
      <c r="D1703" s="65"/>
      <c r="E1703" s="53"/>
      <c r="F1703" s="54"/>
    </row>
    <row r="1704" spans="2:6">
      <c r="B1704" s="64"/>
      <c r="C1704" s="52"/>
      <c r="D1704" s="65"/>
      <c r="E1704" s="53"/>
      <c r="F1704" s="54"/>
    </row>
    <row r="1705" spans="2:6">
      <c r="B1705" s="64"/>
      <c r="C1705" s="52"/>
      <c r="D1705" s="65"/>
      <c r="E1705" s="53"/>
      <c r="F1705" s="54"/>
    </row>
    <row r="1706" spans="2:6">
      <c r="B1706" s="64"/>
      <c r="C1706" s="52"/>
      <c r="D1706" s="65"/>
      <c r="E1706" s="53"/>
      <c r="F1706" s="54"/>
    </row>
    <row r="1707" spans="2:6">
      <c r="B1707" s="64"/>
      <c r="C1707" s="52"/>
      <c r="D1707" s="65"/>
      <c r="E1707" s="53"/>
      <c r="F1707" s="54"/>
    </row>
    <row r="1708" spans="2:6">
      <c r="B1708" s="64"/>
      <c r="C1708" s="52"/>
      <c r="D1708" s="65"/>
      <c r="E1708" s="53"/>
      <c r="F1708" s="54"/>
    </row>
    <row r="1709" spans="2:6">
      <c r="B1709" s="64"/>
      <c r="C1709" s="52"/>
      <c r="D1709" s="65"/>
      <c r="E1709" s="53"/>
      <c r="F1709" s="54"/>
    </row>
    <row r="1710" spans="2:6">
      <c r="B1710" s="64"/>
      <c r="C1710" s="52"/>
      <c r="D1710" s="65"/>
      <c r="E1710" s="53"/>
      <c r="F1710" s="54"/>
    </row>
    <row r="1711" spans="2:6">
      <c r="B1711" s="64"/>
      <c r="C1711" s="52"/>
      <c r="D1711" s="65"/>
      <c r="E1711" s="53"/>
      <c r="F1711" s="54"/>
    </row>
    <row r="1712" spans="2:6">
      <c r="B1712" s="64"/>
      <c r="C1712" s="52"/>
      <c r="D1712" s="65"/>
      <c r="E1712" s="53"/>
      <c r="F1712" s="54"/>
    </row>
    <row r="1713" spans="2:6">
      <c r="B1713" s="64"/>
      <c r="C1713" s="52"/>
      <c r="D1713" s="65"/>
      <c r="E1713" s="53"/>
      <c r="F1713" s="54"/>
    </row>
    <row r="1714" spans="2:6">
      <c r="B1714" s="64"/>
      <c r="C1714" s="52"/>
      <c r="D1714" s="65"/>
      <c r="E1714" s="53"/>
      <c r="F1714" s="54"/>
    </row>
    <row r="1715" spans="2:6">
      <c r="B1715" s="64"/>
      <c r="C1715" s="52"/>
      <c r="D1715" s="65"/>
      <c r="E1715" s="53"/>
      <c r="F1715" s="54"/>
    </row>
    <row r="1716" spans="2:6">
      <c r="B1716" s="64"/>
      <c r="C1716" s="52"/>
      <c r="D1716" s="65"/>
      <c r="E1716" s="53"/>
      <c r="F1716" s="54"/>
    </row>
    <row r="1717" spans="2:6">
      <c r="B1717" s="64"/>
      <c r="C1717" s="52"/>
      <c r="D1717" s="65"/>
      <c r="E1717" s="53"/>
      <c r="F1717" s="54"/>
    </row>
    <row r="1718" spans="2:6">
      <c r="B1718" s="64"/>
      <c r="C1718" s="52"/>
      <c r="D1718" s="65"/>
      <c r="E1718" s="53"/>
      <c r="F1718" s="54"/>
    </row>
    <row r="1719" spans="2:6">
      <c r="B1719" s="64"/>
      <c r="C1719" s="52"/>
      <c r="D1719" s="65"/>
      <c r="E1719" s="53"/>
      <c r="F1719" s="54"/>
    </row>
    <row r="1720" spans="2:6">
      <c r="B1720" s="64"/>
      <c r="C1720" s="52"/>
      <c r="D1720" s="65"/>
      <c r="E1720" s="53"/>
      <c r="F1720" s="54"/>
    </row>
    <row r="1721" spans="2:6">
      <c r="B1721" s="64"/>
      <c r="C1721" s="52"/>
      <c r="D1721" s="65"/>
      <c r="E1721" s="53"/>
      <c r="F1721" s="54"/>
    </row>
    <row r="1722" spans="2:6">
      <c r="B1722" s="64"/>
      <c r="C1722" s="52"/>
      <c r="D1722" s="65"/>
      <c r="E1722" s="53"/>
      <c r="F1722" s="54"/>
    </row>
    <row r="1723" spans="2:6">
      <c r="B1723" s="64"/>
      <c r="C1723" s="52"/>
      <c r="D1723" s="65"/>
      <c r="E1723" s="53"/>
      <c r="F1723" s="54"/>
    </row>
    <row r="1724" spans="2:6">
      <c r="B1724" s="64"/>
      <c r="C1724" s="52"/>
      <c r="D1724" s="65"/>
      <c r="E1724" s="53"/>
      <c r="F1724" s="54"/>
    </row>
    <row r="1725" spans="2:6">
      <c r="B1725" s="64"/>
      <c r="C1725" s="52"/>
      <c r="D1725" s="65"/>
      <c r="E1725" s="53"/>
      <c r="F1725" s="54"/>
    </row>
    <row r="1726" spans="2:6">
      <c r="B1726" s="64"/>
      <c r="C1726" s="52"/>
      <c r="D1726" s="65"/>
      <c r="E1726" s="53"/>
      <c r="F1726" s="54"/>
    </row>
    <row r="1727" spans="2:6">
      <c r="B1727" s="64"/>
      <c r="C1727" s="52"/>
      <c r="D1727" s="65"/>
      <c r="E1727" s="53"/>
      <c r="F1727" s="54"/>
    </row>
    <row r="1728" spans="2:6">
      <c r="B1728" s="64"/>
      <c r="C1728" s="52"/>
      <c r="D1728" s="65"/>
      <c r="E1728" s="53"/>
      <c r="F1728" s="54"/>
    </row>
    <row r="1729" spans="2:6">
      <c r="B1729" s="64"/>
      <c r="C1729" s="52"/>
      <c r="D1729" s="65"/>
      <c r="E1729" s="53"/>
      <c r="F1729" s="54"/>
    </row>
    <row r="1730" spans="2:6">
      <c r="B1730" s="64"/>
      <c r="C1730" s="52"/>
      <c r="D1730" s="65"/>
      <c r="E1730" s="53"/>
      <c r="F1730" s="54"/>
    </row>
    <row r="1731" spans="2:6">
      <c r="B1731" s="64"/>
      <c r="C1731" s="52"/>
      <c r="D1731" s="65"/>
      <c r="E1731" s="53"/>
      <c r="F1731" s="54"/>
    </row>
    <row r="1732" spans="2:6">
      <c r="B1732" s="64"/>
      <c r="C1732" s="52"/>
      <c r="D1732" s="65"/>
      <c r="E1732" s="53"/>
      <c r="F1732" s="54"/>
    </row>
    <row r="1733" spans="2:6">
      <c r="B1733" s="64"/>
      <c r="C1733" s="52"/>
      <c r="D1733" s="65"/>
      <c r="E1733" s="53"/>
      <c r="F1733" s="54"/>
    </row>
    <row r="1734" spans="2:6">
      <c r="B1734" s="64"/>
      <c r="C1734" s="52"/>
      <c r="D1734" s="65"/>
      <c r="E1734" s="53"/>
      <c r="F1734" s="54"/>
    </row>
    <row r="1735" spans="2:6">
      <c r="B1735" s="64"/>
      <c r="C1735" s="52"/>
      <c r="D1735" s="65"/>
      <c r="E1735" s="53"/>
      <c r="F1735" s="54"/>
    </row>
    <row r="1736" spans="2:6">
      <c r="B1736" s="64"/>
      <c r="C1736" s="52"/>
      <c r="D1736" s="65"/>
      <c r="E1736" s="53"/>
      <c r="F1736" s="54"/>
    </row>
    <row r="1737" spans="2:6">
      <c r="B1737" s="64"/>
      <c r="C1737" s="52"/>
      <c r="D1737" s="65"/>
      <c r="E1737" s="53"/>
      <c r="F1737" s="54"/>
    </row>
    <row r="1738" spans="2:6">
      <c r="B1738" s="64"/>
      <c r="C1738" s="52"/>
      <c r="D1738" s="65"/>
      <c r="E1738" s="53"/>
      <c r="F1738" s="54"/>
    </row>
    <row r="1739" spans="2:6">
      <c r="B1739" s="64"/>
      <c r="C1739" s="52"/>
      <c r="D1739" s="65"/>
      <c r="E1739" s="53"/>
      <c r="F1739" s="54"/>
    </row>
    <row r="1740" spans="2:6">
      <c r="B1740" s="64"/>
      <c r="C1740" s="52"/>
      <c r="D1740" s="65"/>
      <c r="E1740" s="53"/>
      <c r="F1740" s="54"/>
    </row>
    <row r="1741" spans="2:6">
      <c r="B1741" s="64"/>
      <c r="C1741" s="52"/>
      <c r="D1741" s="65"/>
      <c r="E1741" s="53"/>
      <c r="F1741" s="54"/>
    </row>
    <row r="1742" spans="2:6">
      <c r="B1742" s="64"/>
      <c r="C1742" s="52"/>
      <c r="D1742" s="65"/>
      <c r="E1742" s="53"/>
      <c r="F1742" s="54"/>
    </row>
    <row r="1743" spans="2:6">
      <c r="B1743" s="64"/>
      <c r="C1743" s="52"/>
      <c r="D1743" s="65"/>
      <c r="E1743" s="53"/>
      <c r="F1743" s="54"/>
    </row>
    <row r="1744" spans="2:6">
      <c r="B1744" s="64"/>
      <c r="C1744" s="52"/>
      <c r="D1744" s="65"/>
      <c r="E1744" s="53"/>
      <c r="F1744" s="54"/>
    </row>
    <row r="1745" spans="2:6">
      <c r="B1745" s="64"/>
      <c r="C1745" s="52"/>
      <c r="D1745" s="65"/>
      <c r="E1745" s="53"/>
      <c r="F1745" s="54"/>
    </row>
    <row r="1746" spans="2:6">
      <c r="B1746" s="64"/>
      <c r="C1746" s="52"/>
      <c r="D1746" s="65"/>
      <c r="E1746" s="53"/>
      <c r="F1746" s="54"/>
    </row>
    <row r="1747" spans="2:6">
      <c r="B1747" s="64"/>
      <c r="C1747" s="52"/>
      <c r="D1747" s="65"/>
      <c r="E1747" s="53"/>
      <c r="F1747" s="54"/>
    </row>
    <row r="1748" spans="2:6">
      <c r="B1748" s="64"/>
      <c r="C1748" s="52"/>
      <c r="D1748" s="65"/>
      <c r="E1748" s="53"/>
      <c r="F1748" s="54"/>
    </row>
    <row r="1749" spans="2:6">
      <c r="B1749" s="64"/>
      <c r="C1749" s="52"/>
      <c r="D1749" s="65"/>
      <c r="E1749" s="53"/>
      <c r="F1749" s="54"/>
    </row>
    <row r="1750" spans="2:6">
      <c r="B1750" s="64"/>
      <c r="C1750" s="52"/>
      <c r="D1750" s="65"/>
      <c r="E1750" s="53"/>
      <c r="F1750" s="54"/>
    </row>
    <row r="1751" spans="2:6">
      <c r="B1751" s="64"/>
      <c r="C1751" s="52"/>
      <c r="D1751" s="65"/>
      <c r="E1751" s="53"/>
      <c r="F1751" s="54"/>
    </row>
    <row r="1752" spans="2:6">
      <c r="B1752" s="64"/>
      <c r="C1752" s="52"/>
      <c r="D1752" s="65"/>
      <c r="E1752" s="53"/>
      <c r="F1752" s="54"/>
    </row>
    <row r="1753" spans="2:6">
      <c r="B1753" s="64"/>
      <c r="C1753" s="52"/>
      <c r="D1753" s="65"/>
      <c r="E1753" s="53"/>
      <c r="F1753" s="54"/>
    </row>
    <row r="1754" spans="2:6">
      <c r="B1754" s="64"/>
      <c r="C1754" s="52"/>
      <c r="D1754" s="65"/>
      <c r="E1754" s="53"/>
      <c r="F1754" s="54"/>
    </row>
    <row r="1755" spans="2:6">
      <c r="B1755" s="64"/>
      <c r="C1755" s="52"/>
      <c r="D1755" s="65"/>
      <c r="E1755" s="53"/>
      <c r="F1755" s="54"/>
    </row>
    <row r="1756" spans="2:6">
      <c r="B1756" s="64"/>
      <c r="C1756" s="52"/>
      <c r="D1756" s="65"/>
      <c r="E1756" s="53"/>
      <c r="F1756" s="54"/>
    </row>
    <row r="1757" spans="2:6">
      <c r="B1757" s="64"/>
      <c r="C1757" s="52"/>
      <c r="D1757" s="65"/>
      <c r="E1757" s="53"/>
      <c r="F1757" s="54"/>
    </row>
    <row r="1758" spans="2:6">
      <c r="B1758" s="64"/>
      <c r="C1758" s="52"/>
      <c r="D1758" s="65"/>
      <c r="E1758" s="53"/>
      <c r="F1758" s="54"/>
    </row>
    <row r="1759" spans="2:6">
      <c r="B1759" s="64"/>
      <c r="C1759" s="52"/>
      <c r="D1759" s="65"/>
      <c r="E1759" s="53"/>
      <c r="F1759" s="54"/>
    </row>
    <row r="1760" spans="2:6">
      <c r="B1760" s="64"/>
      <c r="C1760" s="52"/>
      <c r="D1760" s="65"/>
      <c r="E1760" s="53"/>
      <c r="F1760" s="54"/>
    </row>
    <row r="1761" spans="2:6">
      <c r="B1761" s="64"/>
      <c r="C1761" s="52"/>
      <c r="D1761" s="65"/>
      <c r="E1761" s="53"/>
      <c r="F1761" s="54"/>
    </row>
    <row r="1762" spans="2:6">
      <c r="B1762" s="64"/>
      <c r="C1762" s="52"/>
      <c r="D1762" s="65"/>
      <c r="E1762" s="53"/>
      <c r="F1762" s="54"/>
    </row>
    <row r="1763" spans="2:6">
      <c r="B1763" s="64"/>
      <c r="C1763" s="52"/>
      <c r="D1763" s="65"/>
      <c r="E1763" s="53"/>
      <c r="F1763" s="54"/>
    </row>
    <row r="1764" spans="2:6">
      <c r="B1764" s="64"/>
      <c r="C1764" s="52"/>
      <c r="D1764" s="65"/>
      <c r="E1764" s="53"/>
      <c r="F1764" s="54"/>
    </row>
    <row r="1765" spans="2:6">
      <c r="B1765" s="64"/>
      <c r="C1765" s="52"/>
      <c r="D1765" s="65"/>
      <c r="E1765" s="53"/>
      <c r="F1765" s="54"/>
    </row>
    <row r="1766" spans="2:6">
      <c r="B1766" s="64"/>
      <c r="C1766" s="52"/>
      <c r="D1766" s="65"/>
      <c r="E1766" s="53"/>
      <c r="F1766" s="54"/>
    </row>
    <row r="1767" spans="2:6">
      <c r="B1767" s="64"/>
      <c r="C1767" s="52"/>
      <c r="D1767" s="65"/>
      <c r="E1767" s="53"/>
      <c r="F1767" s="54"/>
    </row>
    <row r="1768" spans="2:6">
      <c r="B1768" s="64"/>
      <c r="C1768" s="52"/>
      <c r="D1768" s="65"/>
      <c r="E1768" s="53"/>
      <c r="F1768" s="54"/>
    </row>
    <row r="1769" spans="2:6">
      <c r="B1769" s="64"/>
      <c r="C1769" s="52"/>
      <c r="D1769" s="65"/>
      <c r="E1769" s="53"/>
      <c r="F1769" s="54"/>
    </row>
    <row r="1770" spans="2:6">
      <c r="B1770" s="64"/>
      <c r="C1770" s="52"/>
      <c r="D1770" s="65"/>
      <c r="E1770" s="53"/>
      <c r="F1770" s="54"/>
    </row>
    <row r="1771" spans="2:6">
      <c r="B1771" s="64"/>
      <c r="C1771" s="52"/>
      <c r="D1771" s="65"/>
      <c r="E1771" s="53"/>
      <c r="F1771" s="54"/>
    </row>
    <row r="1772" spans="2:6">
      <c r="B1772" s="64"/>
      <c r="C1772" s="52"/>
      <c r="D1772" s="65"/>
      <c r="E1772" s="53"/>
      <c r="F1772" s="54"/>
    </row>
    <row r="1773" spans="2:6">
      <c r="B1773" s="64"/>
      <c r="C1773" s="52"/>
      <c r="D1773" s="65"/>
      <c r="E1773" s="53"/>
      <c r="F1773" s="54"/>
    </row>
    <row r="1774" spans="2:6">
      <c r="B1774" s="64"/>
      <c r="C1774" s="52"/>
      <c r="D1774" s="65"/>
      <c r="E1774" s="53"/>
      <c r="F1774" s="54"/>
    </row>
    <row r="1775" spans="2:6">
      <c r="B1775" s="64"/>
      <c r="C1775" s="52"/>
      <c r="D1775" s="65"/>
      <c r="E1775" s="53"/>
      <c r="F1775" s="54"/>
    </row>
    <row r="1776" spans="2:6">
      <c r="B1776" s="64"/>
      <c r="C1776" s="52"/>
      <c r="D1776" s="65"/>
      <c r="E1776" s="53"/>
      <c r="F1776" s="54"/>
    </row>
    <row r="1777" spans="2:6">
      <c r="B1777" s="64"/>
      <c r="C1777" s="52"/>
      <c r="D1777" s="65"/>
      <c r="E1777" s="53"/>
      <c r="F1777" s="54"/>
    </row>
    <row r="1778" spans="2:6">
      <c r="B1778" s="64"/>
      <c r="C1778" s="52"/>
      <c r="D1778" s="65"/>
      <c r="E1778" s="53"/>
      <c r="F1778" s="54"/>
    </row>
    <row r="1779" spans="2:6">
      <c r="B1779" s="64"/>
      <c r="C1779" s="52"/>
      <c r="D1779" s="65"/>
      <c r="E1779" s="53"/>
      <c r="F1779" s="54"/>
    </row>
    <row r="1780" spans="2:6">
      <c r="B1780" s="64"/>
      <c r="C1780" s="52"/>
      <c r="D1780" s="65"/>
      <c r="E1780" s="53"/>
      <c r="F1780" s="54"/>
    </row>
    <row r="1781" spans="2:6">
      <c r="B1781" s="64"/>
      <c r="C1781" s="52"/>
      <c r="D1781" s="65"/>
      <c r="E1781" s="53"/>
      <c r="F1781" s="54"/>
    </row>
    <row r="1782" spans="2:6">
      <c r="B1782" s="64"/>
      <c r="C1782" s="52"/>
      <c r="D1782" s="65"/>
      <c r="E1782" s="53"/>
      <c r="F1782" s="54"/>
    </row>
    <row r="1783" spans="2:6">
      <c r="B1783" s="64"/>
      <c r="C1783" s="52"/>
      <c r="D1783" s="65"/>
      <c r="E1783" s="53"/>
      <c r="F1783" s="54"/>
    </row>
    <row r="1784" spans="2:6">
      <c r="B1784" s="64"/>
      <c r="C1784" s="52"/>
      <c r="D1784" s="65"/>
      <c r="E1784" s="53"/>
      <c r="F1784" s="54"/>
    </row>
    <row r="1785" spans="2:6">
      <c r="B1785" s="64"/>
      <c r="C1785" s="52"/>
      <c r="D1785" s="65"/>
      <c r="E1785" s="53"/>
      <c r="F1785" s="54"/>
    </row>
    <row r="1786" spans="2:6">
      <c r="B1786" s="64"/>
      <c r="C1786" s="52"/>
      <c r="D1786" s="65"/>
      <c r="E1786" s="53"/>
      <c r="F1786" s="54"/>
    </row>
    <row r="1787" spans="2:6">
      <c r="B1787" s="64"/>
      <c r="C1787" s="52"/>
      <c r="D1787" s="65"/>
      <c r="E1787" s="53"/>
      <c r="F1787" s="54"/>
    </row>
    <row r="1788" spans="2:6">
      <c r="B1788" s="64"/>
      <c r="C1788" s="52"/>
      <c r="D1788" s="65"/>
      <c r="E1788" s="53"/>
      <c r="F1788" s="54"/>
    </row>
    <row r="1789" spans="2:6">
      <c r="B1789" s="64"/>
      <c r="C1789" s="52"/>
      <c r="D1789" s="65"/>
      <c r="E1789" s="53"/>
      <c r="F1789" s="54"/>
    </row>
    <row r="1790" spans="2:6">
      <c r="B1790" s="64"/>
      <c r="C1790" s="52"/>
      <c r="D1790" s="65"/>
      <c r="E1790" s="53"/>
      <c r="F1790" s="54"/>
    </row>
    <row r="1791" spans="2:6">
      <c r="B1791" s="64"/>
      <c r="C1791" s="52"/>
      <c r="D1791" s="65"/>
      <c r="E1791" s="53"/>
      <c r="F1791" s="54"/>
    </row>
    <row r="1792" spans="2:6">
      <c r="B1792" s="64"/>
      <c r="C1792" s="52"/>
      <c r="D1792" s="65"/>
      <c r="E1792" s="53"/>
      <c r="F1792" s="54"/>
    </row>
    <row r="1793" spans="2:6">
      <c r="B1793" s="64"/>
      <c r="C1793" s="52"/>
      <c r="D1793" s="65"/>
      <c r="E1793" s="53"/>
      <c r="F1793" s="54"/>
    </row>
    <row r="1794" spans="2:6">
      <c r="B1794" s="64"/>
      <c r="C1794" s="52"/>
      <c r="D1794" s="65"/>
      <c r="E1794" s="53"/>
      <c r="F1794" s="54"/>
    </row>
    <row r="1795" spans="2:6">
      <c r="B1795" s="64"/>
      <c r="C1795" s="52"/>
      <c r="D1795" s="65"/>
      <c r="E1795" s="53"/>
      <c r="F1795" s="54"/>
    </row>
    <row r="1796" spans="2:6">
      <c r="B1796" s="64"/>
      <c r="C1796" s="52"/>
      <c r="D1796" s="65"/>
      <c r="E1796" s="53"/>
      <c r="F1796" s="54"/>
    </row>
    <row r="1797" spans="2:6">
      <c r="B1797" s="64"/>
      <c r="C1797" s="52"/>
      <c r="D1797" s="65"/>
      <c r="E1797" s="53"/>
      <c r="F1797" s="54"/>
    </row>
    <row r="1798" spans="2:6">
      <c r="B1798" s="64"/>
      <c r="C1798" s="52"/>
      <c r="D1798" s="65"/>
      <c r="E1798" s="53"/>
      <c r="F1798" s="54"/>
    </row>
    <row r="1799" spans="2:6">
      <c r="B1799" s="64"/>
      <c r="C1799" s="52"/>
      <c r="D1799" s="65"/>
      <c r="E1799" s="53"/>
      <c r="F1799" s="54"/>
    </row>
    <row r="1800" spans="2:6">
      <c r="B1800" s="64"/>
      <c r="C1800" s="52"/>
      <c r="D1800" s="65"/>
      <c r="E1800" s="53"/>
      <c r="F1800" s="54"/>
    </row>
    <row r="1801" spans="2:6">
      <c r="B1801" s="64"/>
      <c r="C1801" s="52"/>
      <c r="D1801" s="65"/>
      <c r="E1801" s="53"/>
      <c r="F1801" s="54"/>
    </row>
    <row r="1802" spans="2:6">
      <c r="B1802" s="64"/>
      <c r="C1802" s="52"/>
      <c r="D1802" s="65"/>
      <c r="E1802" s="53"/>
      <c r="F1802" s="54"/>
    </row>
    <row r="1803" spans="2:6">
      <c r="B1803" s="64"/>
      <c r="C1803" s="52"/>
      <c r="D1803" s="65"/>
      <c r="E1803" s="53"/>
      <c r="F1803" s="54"/>
    </row>
    <row r="1804" spans="2:6">
      <c r="B1804" s="64"/>
      <c r="C1804" s="52"/>
      <c r="D1804" s="65"/>
      <c r="E1804" s="53"/>
      <c r="F1804" s="54"/>
    </row>
    <row r="1805" spans="2:6">
      <c r="B1805" s="64"/>
      <c r="C1805" s="52"/>
      <c r="D1805" s="65"/>
      <c r="E1805" s="53"/>
      <c r="F1805" s="54"/>
    </row>
    <row r="1806" spans="2:6">
      <c r="B1806" s="64"/>
      <c r="C1806" s="52"/>
      <c r="D1806" s="65"/>
      <c r="E1806" s="53"/>
      <c r="F1806" s="54"/>
    </row>
    <row r="1807" spans="2:6">
      <c r="B1807" s="64"/>
      <c r="C1807" s="52"/>
      <c r="D1807" s="65"/>
      <c r="E1807" s="53"/>
      <c r="F1807" s="54"/>
    </row>
    <row r="1808" spans="2:6">
      <c r="B1808" s="64"/>
      <c r="C1808" s="52"/>
      <c r="D1808" s="65"/>
      <c r="E1808" s="53"/>
      <c r="F1808" s="54"/>
    </row>
    <row r="1809" spans="2:6">
      <c r="B1809" s="64"/>
      <c r="C1809" s="52"/>
      <c r="D1809" s="65"/>
      <c r="E1809" s="53"/>
      <c r="F1809" s="54"/>
    </row>
    <row r="1810" spans="2:6">
      <c r="B1810" s="64"/>
      <c r="C1810" s="52"/>
      <c r="D1810" s="65"/>
      <c r="E1810" s="53"/>
      <c r="F1810" s="54"/>
    </row>
    <row r="1811" spans="2:6">
      <c r="B1811" s="64"/>
      <c r="C1811" s="52"/>
      <c r="D1811" s="65"/>
      <c r="E1811" s="53"/>
      <c r="F1811" s="54"/>
    </row>
    <row r="1812" spans="2:6">
      <c r="B1812" s="64"/>
      <c r="C1812" s="52"/>
      <c r="D1812" s="65"/>
      <c r="E1812" s="53"/>
      <c r="F1812" s="54"/>
    </row>
    <row r="1813" spans="2:6">
      <c r="B1813" s="64"/>
      <c r="C1813" s="52"/>
      <c r="D1813" s="65"/>
      <c r="E1813" s="53"/>
      <c r="F1813" s="54"/>
    </row>
    <row r="1814" spans="2:6">
      <c r="B1814" s="64"/>
      <c r="C1814" s="52"/>
      <c r="D1814" s="65"/>
      <c r="E1814" s="53"/>
      <c r="F1814" s="54"/>
    </row>
    <row r="1815" spans="2:6">
      <c r="B1815" s="64"/>
      <c r="C1815" s="52"/>
      <c r="D1815" s="65"/>
      <c r="E1815" s="53"/>
      <c r="F1815" s="54"/>
    </row>
    <row r="1816" spans="2:6">
      <c r="B1816" s="64"/>
      <c r="C1816" s="52"/>
      <c r="D1816" s="65"/>
      <c r="E1816" s="53"/>
      <c r="F1816" s="54"/>
    </row>
    <row r="1817" spans="2:6">
      <c r="B1817" s="64"/>
      <c r="C1817" s="52"/>
      <c r="D1817" s="65"/>
      <c r="E1817" s="53"/>
      <c r="F1817" s="54"/>
    </row>
    <row r="1818" spans="2:6">
      <c r="B1818" s="64"/>
      <c r="C1818" s="52"/>
      <c r="D1818" s="65"/>
      <c r="E1818" s="53"/>
      <c r="F1818" s="54"/>
    </row>
    <row r="1819" spans="2:6">
      <c r="B1819" s="64"/>
      <c r="C1819" s="52"/>
      <c r="D1819" s="65"/>
      <c r="E1819" s="53"/>
      <c r="F1819" s="54"/>
    </row>
    <row r="1820" spans="2:6">
      <c r="B1820" s="64"/>
      <c r="C1820" s="52"/>
      <c r="D1820" s="65"/>
      <c r="E1820" s="53"/>
      <c r="F1820" s="54"/>
    </row>
    <row r="1821" spans="2:6">
      <c r="B1821" s="64"/>
      <c r="C1821" s="52"/>
      <c r="D1821" s="65"/>
      <c r="E1821" s="53"/>
      <c r="F1821" s="54"/>
    </row>
    <row r="1822" spans="2:6">
      <c r="B1822" s="64"/>
      <c r="C1822" s="52"/>
      <c r="D1822" s="65"/>
      <c r="E1822" s="53"/>
      <c r="F1822" s="54"/>
    </row>
    <row r="1823" spans="2:6">
      <c r="B1823" s="64"/>
      <c r="C1823" s="52"/>
      <c r="D1823" s="65"/>
      <c r="E1823" s="53"/>
      <c r="F1823" s="54"/>
    </row>
    <row r="1824" spans="2:6">
      <c r="B1824" s="64"/>
      <c r="C1824" s="52"/>
      <c r="D1824" s="65"/>
      <c r="E1824" s="53"/>
      <c r="F1824" s="54"/>
    </row>
    <row r="1825" spans="2:6">
      <c r="B1825" s="64"/>
      <c r="C1825" s="52"/>
      <c r="D1825" s="65"/>
      <c r="E1825" s="53"/>
      <c r="F1825" s="54"/>
    </row>
    <row r="1826" spans="2:6">
      <c r="B1826" s="64"/>
      <c r="C1826" s="52"/>
      <c r="D1826" s="65"/>
      <c r="E1826" s="53"/>
      <c r="F1826" s="54"/>
    </row>
    <row r="1827" spans="2:6">
      <c r="B1827" s="64"/>
      <c r="C1827" s="52"/>
      <c r="D1827" s="65"/>
      <c r="E1827" s="53"/>
      <c r="F1827" s="54"/>
    </row>
    <row r="1828" spans="2:6">
      <c r="B1828" s="64"/>
      <c r="C1828" s="52"/>
      <c r="D1828" s="65"/>
      <c r="E1828" s="53"/>
      <c r="F1828" s="54"/>
    </row>
    <row r="1829" spans="2:6">
      <c r="B1829" s="64"/>
      <c r="C1829" s="52"/>
      <c r="D1829" s="65"/>
      <c r="E1829" s="53"/>
      <c r="F1829" s="54"/>
    </row>
    <row r="1830" spans="2:6">
      <c r="B1830" s="64"/>
      <c r="C1830" s="52"/>
      <c r="D1830" s="65"/>
      <c r="E1830" s="53"/>
      <c r="F1830" s="54"/>
    </row>
    <row r="1831" spans="2:6">
      <c r="B1831" s="64"/>
      <c r="C1831" s="52"/>
      <c r="D1831" s="65"/>
      <c r="E1831" s="53"/>
      <c r="F1831" s="54"/>
    </row>
    <row r="1832" spans="2:6">
      <c r="B1832" s="64"/>
      <c r="C1832" s="52"/>
      <c r="D1832" s="65"/>
      <c r="E1832" s="53"/>
      <c r="F1832" s="54"/>
    </row>
    <row r="1833" spans="2:6">
      <c r="B1833" s="64"/>
      <c r="C1833" s="52"/>
      <c r="D1833" s="65"/>
      <c r="E1833" s="53"/>
      <c r="F1833" s="54"/>
    </row>
    <row r="1834" spans="2:6">
      <c r="B1834" s="64"/>
      <c r="C1834" s="52"/>
      <c r="D1834" s="65"/>
      <c r="E1834" s="53"/>
      <c r="F1834" s="54"/>
    </row>
    <row r="1835" spans="2:6">
      <c r="B1835" s="64"/>
      <c r="C1835" s="52"/>
      <c r="D1835" s="65"/>
      <c r="E1835" s="53"/>
      <c r="F1835" s="54"/>
    </row>
    <row r="1836" spans="2:6">
      <c r="B1836" s="64"/>
      <c r="C1836" s="52"/>
      <c r="D1836" s="65"/>
      <c r="E1836" s="53"/>
      <c r="F1836" s="54"/>
    </row>
    <row r="1837" spans="2:6">
      <c r="B1837" s="64"/>
      <c r="C1837" s="52"/>
      <c r="D1837" s="65"/>
      <c r="E1837" s="53"/>
      <c r="F1837" s="54"/>
    </row>
    <row r="1838" spans="2:6">
      <c r="B1838" s="64"/>
      <c r="C1838" s="52"/>
      <c r="D1838" s="65"/>
      <c r="E1838" s="53"/>
      <c r="F1838" s="54"/>
    </row>
    <row r="1839" spans="2:6">
      <c r="B1839" s="64"/>
      <c r="C1839" s="52"/>
      <c r="D1839" s="65"/>
      <c r="E1839" s="53"/>
      <c r="F1839" s="54"/>
    </row>
    <row r="1840" spans="2:6">
      <c r="B1840" s="64"/>
      <c r="C1840" s="52"/>
      <c r="D1840" s="65"/>
      <c r="E1840" s="53"/>
      <c r="F1840" s="54"/>
    </row>
    <row r="1841" spans="2:6">
      <c r="B1841" s="64"/>
      <c r="C1841" s="52"/>
      <c r="D1841" s="65"/>
      <c r="E1841" s="53"/>
      <c r="F1841" s="54"/>
    </row>
    <row r="1842" spans="2:6">
      <c r="B1842" s="64"/>
      <c r="C1842" s="52"/>
      <c r="D1842" s="65"/>
      <c r="E1842" s="53"/>
      <c r="F1842" s="54"/>
    </row>
    <row r="1843" spans="2:6">
      <c r="B1843" s="64"/>
      <c r="C1843" s="52"/>
      <c r="D1843" s="65"/>
      <c r="E1843" s="53"/>
      <c r="F1843" s="54"/>
    </row>
    <row r="1844" spans="2:6">
      <c r="B1844" s="64"/>
      <c r="C1844" s="52"/>
      <c r="D1844" s="65"/>
      <c r="E1844" s="53"/>
      <c r="F1844" s="54"/>
    </row>
    <row r="1845" spans="2:6">
      <c r="B1845" s="64"/>
      <c r="C1845" s="52"/>
      <c r="D1845" s="65"/>
      <c r="E1845" s="53"/>
      <c r="F1845" s="54"/>
    </row>
    <row r="1846" spans="2:6">
      <c r="B1846" s="64"/>
      <c r="C1846" s="52"/>
      <c r="D1846" s="65"/>
      <c r="E1846" s="53"/>
      <c r="F1846" s="54"/>
    </row>
    <row r="1847" spans="2:6">
      <c r="B1847" s="64"/>
      <c r="C1847" s="52"/>
      <c r="D1847" s="65"/>
      <c r="E1847" s="53"/>
      <c r="F1847" s="54"/>
    </row>
    <row r="1848" spans="2:6">
      <c r="B1848" s="64"/>
      <c r="C1848" s="52"/>
      <c r="D1848" s="65"/>
      <c r="E1848" s="53"/>
      <c r="F1848" s="54"/>
    </row>
    <row r="1849" spans="2:6">
      <c r="B1849" s="64"/>
      <c r="C1849" s="52"/>
      <c r="D1849" s="65"/>
      <c r="E1849" s="53"/>
      <c r="F1849" s="54"/>
    </row>
    <row r="1850" spans="2:6">
      <c r="B1850" s="64"/>
      <c r="C1850" s="52"/>
      <c r="D1850" s="65"/>
      <c r="E1850" s="53"/>
      <c r="F1850" s="54"/>
    </row>
    <row r="1851" spans="2:6">
      <c r="B1851" s="64"/>
      <c r="C1851" s="52"/>
      <c r="D1851" s="65"/>
      <c r="E1851" s="53"/>
      <c r="F1851" s="54"/>
    </row>
    <row r="1852" spans="2:6">
      <c r="B1852" s="64"/>
      <c r="C1852" s="52"/>
      <c r="D1852" s="65"/>
      <c r="E1852" s="53"/>
      <c r="F1852" s="54"/>
    </row>
    <row r="1853" spans="2:6">
      <c r="B1853" s="64"/>
      <c r="C1853" s="52"/>
      <c r="D1853" s="65"/>
      <c r="E1853" s="53"/>
      <c r="F1853" s="54"/>
    </row>
    <row r="1854" spans="2:6">
      <c r="B1854" s="64"/>
      <c r="C1854" s="52"/>
      <c r="D1854" s="65"/>
      <c r="E1854" s="53"/>
      <c r="F1854" s="54"/>
    </row>
    <row r="1855" spans="2:6">
      <c r="B1855" s="64"/>
      <c r="C1855" s="52"/>
      <c r="D1855" s="65"/>
      <c r="E1855" s="53"/>
      <c r="F1855" s="54"/>
    </row>
    <row r="1856" spans="2:6">
      <c r="B1856" s="64"/>
      <c r="C1856" s="52"/>
      <c r="D1856" s="65"/>
      <c r="E1856" s="53"/>
      <c r="F1856" s="54"/>
    </row>
    <row r="1857" spans="2:6">
      <c r="B1857" s="64"/>
      <c r="C1857" s="52"/>
      <c r="D1857" s="65"/>
      <c r="E1857" s="53"/>
      <c r="F1857" s="54"/>
    </row>
    <row r="1858" spans="2:6">
      <c r="B1858" s="64"/>
      <c r="C1858" s="52"/>
      <c r="D1858" s="65"/>
      <c r="E1858" s="53"/>
      <c r="F1858" s="54"/>
    </row>
    <row r="1859" spans="2:6">
      <c r="B1859" s="64"/>
      <c r="C1859" s="52"/>
      <c r="D1859" s="65"/>
      <c r="E1859" s="53"/>
      <c r="F1859" s="54"/>
    </row>
    <row r="1860" spans="2:6">
      <c r="B1860" s="64"/>
      <c r="C1860" s="52"/>
      <c r="D1860" s="65"/>
      <c r="E1860" s="53"/>
      <c r="F1860" s="54"/>
    </row>
    <row r="1861" spans="2:6">
      <c r="B1861" s="64"/>
      <c r="C1861" s="52"/>
      <c r="D1861" s="65"/>
      <c r="E1861" s="53"/>
      <c r="F1861" s="54"/>
    </row>
    <row r="1862" spans="2:6">
      <c r="B1862" s="64"/>
      <c r="C1862" s="52"/>
      <c r="D1862" s="65"/>
      <c r="E1862" s="53"/>
      <c r="F1862" s="54"/>
    </row>
    <row r="1863" spans="2:6">
      <c r="B1863" s="64"/>
      <c r="C1863" s="52"/>
      <c r="D1863" s="65"/>
      <c r="E1863" s="53"/>
      <c r="F1863" s="54"/>
    </row>
    <row r="1864" spans="2:6">
      <c r="B1864" s="64"/>
      <c r="C1864" s="52"/>
      <c r="D1864" s="65"/>
      <c r="E1864" s="53"/>
      <c r="F1864" s="54"/>
    </row>
    <row r="1865" spans="2:6">
      <c r="B1865" s="64"/>
      <c r="C1865" s="52"/>
      <c r="D1865" s="65"/>
      <c r="E1865" s="53"/>
      <c r="F1865" s="54"/>
    </row>
    <row r="1866" spans="2:6">
      <c r="B1866" s="64"/>
      <c r="C1866" s="52"/>
      <c r="D1866" s="65"/>
      <c r="E1866" s="53"/>
      <c r="F1866" s="54"/>
    </row>
    <row r="1867" spans="2:6">
      <c r="B1867" s="64"/>
      <c r="C1867" s="52"/>
      <c r="D1867" s="65"/>
      <c r="E1867" s="53"/>
      <c r="F1867" s="54"/>
    </row>
    <row r="1868" spans="2:6">
      <c r="B1868" s="64"/>
      <c r="C1868" s="52"/>
      <c r="D1868" s="65"/>
      <c r="E1868" s="53"/>
      <c r="F1868" s="54"/>
    </row>
    <row r="1869" spans="2:6">
      <c r="B1869" s="64"/>
      <c r="C1869" s="52"/>
      <c r="D1869" s="65"/>
      <c r="E1869" s="53"/>
      <c r="F1869" s="54"/>
    </row>
    <row r="1870" spans="2:6">
      <c r="B1870" s="64"/>
      <c r="C1870" s="52"/>
      <c r="D1870" s="65"/>
      <c r="E1870" s="53"/>
      <c r="F1870" s="54"/>
    </row>
    <row r="1871" spans="2:6">
      <c r="B1871" s="64"/>
      <c r="C1871" s="52"/>
      <c r="D1871" s="65"/>
      <c r="E1871" s="53"/>
      <c r="F1871" s="54"/>
    </row>
    <row r="1872" spans="2:6">
      <c r="B1872" s="64"/>
      <c r="C1872" s="52"/>
      <c r="D1872" s="65"/>
      <c r="E1872" s="53"/>
      <c r="F1872" s="54"/>
    </row>
    <row r="1873" spans="2:6">
      <c r="B1873" s="64"/>
      <c r="C1873" s="52"/>
      <c r="D1873" s="65"/>
      <c r="E1873" s="53"/>
      <c r="F1873" s="54"/>
    </row>
    <row r="1874" spans="2:6">
      <c r="B1874" s="64"/>
      <c r="C1874" s="52"/>
      <c r="D1874" s="65"/>
      <c r="E1874" s="53"/>
      <c r="F1874" s="54"/>
    </row>
    <row r="1875" spans="2:6">
      <c r="B1875" s="64"/>
      <c r="C1875" s="52"/>
      <c r="D1875" s="65"/>
      <c r="E1875" s="53"/>
      <c r="F1875" s="54"/>
    </row>
    <row r="1876" spans="2:6">
      <c r="B1876" s="64"/>
      <c r="C1876" s="52"/>
      <c r="D1876" s="65"/>
      <c r="E1876" s="53"/>
      <c r="F1876" s="54"/>
    </row>
    <row r="1877" spans="2:6">
      <c r="B1877" s="64"/>
      <c r="C1877" s="52"/>
      <c r="D1877" s="65"/>
      <c r="E1877" s="53"/>
      <c r="F1877" s="54"/>
    </row>
    <row r="1878" spans="2:6">
      <c r="B1878" s="64"/>
      <c r="C1878" s="52"/>
      <c r="D1878" s="65"/>
      <c r="E1878" s="53"/>
      <c r="F1878" s="54"/>
    </row>
    <row r="1879" spans="2:6">
      <c r="B1879" s="64"/>
      <c r="C1879" s="52"/>
      <c r="D1879" s="65"/>
      <c r="E1879" s="53"/>
      <c r="F1879" s="54"/>
    </row>
    <row r="1880" spans="2:6">
      <c r="B1880" s="64"/>
      <c r="C1880" s="52"/>
      <c r="D1880" s="65"/>
      <c r="E1880" s="53"/>
      <c r="F1880" s="54"/>
    </row>
    <row r="1881" spans="2:6">
      <c r="B1881" s="64"/>
      <c r="C1881" s="52"/>
      <c r="D1881" s="65"/>
      <c r="E1881" s="53"/>
      <c r="F1881" s="54"/>
    </row>
    <row r="1882" spans="2:6">
      <c r="B1882" s="64"/>
      <c r="C1882" s="52"/>
      <c r="D1882" s="65"/>
      <c r="E1882" s="53"/>
      <c r="F1882" s="54"/>
    </row>
    <row r="1883" spans="2:6">
      <c r="B1883" s="64"/>
      <c r="C1883" s="52"/>
      <c r="D1883" s="65"/>
      <c r="E1883" s="53"/>
      <c r="F1883" s="54"/>
    </row>
    <row r="1884" spans="2:6">
      <c r="B1884" s="64"/>
      <c r="C1884" s="52"/>
      <c r="D1884" s="65"/>
      <c r="E1884" s="53"/>
      <c r="F1884" s="54"/>
    </row>
    <row r="1885" spans="2:6">
      <c r="B1885" s="64"/>
      <c r="C1885" s="52"/>
      <c r="D1885" s="65"/>
      <c r="E1885" s="53"/>
      <c r="F1885" s="54"/>
    </row>
    <row r="1886" spans="2:6">
      <c r="B1886" s="64"/>
      <c r="C1886" s="52"/>
      <c r="D1886" s="65"/>
      <c r="E1886" s="53"/>
      <c r="F1886" s="54"/>
    </row>
    <row r="1887" spans="2:6">
      <c r="B1887" s="64"/>
      <c r="C1887" s="52"/>
      <c r="D1887" s="65"/>
      <c r="E1887" s="53"/>
      <c r="F1887" s="54"/>
    </row>
    <row r="1888" spans="2:6">
      <c r="B1888" s="64"/>
      <c r="C1888" s="52"/>
      <c r="D1888" s="65"/>
      <c r="E1888" s="53"/>
      <c r="F1888" s="54"/>
    </row>
    <row r="1889" spans="2:6">
      <c r="B1889" s="64"/>
      <c r="C1889" s="52"/>
      <c r="D1889" s="65"/>
      <c r="E1889" s="53"/>
      <c r="F1889" s="54"/>
    </row>
    <row r="1890" spans="2:6">
      <c r="B1890" s="64"/>
      <c r="C1890" s="52"/>
      <c r="D1890" s="65"/>
      <c r="E1890" s="53"/>
      <c r="F1890" s="54"/>
    </row>
    <row r="1891" spans="2:6">
      <c r="B1891" s="64"/>
      <c r="C1891" s="52"/>
      <c r="D1891" s="65"/>
      <c r="E1891" s="53"/>
      <c r="F1891" s="54"/>
    </row>
    <row r="1892" spans="2:6">
      <c r="B1892" s="64"/>
      <c r="C1892" s="52"/>
      <c r="D1892" s="65"/>
      <c r="E1892" s="53"/>
      <c r="F1892" s="54"/>
    </row>
    <row r="1893" spans="2:6">
      <c r="B1893" s="64"/>
      <c r="C1893" s="52"/>
      <c r="D1893" s="65"/>
      <c r="E1893" s="53"/>
      <c r="F1893" s="54"/>
    </row>
    <row r="1894" spans="2:6">
      <c r="B1894" s="64"/>
      <c r="C1894" s="52"/>
      <c r="D1894" s="65"/>
      <c r="E1894" s="53"/>
      <c r="F1894" s="54"/>
    </row>
    <row r="1895" spans="2:6">
      <c r="B1895" s="64"/>
      <c r="C1895" s="52"/>
      <c r="D1895" s="65"/>
      <c r="E1895" s="53"/>
      <c r="F1895" s="54"/>
    </row>
    <row r="1896" spans="2:6">
      <c r="B1896" s="64"/>
      <c r="C1896" s="52"/>
      <c r="D1896" s="65"/>
      <c r="E1896" s="53"/>
      <c r="F1896" s="54"/>
    </row>
    <row r="1897" spans="2:6">
      <c r="B1897" s="64"/>
      <c r="C1897" s="52"/>
      <c r="D1897" s="65"/>
      <c r="E1897" s="53"/>
      <c r="F1897" s="54"/>
    </row>
    <row r="1898" spans="2:6">
      <c r="B1898" s="64"/>
      <c r="C1898" s="52"/>
      <c r="D1898" s="65"/>
      <c r="E1898" s="53"/>
      <c r="F1898" s="54"/>
    </row>
    <row r="1899" spans="2:6">
      <c r="B1899" s="64"/>
      <c r="C1899" s="52"/>
      <c r="D1899" s="65"/>
      <c r="E1899" s="53"/>
      <c r="F1899" s="54"/>
    </row>
    <row r="1900" spans="2:6">
      <c r="B1900" s="64"/>
      <c r="C1900" s="52"/>
      <c r="D1900" s="65"/>
      <c r="E1900" s="53"/>
      <c r="F1900" s="54"/>
    </row>
    <row r="1901" spans="2:6">
      <c r="B1901" s="64"/>
      <c r="C1901" s="52"/>
      <c r="D1901" s="65"/>
      <c r="E1901" s="53"/>
      <c r="F1901" s="54"/>
    </row>
    <row r="1902" spans="2:6">
      <c r="B1902" s="64"/>
      <c r="C1902" s="52"/>
      <c r="D1902" s="65"/>
      <c r="E1902" s="53"/>
      <c r="F1902" s="54"/>
    </row>
    <row r="1903" spans="2:6">
      <c r="B1903" s="64"/>
      <c r="C1903" s="52"/>
      <c r="D1903" s="65"/>
      <c r="E1903" s="53"/>
      <c r="F1903" s="54"/>
    </row>
    <row r="1904" spans="2:6">
      <c r="B1904" s="64"/>
      <c r="C1904" s="52"/>
      <c r="D1904" s="65"/>
      <c r="E1904" s="53"/>
      <c r="F1904" s="54"/>
    </row>
    <row r="1905" spans="2:6">
      <c r="B1905" s="64"/>
      <c r="C1905" s="52"/>
      <c r="D1905" s="65"/>
      <c r="E1905" s="53"/>
      <c r="F1905" s="54"/>
    </row>
    <row r="1906" spans="2:6">
      <c r="B1906" s="64"/>
      <c r="C1906" s="52"/>
      <c r="D1906" s="65"/>
      <c r="E1906" s="53"/>
      <c r="F1906" s="54"/>
    </row>
    <row r="1907" spans="2:6">
      <c r="B1907" s="64"/>
      <c r="C1907" s="52"/>
      <c r="D1907" s="65"/>
      <c r="E1907" s="53"/>
      <c r="F1907" s="54"/>
    </row>
    <row r="1908" spans="2:6">
      <c r="B1908" s="64"/>
      <c r="C1908" s="52"/>
      <c r="D1908" s="65"/>
      <c r="E1908" s="53"/>
      <c r="F1908" s="54"/>
    </row>
    <row r="1909" spans="2:6">
      <c r="B1909" s="64"/>
      <c r="C1909" s="52"/>
      <c r="D1909" s="65"/>
      <c r="E1909" s="53"/>
      <c r="F1909" s="54"/>
    </row>
    <row r="1910" spans="2:6">
      <c r="B1910" s="64"/>
      <c r="C1910" s="52"/>
      <c r="D1910" s="65"/>
      <c r="E1910" s="53"/>
      <c r="F1910" s="54"/>
    </row>
    <row r="1911" spans="2:6">
      <c r="B1911" s="64"/>
      <c r="C1911" s="52"/>
      <c r="D1911" s="65"/>
      <c r="E1911" s="53"/>
      <c r="F1911" s="54"/>
    </row>
    <row r="1912" spans="2:6">
      <c r="B1912" s="64"/>
      <c r="C1912" s="52"/>
      <c r="D1912" s="65"/>
      <c r="E1912" s="53"/>
      <c r="F1912" s="54"/>
    </row>
    <row r="1913" spans="2:6">
      <c r="B1913" s="64"/>
      <c r="C1913" s="52"/>
      <c r="D1913" s="65"/>
      <c r="E1913" s="53"/>
      <c r="F1913" s="54"/>
    </row>
    <row r="1914" spans="2:6">
      <c r="B1914" s="64"/>
      <c r="C1914" s="52"/>
      <c r="D1914" s="65"/>
      <c r="E1914" s="53"/>
      <c r="F1914" s="54"/>
    </row>
    <row r="1915" spans="2:6">
      <c r="B1915" s="64"/>
      <c r="C1915" s="52"/>
      <c r="D1915" s="65"/>
      <c r="E1915" s="53"/>
      <c r="F1915" s="54"/>
    </row>
    <row r="1916" spans="2:6">
      <c r="B1916" s="64"/>
      <c r="C1916" s="52"/>
      <c r="D1916" s="65"/>
      <c r="E1916" s="53"/>
      <c r="F1916" s="54"/>
    </row>
    <row r="1917" spans="2:6">
      <c r="B1917" s="64"/>
      <c r="C1917" s="52"/>
      <c r="D1917" s="65"/>
      <c r="E1917" s="53"/>
      <c r="F1917" s="54"/>
    </row>
    <row r="1918" spans="2:6">
      <c r="B1918" s="64"/>
      <c r="C1918" s="52"/>
      <c r="D1918" s="65"/>
      <c r="E1918" s="53"/>
      <c r="F1918" s="54"/>
    </row>
    <row r="1919" spans="2:6">
      <c r="B1919" s="64"/>
      <c r="C1919" s="52"/>
      <c r="D1919" s="65"/>
      <c r="E1919" s="53"/>
      <c r="F1919" s="54"/>
    </row>
    <row r="1920" spans="2:6">
      <c r="B1920" s="64"/>
      <c r="C1920" s="52"/>
      <c r="D1920" s="65"/>
      <c r="E1920" s="53"/>
      <c r="F1920" s="54"/>
    </row>
    <row r="1921" spans="2:6">
      <c r="B1921" s="64"/>
      <c r="C1921" s="52"/>
      <c r="D1921" s="65"/>
      <c r="E1921" s="53"/>
      <c r="F1921" s="54"/>
    </row>
    <row r="1922" spans="2:6">
      <c r="B1922" s="64"/>
      <c r="C1922" s="52"/>
      <c r="D1922" s="65"/>
      <c r="E1922" s="53"/>
      <c r="F1922" s="54"/>
    </row>
    <row r="1923" spans="2:6">
      <c r="B1923" s="64"/>
      <c r="C1923" s="52"/>
      <c r="D1923" s="65"/>
      <c r="E1923" s="53"/>
      <c r="F1923" s="54"/>
    </row>
    <row r="1924" spans="2:6">
      <c r="B1924" s="64"/>
      <c r="C1924" s="52"/>
      <c r="D1924" s="65"/>
      <c r="E1924" s="53"/>
      <c r="F1924" s="54"/>
    </row>
    <row r="1925" spans="2:6">
      <c r="B1925" s="64"/>
      <c r="C1925" s="52"/>
      <c r="D1925" s="65"/>
      <c r="E1925" s="53"/>
      <c r="F1925" s="54"/>
    </row>
    <row r="1926" spans="2:6">
      <c r="B1926" s="64"/>
      <c r="C1926" s="52"/>
      <c r="D1926" s="65"/>
      <c r="E1926" s="53"/>
      <c r="F1926" s="54"/>
    </row>
    <row r="1927" spans="2:6">
      <c r="B1927" s="64"/>
      <c r="C1927" s="52"/>
      <c r="D1927" s="65"/>
      <c r="E1927" s="53"/>
      <c r="F1927" s="54"/>
    </row>
    <row r="1928" spans="2:6">
      <c r="B1928" s="64"/>
      <c r="C1928" s="52"/>
      <c r="D1928" s="65"/>
      <c r="E1928" s="53"/>
      <c r="F1928" s="54"/>
    </row>
    <row r="1929" spans="2:6">
      <c r="B1929" s="64"/>
      <c r="C1929" s="52"/>
      <c r="D1929" s="65"/>
      <c r="E1929" s="53"/>
      <c r="F1929" s="54"/>
    </row>
    <row r="1930" spans="2:6">
      <c r="B1930" s="64"/>
      <c r="C1930" s="52"/>
      <c r="D1930" s="65"/>
      <c r="E1930" s="53"/>
      <c r="F1930" s="54"/>
    </row>
    <row r="1931" spans="2:6">
      <c r="B1931" s="64"/>
      <c r="C1931" s="52"/>
      <c r="D1931" s="65"/>
      <c r="E1931" s="53"/>
      <c r="F1931" s="54"/>
    </row>
    <row r="1932" spans="2:6">
      <c r="B1932" s="64"/>
      <c r="C1932" s="52"/>
      <c r="D1932" s="65"/>
      <c r="E1932" s="53"/>
      <c r="F1932" s="54"/>
    </row>
    <row r="1933" spans="2:6">
      <c r="B1933" s="64"/>
      <c r="C1933" s="52"/>
      <c r="D1933" s="65"/>
      <c r="E1933" s="53"/>
      <c r="F1933" s="54"/>
    </row>
    <row r="1934" spans="2:6">
      <c r="B1934" s="64"/>
      <c r="C1934" s="52"/>
      <c r="D1934" s="65"/>
      <c r="E1934" s="53"/>
      <c r="F1934" s="54"/>
    </row>
    <row r="1935" spans="2:6">
      <c r="B1935" s="64"/>
      <c r="C1935" s="52"/>
      <c r="D1935" s="65"/>
      <c r="E1935" s="53"/>
      <c r="F1935" s="54"/>
    </row>
    <row r="1936" spans="2:6">
      <c r="B1936" s="64"/>
      <c r="C1936" s="52"/>
      <c r="D1936" s="65"/>
      <c r="E1936" s="53"/>
      <c r="F1936" s="54"/>
    </row>
    <row r="1937" spans="2:6">
      <c r="B1937" s="64"/>
      <c r="C1937" s="52"/>
      <c r="D1937" s="65"/>
      <c r="E1937" s="53"/>
      <c r="F1937" s="54"/>
    </row>
    <row r="1938" spans="2:6">
      <c r="B1938" s="64"/>
      <c r="C1938" s="52"/>
      <c r="D1938" s="65"/>
      <c r="E1938" s="53"/>
      <c r="F1938" s="54"/>
    </row>
    <row r="1939" spans="2:6">
      <c r="B1939" s="64"/>
      <c r="C1939" s="52"/>
      <c r="D1939" s="65"/>
      <c r="E1939" s="53"/>
      <c r="F1939" s="54"/>
    </row>
    <row r="1940" spans="2:6">
      <c r="B1940" s="64"/>
      <c r="C1940" s="52"/>
      <c r="D1940" s="65"/>
      <c r="E1940" s="53"/>
      <c r="F1940" s="54"/>
    </row>
    <row r="1941" spans="2:6">
      <c r="B1941" s="64"/>
      <c r="C1941" s="52"/>
      <c r="D1941" s="65"/>
      <c r="E1941" s="53"/>
      <c r="F1941" s="54"/>
    </row>
    <row r="1942" spans="2:6">
      <c r="B1942" s="64"/>
      <c r="C1942" s="52"/>
      <c r="D1942" s="65"/>
      <c r="E1942" s="53"/>
      <c r="F1942" s="54"/>
    </row>
    <row r="1943" spans="2:6">
      <c r="B1943" s="64"/>
      <c r="C1943" s="52"/>
      <c r="D1943" s="65"/>
      <c r="E1943" s="53"/>
      <c r="F1943" s="54"/>
    </row>
    <row r="1944" spans="2:6">
      <c r="B1944" s="64"/>
      <c r="C1944" s="52"/>
      <c r="D1944" s="65"/>
      <c r="E1944" s="53"/>
      <c r="F1944" s="54"/>
    </row>
    <row r="1945" spans="2:6">
      <c r="B1945" s="64"/>
      <c r="C1945" s="52"/>
      <c r="D1945" s="65"/>
      <c r="E1945" s="53"/>
      <c r="F1945" s="54"/>
    </row>
    <row r="1946" spans="2:6">
      <c r="B1946" s="64"/>
      <c r="C1946" s="52"/>
      <c r="D1946" s="65"/>
      <c r="E1946" s="53"/>
      <c r="F1946" s="54"/>
    </row>
    <row r="1947" spans="2:6">
      <c r="B1947" s="64"/>
      <c r="C1947" s="52"/>
      <c r="D1947" s="65"/>
      <c r="E1947" s="53"/>
      <c r="F1947" s="54"/>
    </row>
    <row r="1948" spans="2:6">
      <c r="B1948" s="64"/>
      <c r="C1948" s="52"/>
      <c r="D1948" s="65"/>
      <c r="E1948" s="53"/>
      <c r="F1948" s="54"/>
    </row>
    <row r="1949" spans="2:6">
      <c r="B1949" s="64"/>
      <c r="C1949" s="52"/>
      <c r="D1949" s="65"/>
      <c r="E1949" s="53"/>
      <c r="F1949" s="54"/>
    </row>
    <row r="1950" spans="2:6">
      <c r="B1950" s="64"/>
      <c r="C1950" s="52"/>
      <c r="D1950" s="65"/>
      <c r="E1950" s="53"/>
      <c r="F1950" s="54"/>
    </row>
    <row r="1951" spans="2:6">
      <c r="B1951" s="64"/>
      <c r="C1951" s="52"/>
      <c r="D1951" s="65"/>
      <c r="E1951" s="53"/>
      <c r="F1951" s="54"/>
    </row>
    <row r="1952" spans="2:6">
      <c r="B1952" s="64"/>
      <c r="C1952" s="52"/>
      <c r="D1952" s="65"/>
      <c r="E1952" s="53"/>
      <c r="F1952" s="54"/>
    </row>
    <row r="1953" spans="2:6">
      <c r="B1953" s="64"/>
      <c r="C1953" s="52"/>
      <c r="D1953" s="65"/>
      <c r="E1953" s="53"/>
      <c r="F1953" s="54"/>
    </row>
    <row r="1954" spans="2:6">
      <c r="B1954" s="64"/>
      <c r="C1954" s="52"/>
      <c r="D1954" s="65"/>
      <c r="E1954" s="53"/>
      <c r="F1954" s="54"/>
    </row>
    <row r="1955" spans="2:6">
      <c r="B1955" s="64"/>
      <c r="C1955" s="52"/>
      <c r="D1955" s="65"/>
      <c r="E1955" s="53"/>
      <c r="F1955" s="54"/>
    </row>
    <row r="1956" spans="2:6">
      <c r="B1956" s="64"/>
      <c r="C1956" s="52"/>
      <c r="D1956" s="65"/>
      <c r="E1956" s="53"/>
      <c r="F1956" s="54"/>
    </row>
    <row r="1957" spans="2:6">
      <c r="B1957" s="64"/>
      <c r="C1957" s="52"/>
      <c r="D1957" s="65"/>
      <c r="E1957" s="53"/>
      <c r="F1957" s="54"/>
    </row>
    <row r="1958" spans="2:6">
      <c r="B1958" s="64"/>
      <c r="C1958" s="52"/>
      <c r="D1958" s="65"/>
      <c r="E1958" s="53"/>
      <c r="F1958" s="54"/>
    </row>
    <row r="1959" spans="2:6">
      <c r="B1959" s="64"/>
      <c r="C1959" s="52"/>
      <c r="D1959" s="65"/>
      <c r="E1959" s="53"/>
      <c r="F1959" s="54"/>
    </row>
    <row r="1960" spans="2:6">
      <c r="B1960" s="64"/>
      <c r="C1960" s="52"/>
      <c r="D1960" s="65"/>
      <c r="E1960" s="53"/>
      <c r="F1960" s="54"/>
    </row>
    <row r="1961" spans="2:6">
      <c r="B1961" s="64"/>
      <c r="C1961" s="52"/>
      <c r="D1961" s="65"/>
      <c r="E1961" s="53"/>
      <c r="F1961" s="54"/>
    </row>
    <row r="1962" spans="2:6">
      <c r="B1962" s="64"/>
      <c r="C1962" s="52"/>
      <c r="D1962" s="65"/>
      <c r="E1962" s="53"/>
      <c r="F1962" s="54"/>
    </row>
    <row r="1963" spans="2:6">
      <c r="B1963" s="64"/>
      <c r="C1963" s="52"/>
      <c r="D1963" s="65"/>
      <c r="E1963" s="53"/>
      <c r="F1963" s="54"/>
    </row>
    <row r="1964" spans="2:6">
      <c r="B1964" s="64"/>
      <c r="C1964" s="52"/>
      <c r="D1964" s="65"/>
      <c r="E1964" s="53"/>
      <c r="F1964" s="54"/>
    </row>
    <row r="1965" spans="2:6">
      <c r="B1965" s="64"/>
      <c r="C1965" s="52"/>
      <c r="D1965" s="65"/>
      <c r="E1965" s="53"/>
      <c r="F1965" s="54"/>
    </row>
    <row r="1966" spans="2:6">
      <c r="B1966" s="64"/>
      <c r="C1966" s="52"/>
      <c r="D1966" s="65"/>
      <c r="E1966" s="53"/>
      <c r="F1966" s="54"/>
    </row>
    <row r="1967" spans="2:6">
      <c r="B1967" s="64"/>
      <c r="C1967" s="52"/>
      <c r="D1967" s="65"/>
      <c r="E1967" s="53"/>
      <c r="F1967" s="54"/>
    </row>
    <row r="1968" spans="2:6">
      <c r="B1968" s="64"/>
      <c r="C1968" s="52"/>
      <c r="D1968" s="65"/>
      <c r="E1968" s="53"/>
      <c r="F1968" s="54"/>
    </row>
    <row r="1969" spans="2:6">
      <c r="B1969" s="64"/>
      <c r="C1969" s="52"/>
      <c r="D1969" s="65"/>
      <c r="E1969" s="53"/>
      <c r="F1969" s="54"/>
    </row>
    <row r="1970" spans="2:6">
      <c r="B1970" s="64"/>
      <c r="C1970" s="52"/>
      <c r="D1970" s="65"/>
      <c r="E1970" s="53"/>
      <c r="F1970" s="54"/>
    </row>
    <row r="1971" spans="2:6">
      <c r="B1971" s="64"/>
      <c r="C1971" s="52"/>
      <c r="D1971" s="65"/>
      <c r="E1971" s="53"/>
      <c r="F1971" s="54"/>
    </row>
    <row r="1972" spans="2:6">
      <c r="B1972" s="64"/>
      <c r="C1972" s="52"/>
      <c r="D1972" s="65"/>
      <c r="E1972" s="53"/>
      <c r="F1972" s="54"/>
    </row>
    <row r="1973" spans="2:6">
      <c r="B1973" s="64"/>
      <c r="C1973" s="52"/>
      <c r="D1973" s="65"/>
      <c r="E1973" s="53"/>
      <c r="F1973" s="54"/>
    </row>
    <row r="1974" spans="2:6">
      <c r="B1974" s="64"/>
      <c r="C1974" s="52"/>
      <c r="D1974" s="65"/>
      <c r="E1974" s="53"/>
      <c r="F1974" s="54"/>
    </row>
    <row r="1975" spans="2:6">
      <c r="B1975" s="64"/>
      <c r="C1975" s="52"/>
      <c r="D1975" s="65"/>
      <c r="E1975" s="53"/>
      <c r="F1975" s="54"/>
    </row>
    <row r="1976" spans="2:6">
      <c r="B1976" s="64"/>
      <c r="C1976" s="52"/>
      <c r="D1976" s="65"/>
      <c r="E1976" s="53"/>
      <c r="F1976" s="54"/>
    </row>
    <row r="1977" spans="2:6">
      <c r="B1977" s="64"/>
      <c r="C1977" s="52"/>
      <c r="D1977" s="65"/>
      <c r="E1977" s="53"/>
      <c r="F1977" s="54"/>
    </row>
    <row r="1978" spans="2:6">
      <c r="B1978" s="64"/>
      <c r="C1978" s="52"/>
      <c r="D1978" s="65"/>
      <c r="E1978" s="53"/>
      <c r="F1978" s="54"/>
    </row>
    <row r="1979" spans="2:6">
      <c r="B1979" s="64"/>
      <c r="C1979" s="52"/>
      <c r="D1979" s="65"/>
      <c r="E1979" s="53"/>
      <c r="F1979" s="54"/>
    </row>
    <row r="1980" spans="2:6">
      <c r="B1980" s="64"/>
      <c r="C1980" s="52"/>
      <c r="D1980" s="65"/>
      <c r="E1980" s="53"/>
      <c r="F1980" s="54"/>
    </row>
    <row r="1981" spans="2:6">
      <c r="B1981" s="64"/>
      <c r="C1981" s="52"/>
      <c r="D1981" s="65"/>
      <c r="E1981" s="53"/>
      <c r="F1981" s="54"/>
    </row>
    <row r="1982" spans="2:6">
      <c r="B1982" s="64"/>
      <c r="C1982" s="52"/>
      <c r="D1982" s="65"/>
      <c r="E1982" s="53"/>
      <c r="F1982" s="54"/>
    </row>
    <row r="1983" spans="2:6">
      <c r="B1983" s="64"/>
      <c r="C1983" s="52"/>
      <c r="D1983" s="65"/>
      <c r="E1983" s="53"/>
      <c r="F1983" s="54"/>
    </row>
    <row r="1984" spans="2:6">
      <c r="B1984" s="64"/>
      <c r="C1984" s="52"/>
      <c r="D1984" s="65"/>
      <c r="E1984" s="53"/>
      <c r="F1984" s="54"/>
    </row>
    <row r="1985" spans="2:6">
      <c r="B1985" s="64"/>
      <c r="C1985" s="52"/>
      <c r="D1985" s="65"/>
      <c r="E1985" s="53"/>
      <c r="F1985" s="54"/>
    </row>
    <row r="1986" spans="2:6">
      <c r="B1986" s="64"/>
      <c r="C1986" s="52"/>
      <c r="D1986" s="65"/>
      <c r="E1986" s="53"/>
      <c r="F1986" s="54"/>
    </row>
    <row r="1987" spans="2:6">
      <c r="B1987" s="64"/>
      <c r="C1987" s="52"/>
      <c r="D1987" s="65"/>
      <c r="E1987" s="53"/>
      <c r="F1987" s="54"/>
    </row>
    <row r="1988" spans="2:6">
      <c r="B1988" s="64"/>
      <c r="C1988" s="52"/>
      <c r="D1988" s="65"/>
      <c r="E1988" s="53"/>
      <c r="F1988" s="54"/>
    </row>
    <row r="1989" spans="2:6">
      <c r="B1989" s="64"/>
      <c r="C1989" s="52"/>
      <c r="D1989" s="65"/>
      <c r="E1989" s="53"/>
      <c r="F1989" s="54"/>
    </row>
    <row r="1990" spans="2:6">
      <c r="B1990" s="64"/>
      <c r="C1990" s="52"/>
      <c r="D1990" s="65"/>
      <c r="E1990" s="53"/>
      <c r="F1990" s="54"/>
    </row>
    <row r="1991" spans="2:6">
      <c r="B1991" s="64"/>
      <c r="C1991" s="52"/>
      <c r="D1991" s="65"/>
      <c r="E1991" s="53"/>
      <c r="F1991" s="54"/>
    </row>
    <row r="1992" spans="2:6">
      <c r="B1992" s="64"/>
      <c r="C1992" s="52"/>
      <c r="D1992" s="65"/>
      <c r="E1992" s="53"/>
      <c r="F1992" s="54"/>
    </row>
    <row r="1993" spans="2:6">
      <c r="B1993" s="64"/>
      <c r="C1993" s="52"/>
      <c r="D1993" s="65"/>
      <c r="E1993" s="53"/>
      <c r="F1993" s="54"/>
    </row>
    <row r="1994" spans="2:6">
      <c r="B1994" s="64"/>
      <c r="C1994" s="52"/>
      <c r="D1994" s="65"/>
      <c r="E1994" s="53"/>
      <c r="F1994" s="54"/>
    </row>
    <row r="1995" spans="2:6">
      <c r="B1995" s="64"/>
      <c r="C1995" s="52"/>
      <c r="D1995" s="65"/>
      <c r="E1995" s="53"/>
      <c r="F1995" s="54"/>
    </row>
    <row r="1996" spans="2:6">
      <c r="B1996" s="64"/>
      <c r="C1996" s="52"/>
      <c r="D1996" s="65"/>
      <c r="E1996" s="53"/>
      <c r="F1996" s="54"/>
    </row>
    <row r="1997" spans="2:6">
      <c r="B1997" s="64"/>
      <c r="C1997" s="52"/>
      <c r="D1997" s="65"/>
      <c r="E1997" s="53"/>
      <c r="F1997" s="54"/>
    </row>
    <row r="1998" spans="2:6">
      <c r="B1998" s="64"/>
      <c r="C1998" s="52"/>
      <c r="D1998" s="65"/>
      <c r="E1998" s="53"/>
      <c r="F1998" s="54"/>
    </row>
    <row r="1999" spans="2:6">
      <c r="B1999" s="64"/>
      <c r="C1999" s="52"/>
      <c r="D1999" s="65"/>
      <c r="E1999" s="53"/>
      <c r="F1999" s="54"/>
    </row>
    <row r="2000" spans="2:6">
      <c r="B2000" s="64"/>
      <c r="C2000" s="52"/>
      <c r="D2000" s="65"/>
      <c r="E2000" s="53"/>
      <c r="F2000" s="54"/>
    </row>
    <row r="2001" spans="2:6">
      <c r="B2001" s="64"/>
      <c r="C2001" s="52"/>
      <c r="D2001" s="65"/>
      <c r="E2001" s="53"/>
      <c r="F2001" s="54"/>
    </row>
    <row r="2002" spans="2:6">
      <c r="B2002" s="64"/>
      <c r="C2002" s="52"/>
      <c r="D2002" s="65"/>
      <c r="E2002" s="53"/>
      <c r="F2002" s="54"/>
    </row>
    <row r="2003" spans="2:6">
      <c r="B2003" s="64"/>
      <c r="C2003" s="52"/>
      <c r="D2003" s="65"/>
      <c r="E2003" s="53"/>
      <c r="F2003" s="54"/>
    </row>
    <row r="2004" spans="2:6">
      <c r="B2004" s="64"/>
      <c r="C2004" s="52"/>
      <c r="D2004" s="65"/>
      <c r="E2004" s="53"/>
      <c r="F2004" s="54"/>
    </row>
    <row r="2005" spans="2:6">
      <c r="B2005" s="64"/>
      <c r="C2005" s="52"/>
      <c r="D2005" s="65"/>
      <c r="E2005" s="53"/>
      <c r="F2005" s="54"/>
    </row>
    <row r="2006" spans="2:6">
      <c r="B2006" s="64"/>
      <c r="C2006" s="52"/>
      <c r="D2006" s="65"/>
      <c r="E2006" s="53"/>
      <c r="F2006" s="54"/>
    </row>
    <row r="2007" spans="2:6">
      <c r="B2007" s="64"/>
      <c r="C2007" s="52"/>
      <c r="D2007" s="65"/>
      <c r="E2007" s="53"/>
      <c r="F2007" s="54"/>
    </row>
    <row r="2008" spans="2:6">
      <c r="B2008" s="64"/>
      <c r="C2008" s="52"/>
      <c r="D2008" s="65"/>
      <c r="E2008" s="53"/>
      <c r="F2008" s="54"/>
    </row>
    <row r="2009" spans="2:6">
      <c r="B2009" s="64"/>
      <c r="C2009" s="52"/>
      <c r="D2009" s="65"/>
      <c r="E2009" s="53"/>
      <c r="F2009" s="54"/>
    </row>
    <row r="2010" spans="2:6">
      <c r="B2010" s="64"/>
      <c r="C2010" s="52"/>
      <c r="D2010" s="65"/>
      <c r="E2010" s="53"/>
      <c r="F2010" s="54"/>
    </row>
    <row r="2011" spans="2:6">
      <c r="B2011" s="64"/>
      <c r="C2011" s="52"/>
      <c r="D2011" s="65"/>
      <c r="E2011" s="53"/>
      <c r="F2011" s="54"/>
    </row>
    <row r="2012" spans="2:6">
      <c r="B2012" s="64"/>
      <c r="C2012" s="52"/>
      <c r="D2012" s="65"/>
      <c r="E2012" s="53"/>
      <c r="F2012" s="54"/>
    </row>
    <row r="2013" spans="2:6">
      <c r="B2013" s="64"/>
      <c r="C2013" s="52"/>
      <c r="D2013" s="65"/>
      <c r="E2013" s="53"/>
      <c r="F2013" s="54"/>
    </row>
    <row r="2014" spans="2:6">
      <c r="B2014" s="64"/>
      <c r="C2014" s="52"/>
      <c r="D2014" s="65"/>
      <c r="E2014" s="53"/>
      <c r="F2014" s="54"/>
    </row>
    <row r="2015" spans="2:6">
      <c r="B2015" s="64"/>
      <c r="C2015" s="52"/>
      <c r="D2015" s="65"/>
      <c r="E2015" s="53"/>
      <c r="F2015" s="54"/>
    </row>
    <row r="2016" spans="2:6">
      <c r="B2016" s="64"/>
      <c r="C2016" s="52"/>
      <c r="D2016" s="65"/>
      <c r="E2016" s="53"/>
      <c r="F2016" s="54"/>
    </row>
    <row r="2017" spans="2:6">
      <c r="B2017" s="64"/>
      <c r="C2017" s="52"/>
      <c r="D2017" s="65"/>
      <c r="E2017" s="53"/>
      <c r="F2017" s="54"/>
    </row>
    <row r="2018" spans="2:6">
      <c r="B2018" s="64"/>
      <c r="C2018" s="52"/>
      <c r="D2018" s="65"/>
      <c r="E2018" s="53"/>
      <c r="F2018" s="54"/>
    </row>
    <row r="2019" spans="2:6">
      <c r="B2019" s="64"/>
      <c r="C2019" s="52"/>
      <c r="D2019" s="65"/>
      <c r="E2019" s="53"/>
      <c r="F2019" s="54"/>
    </row>
    <row r="2020" spans="2:6">
      <c r="B2020" s="64"/>
      <c r="C2020" s="52"/>
      <c r="D2020" s="65"/>
      <c r="E2020" s="53"/>
      <c r="F2020" s="54"/>
    </row>
    <row r="2021" spans="2:6">
      <c r="B2021" s="64"/>
      <c r="C2021" s="52"/>
      <c r="D2021" s="65"/>
      <c r="E2021" s="53"/>
      <c r="F2021" s="54"/>
    </row>
    <row r="2022" spans="2:6">
      <c r="B2022" s="64"/>
      <c r="C2022" s="52"/>
      <c r="D2022" s="65"/>
      <c r="E2022" s="53"/>
      <c r="F2022" s="54"/>
    </row>
    <row r="2023" spans="2:6">
      <c r="B2023" s="64"/>
      <c r="C2023" s="52"/>
      <c r="D2023" s="65"/>
      <c r="E2023" s="53"/>
      <c r="F2023" s="54"/>
    </row>
    <row r="2024" spans="2:6">
      <c r="B2024" s="64"/>
      <c r="C2024" s="52"/>
      <c r="D2024" s="65"/>
      <c r="E2024" s="53"/>
      <c r="F2024" s="54"/>
    </row>
    <row r="2025" spans="2:6">
      <c r="B2025" s="64"/>
      <c r="C2025" s="52"/>
      <c r="D2025" s="65"/>
      <c r="E2025" s="53"/>
      <c r="F2025" s="54"/>
    </row>
    <row r="2026" spans="2:6">
      <c r="B2026" s="64"/>
      <c r="C2026" s="52"/>
      <c r="D2026" s="65"/>
      <c r="E2026" s="53"/>
      <c r="F2026" s="54"/>
    </row>
    <row r="2027" spans="2:6">
      <c r="B2027" s="64"/>
      <c r="C2027" s="52"/>
      <c r="D2027" s="65"/>
      <c r="E2027" s="53"/>
      <c r="F2027" s="54"/>
    </row>
    <row r="2028" spans="2:6">
      <c r="B2028" s="64"/>
      <c r="C2028" s="52"/>
      <c r="D2028" s="65"/>
      <c r="E2028" s="53"/>
      <c r="F2028" s="54"/>
    </row>
    <row r="2029" spans="2:6">
      <c r="B2029" s="64"/>
      <c r="C2029" s="52"/>
      <c r="D2029" s="65"/>
      <c r="E2029" s="53"/>
      <c r="F2029" s="54"/>
    </row>
    <row r="2030" spans="2:6">
      <c r="B2030" s="64"/>
      <c r="C2030" s="52"/>
      <c r="D2030" s="65"/>
      <c r="E2030" s="53"/>
      <c r="F2030" s="54"/>
    </row>
    <row r="2031" spans="2:6">
      <c r="B2031" s="64"/>
      <c r="C2031" s="52"/>
      <c r="D2031" s="65"/>
      <c r="E2031" s="53"/>
      <c r="F2031" s="54"/>
    </row>
    <row r="2032" spans="2:6">
      <c r="B2032" s="64"/>
      <c r="C2032" s="52"/>
      <c r="D2032" s="65"/>
      <c r="E2032" s="53"/>
      <c r="F2032" s="54"/>
    </row>
    <row r="2033" spans="2:6">
      <c r="B2033" s="64"/>
      <c r="C2033" s="52"/>
      <c r="D2033" s="65"/>
      <c r="E2033" s="53"/>
      <c r="F2033" s="54"/>
    </row>
    <row r="2034" spans="2:6">
      <c r="B2034" s="64"/>
      <c r="C2034" s="52"/>
      <c r="D2034" s="65"/>
      <c r="E2034" s="53"/>
      <c r="F2034" s="54"/>
    </row>
    <row r="2035" spans="2:6">
      <c r="B2035" s="64"/>
      <c r="C2035" s="52"/>
      <c r="D2035" s="65"/>
      <c r="E2035" s="53"/>
      <c r="F2035" s="54"/>
    </row>
    <row r="2036" spans="2:6">
      <c r="B2036" s="64"/>
      <c r="C2036" s="52"/>
      <c r="D2036" s="65"/>
      <c r="E2036" s="53"/>
      <c r="F2036" s="54"/>
    </row>
    <row r="2037" spans="2:6">
      <c r="B2037" s="64"/>
      <c r="C2037" s="52"/>
      <c r="D2037" s="65"/>
      <c r="E2037" s="53"/>
      <c r="F2037" s="54"/>
    </row>
    <row r="2038" spans="2:6">
      <c r="B2038" s="64"/>
      <c r="C2038" s="52"/>
      <c r="D2038" s="65"/>
      <c r="E2038" s="53"/>
      <c r="F2038" s="54"/>
    </row>
    <row r="2039" spans="2:6">
      <c r="B2039" s="64"/>
      <c r="C2039" s="52"/>
      <c r="D2039" s="65"/>
      <c r="E2039" s="53"/>
      <c r="F2039" s="54"/>
    </row>
    <row r="2040" spans="2:6">
      <c r="B2040" s="64"/>
      <c r="C2040" s="52"/>
      <c r="D2040" s="65"/>
      <c r="E2040" s="53"/>
      <c r="F2040" s="54"/>
    </row>
    <row r="2041" spans="2:6">
      <c r="B2041" s="64"/>
      <c r="C2041" s="52"/>
      <c r="D2041" s="65"/>
      <c r="E2041" s="53"/>
      <c r="F2041" s="54"/>
    </row>
    <row r="2042" spans="2:6">
      <c r="B2042" s="64"/>
      <c r="C2042" s="52"/>
      <c r="D2042" s="65"/>
      <c r="E2042" s="53"/>
      <c r="F2042" s="54"/>
    </row>
    <row r="2043" spans="2:6">
      <c r="B2043" s="64"/>
      <c r="C2043" s="52"/>
      <c r="D2043" s="65"/>
      <c r="E2043" s="53"/>
      <c r="F2043" s="54"/>
    </row>
    <row r="2044" spans="2:6">
      <c r="B2044" s="64"/>
      <c r="C2044" s="52"/>
      <c r="D2044" s="65"/>
      <c r="E2044" s="53"/>
      <c r="F2044" s="54"/>
    </row>
    <row r="2045" spans="2:6">
      <c r="B2045" s="64"/>
      <c r="C2045" s="52"/>
      <c r="D2045" s="65"/>
      <c r="E2045" s="53"/>
      <c r="F2045" s="54"/>
    </row>
    <row r="2046" spans="2:6">
      <c r="B2046" s="64"/>
      <c r="C2046" s="52"/>
      <c r="D2046" s="65"/>
      <c r="E2046" s="53"/>
      <c r="F2046" s="54"/>
    </row>
    <row r="2047" spans="2:6">
      <c r="B2047" s="64"/>
      <c r="C2047" s="52"/>
      <c r="D2047" s="65"/>
      <c r="E2047" s="53"/>
      <c r="F2047" s="54"/>
    </row>
    <row r="2048" spans="2:6">
      <c r="B2048" s="64"/>
      <c r="C2048" s="52"/>
      <c r="D2048" s="65"/>
      <c r="E2048" s="53"/>
      <c r="F2048" s="54"/>
    </row>
    <row r="2049" spans="2:6">
      <c r="B2049" s="64"/>
      <c r="C2049" s="52"/>
      <c r="D2049" s="65"/>
      <c r="E2049" s="53"/>
      <c r="F2049" s="54"/>
    </row>
    <row r="2050" spans="2:6">
      <c r="B2050" s="64"/>
      <c r="C2050" s="52"/>
      <c r="D2050" s="65"/>
      <c r="E2050" s="53"/>
      <c r="F2050" s="54"/>
    </row>
    <row r="2051" spans="2:6">
      <c r="B2051" s="64"/>
      <c r="C2051" s="52"/>
      <c r="D2051" s="65"/>
      <c r="E2051" s="53"/>
      <c r="F2051" s="54"/>
    </row>
    <row r="2052" spans="2:6">
      <c r="B2052" s="64"/>
      <c r="C2052" s="52"/>
      <c r="D2052" s="65"/>
      <c r="E2052" s="53"/>
      <c r="F2052" s="54"/>
    </row>
    <row r="2053" spans="2:6">
      <c r="B2053" s="64"/>
      <c r="C2053" s="52"/>
      <c r="D2053" s="65"/>
      <c r="E2053" s="53"/>
      <c r="F2053" s="54"/>
    </row>
    <row r="2054" spans="2:6">
      <c r="B2054" s="64"/>
      <c r="C2054" s="52"/>
      <c r="D2054" s="65"/>
      <c r="E2054" s="53"/>
      <c r="F2054" s="54"/>
    </row>
    <row r="2055" spans="2:6">
      <c r="B2055" s="64"/>
      <c r="C2055" s="52"/>
      <c r="D2055" s="65"/>
      <c r="E2055" s="53"/>
      <c r="F2055" s="54"/>
    </row>
    <row r="2056" spans="2:6">
      <c r="B2056" s="64"/>
      <c r="C2056" s="52"/>
      <c r="D2056" s="65"/>
      <c r="E2056" s="53"/>
      <c r="F2056" s="54"/>
    </row>
    <row r="2057" spans="2:6">
      <c r="B2057" s="64"/>
      <c r="C2057" s="52"/>
      <c r="D2057" s="65"/>
      <c r="E2057" s="53"/>
      <c r="F2057" s="54"/>
    </row>
    <row r="2058" spans="2:6">
      <c r="B2058" s="64"/>
      <c r="C2058" s="52"/>
      <c r="D2058" s="65"/>
      <c r="E2058" s="53"/>
      <c r="F2058" s="54"/>
    </row>
    <row r="2059" spans="2:6">
      <c r="B2059" s="64"/>
      <c r="C2059" s="52"/>
      <c r="D2059" s="65"/>
      <c r="E2059" s="53"/>
      <c r="F2059" s="54"/>
    </row>
    <row r="2060" spans="2:6">
      <c r="B2060" s="64"/>
      <c r="C2060" s="52"/>
      <c r="D2060" s="65"/>
      <c r="E2060" s="53"/>
      <c r="F2060" s="54"/>
    </row>
    <row r="2061" spans="2:6">
      <c r="B2061" s="64"/>
      <c r="C2061" s="52"/>
      <c r="D2061" s="65"/>
      <c r="E2061" s="53"/>
      <c r="F2061" s="54"/>
    </row>
    <row r="2062" spans="2:6">
      <c r="B2062" s="64"/>
      <c r="C2062" s="52"/>
      <c r="D2062" s="65"/>
      <c r="E2062" s="53"/>
      <c r="F2062" s="54"/>
    </row>
    <row r="2063" spans="2:6">
      <c r="B2063" s="64"/>
      <c r="C2063" s="52"/>
      <c r="D2063" s="65"/>
      <c r="E2063" s="53"/>
      <c r="F2063" s="54"/>
    </row>
    <row r="2064" spans="2:6">
      <c r="B2064" s="64"/>
      <c r="C2064" s="52"/>
      <c r="D2064" s="65"/>
      <c r="E2064" s="53"/>
      <c r="F2064" s="54"/>
    </row>
    <row r="2065" spans="2:6">
      <c r="B2065" s="64"/>
      <c r="C2065" s="52"/>
      <c r="D2065" s="65"/>
      <c r="E2065" s="53"/>
      <c r="F2065" s="54"/>
    </row>
    <row r="2066" spans="2:6">
      <c r="B2066" s="64"/>
      <c r="C2066" s="52"/>
      <c r="D2066" s="65"/>
      <c r="E2066" s="53"/>
      <c r="F2066" s="54"/>
    </row>
    <row r="2067" spans="2:6">
      <c r="B2067" s="64"/>
      <c r="C2067" s="52"/>
      <c r="D2067" s="65"/>
      <c r="E2067" s="53"/>
      <c r="F2067" s="54"/>
    </row>
    <row r="2068" spans="2:6">
      <c r="B2068" s="64"/>
      <c r="C2068" s="52"/>
      <c r="D2068" s="65"/>
      <c r="E2068" s="53"/>
      <c r="F2068" s="54"/>
    </row>
    <row r="2069" spans="2:6">
      <c r="B2069" s="64"/>
      <c r="C2069" s="52"/>
      <c r="D2069" s="65"/>
      <c r="E2069" s="53"/>
      <c r="F2069" s="54"/>
    </row>
    <row r="2070" spans="2:6">
      <c r="B2070" s="64"/>
      <c r="C2070" s="52"/>
      <c r="D2070" s="65"/>
      <c r="E2070" s="53"/>
      <c r="F2070" s="54"/>
    </row>
    <row r="2071" spans="2:6">
      <c r="B2071" s="64"/>
      <c r="C2071" s="52"/>
      <c r="D2071" s="65"/>
      <c r="E2071" s="53"/>
      <c r="F2071" s="54"/>
    </row>
    <row r="2072" spans="2:6">
      <c r="B2072" s="64"/>
      <c r="C2072" s="52"/>
      <c r="D2072" s="65"/>
      <c r="E2072" s="53"/>
      <c r="F2072" s="54"/>
    </row>
    <row r="2073" spans="2:6">
      <c r="B2073" s="64"/>
      <c r="C2073" s="52"/>
      <c r="D2073" s="65"/>
      <c r="E2073" s="53"/>
      <c r="F2073" s="54"/>
    </row>
    <row r="2074" spans="2:6">
      <c r="B2074" s="64"/>
      <c r="C2074" s="52"/>
      <c r="D2074" s="65"/>
      <c r="E2074" s="53"/>
      <c r="F2074" s="54"/>
    </row>
    <row r="2075" spans="2:6">
      <c r="B2075" s="64"/>
      <c r="C2075" s="52"/>
      <c r="D2075" s="65"/>
      <c r="E2075" s="53"/>
      <c r="F2075" s="54"/>
    </row>
    <row r="2076" spans="2:6">
      <c r="B2076" s="64"/>
      <c r="C2076" s="52"/>
      <c r="D2076" s="65"/>
      <c r="E2076" s="53"/>
      <c r="F2076" s="54"/>
    </row>
    <row r="2077" spans="2:6">
      <c r="B2077" s="64"/>
      <c r="C2077" s="52"/>
      <c r="D2077" s="65"/>
      <c r="E2077" s="53"/>
      <c r="F2077" s="54"/>
    </row>
    <row r="2078" spans="2:6">
      <c r="B2078" s="64"/>
      <c r="C2078" s="52"/>
      <c r="D2078" s="65"/>
      <c r="E2078" s="53"/>
      <c r="F2078" s="54"/>
    </row>
    <row r="2079" spans="2:6">
      <c r="B2079" s="64"/>
      <c r="C2079" s="52"/>
      <c r="D2079" s="65"/>
      <c r="E2079" s="53"/>
      <c r="F2079" s="54"/>
    </row>
    <row r="2080" spans="2:6">
      <c r="B2080" s="64"/>
      <c r="C2080" s="52"/>
      <c r="D2080" s="65"/>
      <c r="E2080" s="53"/>
      <c r="F2080" s="54"/>
    </row>
    <row r="2081" spans="2:6">
      <c r="B2081" s="64"/>
      <c r="C2081" s="52"/>
      <c r="D2081" s="65"/>
      <c r="E2081" s="53"/>
      <c r="F2081" s="54"/>
    </row>
    <row r="2082" spans="2:6">
      <c r="B2082" s="64"/>
      <c r="C2082" s="52"/>
      <c r="D2082" s="65"/>
      <c r="E2082" s="53"/>
      <c r="F2082" s="54"/>
    </row>
    <row r="2083" spans="2:6">
      <c r="B2083" s="64"/>
      <c r="C2083" s="52"/>
      <c r="D2083" s="65"/>
      <c r="E2083" s="53"/>
      <c r="F2083" s="54"/>
    </row>
    <row r="2084" spans="2:6">
      <c r="B2084" s="64"/>
      <c r="C2084" s="52"/>
      <c r="D2084" s="65"/>
      <c r="E2084" s="53"/>
      <c r="F2084" s="54"/>
    </row>
    <row r="2085" spans="2:6">
      <c r="B2085" s="64"/>
      <c r="C2085" s="52"/>
      <c r="D2085" s="65"/>
      <c r="E2085" s="53"/>
      <c r="F2085" s="54"/>
    </row>
    <row r="2086" spans="2:6">
      <c r="B2086" s="64"/>
      <c r="C2086" s="52"/>
      <c r="D2086" s="65"/>
      <c r="E2086" s="53"/>
      <c r="F2086" s="54"/>
    </row>
    <row r="2087" spans="2:6">
      <c r="B2087" s="64"/>
      <c r="C2087" s="52"/>
      <c r="D2087" s="65"/>
      <c r="E2087" s="53"/>
      <c r="F2087" s="54"/>
    </row>
    <row r="2088" spans="2:6">
      <c r="B2088" s="64"/>
      <c r="C2088" s="52"/>
      <c r="D2088" s="65"/>
      <c r="E2088" s="53"/>
      <c r="F2088" s="54"/>
    </row>
    <row r="2089" spans="2:6">
      <c r="B2089" s="64"/>
      <c r="C2089" s="52"/>
      <c r="D2089" s="65"/>
      <c r="E2089" s="53"/>
      <c r="F2089" s="54"/>
    </row>
    <row r="2090" spans="2:6">
      <c r="B2090" s="64"/>
      <c r="C2090" s="52"/>
      <c r="D2090" s="65"/>
      <c r="E2090" s="53"/>
      <c r="F2090" s="54"/>
    </row>
    <row r="2091" spans="2:6">
      <c r="B2091" s="64"/>
      <c r="C2091" s="52"/>
      <c r="D2091" s="65"/>
      <c r="E2091" s="53"/>
      <c r="F2091" s="54"/>
    </row>
    <row r="2092" spans="2:6">
      <c r="B2092" s="64"/>
      <c r="C2092" s="52"/>
      <c r="D2092" s="65"/>
      <c r="E2092" s="53"/>
      <c r="F2092" s="54"/>
    </row>
    <row r="2093" spans="2:6">
      <c r="B2093" s="64"/>
      <c r="C2093" s="52"/>
      <c r="D2093" s="65"/>
      <c r="E2093" s="53"/>
      <c r="F2093" s="54"/>
    </row>
    <row r="2094" spans="2:6">
      <c r="B2094" s="64"/>
      <c r="C2094" s="52"/>
      <c r="D2094" s="65"/>
      <c r="E2094" s="53"/>
      <c r="F2094" s="54"/>
    </row>
    <row r="2095" spans="2:6">
      <c r="B2095" s="64"/>
      <c r="C2095" s="52"/>
      <c r="D2095" s="65"/>
      <c r="E2095" s="53"/>
      <c r="F2095" s="54"/>
    </row>
    <row r="2096" spans="2:6">
      <c r="B2096" s="64"/>
      <c r="C2096" s="52"/>
      <c r="D2096" s="65"/>
      <c r="E2096" s="53"/>
      <c r="F2096" s="54"/>
    </row>
    <row r="2097" spans="2:6">
      <c r="B2097" s="64"/>
      <c r="C2097" s="52"/>
      <c r="D2097" s="65"/>
      <c r="E2097" s="53"/>
      <c r="F2097" s="54"/>
    </row>
    <row r="2098" spans="2:6">
      <c r="B2098" s="64"/>
      <c r="C2098" s="52"/>
      <c r="D2098" s="65"/>
      <c r="E2098" s="53"/>
      <c r="F2098" s="54"/>
    </row>
    <row r="2099" spans="2:6">
      <c r="B2099" s="64"/>
      <c r="C2099" s="52"/>
      <c r="D2099" s="65"/>
      <c r="E2099" s="53"/>
      <c r="F2099" s="54"/>
    </row>
    <row r="2100" spans="2:6">
      <c r="B2100" s="64"/>
      <c r="C2100" s="52"/>
      <c r="D2100" s="65"/>
      <c r="E2100" s="53"/>
      <c r="F2100" s="54"/>
    </row>
    <row r="2101" spans="2:6">
      <c r="B2101" s="64"/>
      <c r="C2101" s="52"/>
      <c r="D2101" s="65"/>
      <c r="E2101" s="53"/>
      <c r="F2101" s="54"/>
    </row>
    <row r="2102" spans="2:6">
      <c r="B2102" s="64"/>
      <c r="C2102" s="52"/>
      <c r="D2102" s="65"/>
      <c r="E2102" s="53"/>
      <c r="F2102" s="54"/>
    </row>
    <row r="2103" spans="2:6">
      <c r="B2103" s="64"/>
      <c r="C2103" s="52"/>
      <c r="D2103" s="65"/>
      <c r="E2103" s="53"/>
      <c r="F2103" s="54"/>
    </row>
    <row r="2104" spans="2:6">
      <c r="B2104" s="64"/>
      <c r="C2104" s="52"/>
      <c r="D2104" s="65"/>
      <c r="E2104" s="53"/>
      <c r="F2104" s="54"/>
    </row>
    <row r="2105" spans="2:6">
      <c r="B2105" s="64"/>
      <c r="C2105" s="52"/>
      <c r="D2105" s="65"/>
      <c r="E2105" s="53"/>
      <c r="F2105" s="54"/>
    </row>
    <row r="2106" spans="2:6">
      <c r="B2106" s="64"/>
      <c r="C2106" s="52"/>
      <c r="D2106" s="65"/>
      <c r="E2106" s="53"/>
      <c r="F2106" s="54"/>
    </row>
    <row r="2107" spans="2:6">
      <c r="B2107" s="64"/>
      <c r="C2107" s="52"/>
      <c r="D2107" s="65"/>
      <c r="E2107" s="53"/>
      <c r="F2107" s="54"/>
    </row>
    <row r="2108" spans="2:6">
      <c r="B2108" s="64"/>
      <c r="C2108" s="52"/>
      <c r="D2108" s="65"/>
      <c r="E2108" s="53"/>
      <c r="F2108" s="54"/>
    </row>
    <row r="2109" spans="2:6">
      <c r="B2109" s="64"/>
      <c r="C2109" s="52"/>
      <c r="D2109" s="65"/>
      <c r="E2109" s="53"/>
      <c r="F2109" s="54"/>
    </row>
    <row r="2110" spans="2:6">
      <c r="B2110" s="64"/>
      <c r="C2110" s="52"/>
      <c r="D2110" s="65"/>
      <c r="E2110" s="53"/>
      <c r="F2110" s="54"/>
    </row>
    <row r="2111" spans="2:6">
      <c r="B2111" s="64"/>
      <c r="C2111" s="52"/>
      <c r="D2111" s="65"/>
      <c r="E2111" s="53"/>
      <c r="F2111" s="54"/>
    </row>
    <row r="2112" spans="2:6">
      <c r="B2112" s="64"/>
      <c r="C2112" s="52"/>
      <c r="D2112" s="65"/>
      <c r="E2112" s="53"/>
      <c r="F2112" s="54"/>
    </row>
    <row r="2113" spans="2:6">
      <c r="B2113" s="64"/>
      <c r="C2113" s="52"/>
      <c r="D2113" s="65"/>
      <c r="E2113" s="53"/>
      <c r="F2113" s="54"/>
    </row>
    <row r="2114" spans="2:6">
      <c r="B2114" s="64"/>
      <c r="C2114" s="52"/>
      <c r="D2114" s="65"/>
      <c r="E2114" s="53"/>
      <c r="F2114" s="54"/>
    </row>
    <row r="2115" spans="2:6">
      <c r="B2115" s="64"/>
      <c r="C2115" s="52"/>
      <c r="D2115" s="65"/>
      <c r="E2115" s="53"/>
      <c r="F2115" s="54"/>
    </row>
    <row r="2116" spans="2:6">
      <c r="B2116" s="64"/>
      <c r="C2116" s="52"/>
      <c r="D2116" s="65"/>
      <c r="E2116" s="53"/>
      <c r="F2116" s="54"/>
    </row>
    <row r="2117" spans="2:6">
      <c r="B2117" s="64"/>
      <c r="C2117" s="52"/>
      <c r="D2117" s="65"/>
      <c r="E2117" s="53"/>
      <c r="F2117" s="54"/>
    </row>
    <row r="2118" spans="2:6">
      <c r="B2118" s="64"/>
      <c r="C2118" s="52"/>
      <c r="D2118" s="65"/>
      <c r="E2118" s="53"/>
      <c r="F2118" s="54"/>
    </row>
    <row r="2119" spans="2:6">
      <c r="B2119" s="64"/>
      <c r="C2119" s="52"/>
      <c r="D2119" s="65"/>
      <c r="E2119" s="53"/>
      <c r="F2119" s="54"/>
    </row>
    <row r="2120" spans="2:6">
      <c r="B2120" s="64"/>
      <c r="C2120" s="52"/>
      <c r="D2120" s="65"/>
      <c r="E2120" s="53"/>
      <c r="F2120" s="54"/>
    </row>
    <row r="2121" spans="2:6">
      <c r="B2121" s="64"/>
      <c r="C2121" s="52"/>
      <c r="D2121" s="65"/>
      <c r="E2121" s="53"/>
      <c r="F2121" s="54"/>
    </row>
    <row r="2122" spans="2:6">
      <c r="B2122" s="64"/>
      <c r="C2122" s="52"/>
      <c r="D2122" s="65"/>
      <c r="E2122" s="53"/>
      <c r="F2122" s="54"/>
    </row>
    <row r="2123" spans="2:6">
      <c r="B2123" s="64"/>
      <c r="C2123" s="52"/>
      <c r="D2123" s="65"/>
      <c r="E2123" s="53"/>
      <c r="F2123" s="54"/>
    </row>
    <row r="2124" spans="2:6">
      <c r="B2124" s="64"/>
      <c r="C2124" s="52"/>
      <c r="D2124" s="65"/>
      <c r="E2124" s="53"/>
      <c r="F2124" s="54"/>
    </row>
    <row r="2125" spans="2:6">
      <c r="B2125" s="64"/>
      <c r="C2125" s="52"/>
      <c r="D2125" s="65"/>
      <c r="E2125" s="53"/>
      <c r="F2125" s="54"/>
    </row>
    <row r="2126" spans="2:6">
      <c r="B2126" s="64"/>
      <c r="C2126" s="52"/>
      <c r="D2126" s="65"/>
      <c r="E2126" s="53"/>
      <c r="F2126" s="54"/>
    </row>
    <row r="2127" spans="2:6">
      <c r="B2127" s="64"/>
      <c r="C2127" s="52"/>
      <c r="D2127" s="65"/>
      <c r="E2127" s="53"/>
      <c r="F2127" s="54"/>
    </row>
    <row r="2128" spans="2:6">
      <c r="B2128" s="64"/>
      <c r="C2128" s="52"/>
      <c r="D2128" s="65"/>
      <c r="E2128" s="53"/>
      <c r="F2128" s="54"/>
    </row>
    <row r="2129" spans="2:6">
      <c r="B2129" s="64"/>
      <c r="C2129" s="52"/>
      <c r="D2129" s="65"/>
      <c r="E2129" s="53"/>
      <c r="F2129" s="54"/>
    </row>
    <row r="2130" spans="2:6">
      <c r="B2130" s="64"/>
      <c r="C2130" s="52"/>
      <c r="D2130" s="65"/>
      <c r="E2130" s="53"/>
      <c r="F2130" s="54"/>
    </row>
    <row r="2131" spans="2:6">
      <c r="B2131" s="64"/>
      <c r="C2131" s="52"/>
      <c r="D2131" s="65"/>
      <c r="E2131" s="53"/>
      <c r="F2131" s="54"/>
    </row>
    <row r="2132" spans="2:6">
      <c r="B2132" s="64"/>
      <c r="C2132" s="52"/>
      <c r="D2132" s="65"/>
      <c r="E2132" s="53"/>
      <c r="F2132" s="54"/>
    </row>
    <row r="2133" spans="2:6">
      <c r="B2133" s="64"/>
      <c r="C2133" s="52"/>
      <c r="D2133" s="65"/>
      <c r="E2133" s="53"/>
      <c r="F2133" s="54"/>
    </row>
    <row r="2134" spans="2:6">
      <c r="B2134" s="64"/>
      <c r="C2134" s="52"/>
      <c r="D2134" s="65"/>
      <c r="E2134" s="53"/>
      <c r="F2134" s="54"/>
    </row>
    <row r="2135" spans="2:6">
      <c r="B2135" s="64"/>
      <c r="C2135" s="52"/>
      <c r="D2135" s="65"/>
      <c r="E2135" s="53"/>
      <c r="F2135" s="54"/>
    </row>
    <row r="2136" spans="2:6">
      <c r="B2136" s="64"/>
      <c r="C2136" s="52"/>
      <c r="D2136" s="65"/>
      <c r="E2136" s="53"/>
      <c r="F2136" s="54"/>
    </row>
    <row r="2137" spans="2:6">
      <c r="B2137" s="64"/>
      <c r="C2137" s="52"/>
      <c r="D2137" s="65"/>
      <c r="E2137" s="53"/>
      <c r="F2137" s="54"/>
    </row>
    <row r="2138" spans="2:6">
      <c r="B2138" s="64"/>
      <c r="C2138" s="52"/>
      <c r="D2138" s="65"/>
      <c r="E2138" s="53"/>
      <c r="F2138" s="54"/>
    </row>
    <row r="2139" spans="2:6">
      <c r="B2139" s="64"/>
      <c r="C2139" s="52"/>
      <c r="D2139" s="65"/>
      <c r="E2139" s="53"/>
      <c r="F2139" s="54"/>
    </row>
    <row r="2140" spans="2:6">
      <c r="B2140" s="64"/>
      <c r="C2140" s="52"/>
      <c r="D2140" s="65"/>
      <c r="E2140" s="53"/>
      <c r="F2140" s="54"/>
    </row>
    <row r="2141" spans="2:6">
      <c r="B2141" s="64"/>
      <c r="C2141" s="52"/>
      <c r="D2141" s="65"/>
      <c r="E2141" s="53"/>
      <c r="F2141" s="54"/>
    </row>
    <row r="2142" spans="2:6">
      <c r="B2142" s="64"/>
      <c r="C2142" s="52"/>
      <c r="D2142" s="65"/>
      <c r="E2142" s="53"/>
      <c r="F2142" s="54"/>
    </row>
    <row r="2143" spans="2:6">
      <c r="B2143" s="64"/>
      <c r="C2143" s="52"/>
      <c r="D2143" s="65"/>
      <c r="E2143" s="53"/>
      <c r="F2143" s="54"/>
    </row>
    <row r="2144" spans="2:6">
      <c r="B2144" s="64"/>
      <c r="C2144" s="52"/>
      <c r="D2144" s="65"/>
      <c r="E2144" s="53"/>
      <c r="F2144" s="54"/>
    </row>
    <row r="2145" spans="2:6">
      <c r="B2145" s="64"/>
      <c r="C2145" s="52"/>
      <c r="D2145" s="65"/>
      <c r="E2145" s="53"/>
      <c r="F2145" s="54"/>
    </row>
    <row r="2146" spans="2:6">
      <c r="B2146" s="64"/>
      <c r="C2146" s="52"/>
      <c r="D2146" s="65"/>
      <c r="E2146" s="53"/>
      <c r="F2146" s="54"/>
    </row>
    <row r="2147" spans="2:6">
      <c r="B2147" s="64"/>
      <c r="C2147" s="52"/>
      <c r="D2147" s="65"/>
      <c r="E2147" s="53"/>
      <c r="F2147" s="54"/>
    </row>
    <row r="2148" spans="2:6">
      <c r="B2148" s="64"/>
      <c r="C2148" s="52"/>
      <c r="D2148" s="65"/>
      <c r="E2148" s="53"/>
      <c r="F2148" s="54"/>
    </row>
    <row r="2149" spans="2:6">
      <c r="B2149" s="64"/>
      <c r="C2149" s="52"/>
      <c r="D2149" s="65"/>
      <c r="E2149" s="53"/>
      <c r="F2149" s="54"/>
    </row>
    <row r="2150" spans="2:6">
      <c r="B2150" s="64"/>
      <c r="C2150" s="52"/>
      <c r="D2150" s="65"/>
      <c r="E2150" s="53"/>
      <c r="F2150" s="54"/>
    </row>
    <row r="2151" spans="2:6">
      <c r="B2151" s="64"/>
      <c r="C2151" s="52"/>
      <c r="D2151" s="65"/>
      <c r="E2151" s="53"/>
      <c r="F2151" s="54"/>
    </row>
    <row r="2152" spans="2:6">
      <c r="B2152" s="64"/>
      <c r="C2152" s="52"/>
      <c r="D2152" s="65"/>
      <c r="E2152" s="53"/>
      <c r="F2152" s="54"/>
    </row>
    <row r="2153" spans="2:6">
      <c r="B2153" s="64"/>
      <c r="C2153" s="52"/>
      <c r="D2153" s="65"/>
      <c r="E2153" s="53"/>
      <c r="F2153" s="54"/>
    </row>
    <row r="2154" spans="2:6">
      <c r="B2154" s="64"/>
      <c r="C2154" s="52"/>
      <c r="D2154" s="65"/>
      <c r="E2154" s="53"/>
      <c r="F2154" s="54"/>
    </row>
    <row r="2155" spans="2:6">
      <c r="B2155" s="64"/>
      <c r="C2155" s="52"/>
      <c r="D2155" s="65"/>
      <c r="E2155" s="53"/>
      <c r="F2155" s="54"/>
    </row>
    <row r="2156" spans="2:6">
      <c r="B2156" s="64"/>
      <c r="C2156" s="52"/>
      <c r="D2156" s="65"/>
      <c r="E2156" s="53"/>
      <c r="F2156" s="54"/>
    </row>
    <row r="2157" spans="2:6">
      <c r="B2157" s="64"/>
      <c r="C2157" s="52"/>
      <c r="D2157" s="65"/>
      <c r="E2157" s="53"/>
      <c r="F2157" s="54"/>
    </row>
    <row r="2158" spans="2:6">
      <c r="B2158" s="64"/>
      <c r="C2158" s="52"/>
      <c r="D2158" s="65"/>
      <c r="E2158" s="53"/>
      <c r="F2158" s="54"/>
    </row>
    <row r="2159" spans="2:6">
      <c r="B2159" s="64"/>
      <c r="C2159" s="52"/>
      <c r="D2159" s="65"/>
      <c r="E2159" s="53"/>
      <c r="F2159" s="54"/>
    </row>
    <row r="2160" spans="2:6">
      <c r="B2160" s="64"/>
      <c r="C2160" s="52"/>
      <c r="D2160" s="65"/>
      <c r="E2160" s="53"/>
      <c r="F2160" s="54"/>
    </row>
    <row r="2161" spans="2:6">
      <c r="B2161" s="64"/>
      <c r="C2161" s="52"/>
      <c r="D2161" s="65"/>
      <c r="E2161" s="53"/>
      <c r="F2161" s="54"/>
    </row>
    <row r="2162" spans="2:6">
      <c r="B2162" s="64"/>
      <c r="C2162" s="52"/>
      <c r="D2162" s="65"/>
      <c r="E2162" s="53"/>
      <c r="F2162" s="54"/>
    </row>
    <row r="2163" spans="2:6">
      <c r="B2163" s="64"/>
      <c r="C2163" s="52"/>
      <c r="D2163" s="65"/>
      <c r="E2163" s="53"/>
      <c r="F2163" s="54"/>
    </row>
    <row r="2164" spans="2:6">
      <c r="B2164" s="64"/>
      <c r="C2164" s="52"/>
      <c r="D2164" s="65"/>
      <c r="E2164" s="53"/>
      <c r="F2164" s="54"/>
    </row>
    <row r="2165" spans="2:6">
      <c r="B2165" s="64"/>
      <c r="C2165" s="52"/>
      <c r="D2165" s="65"/>
      <c r="E2165" s="53"/>
      <c r="F2165" s="54"/>
    </row>
    <row r="2166" spans="2:6">
      <c r="B2166" s="64"/>
      <c r="C2166" s="52"/>
      <c r="D2166" s="65"/>
      <c r="E2166" s="53"/>
      <c r="F2166" s="54"/>
    </row>
    <row r="2167" spans="2:6">
      <c r="B2167" s="64"/>
      <c r="C2167" s="52"/>
      <c r="D2167" s="65"/>
      <c r="E2167" s="53"/>
      <c r="F2167" s="54"/>
    </row>
    <row r="2168" spans="2:6">
      <c r="B2168" s="64"/>
      <c r="C2168" s="52"/>
      <c r="D2168" s="65"/>
      <c r="E2168" s="53"/>
      <c r="F2168" s="54"/>
    </row>
    <row r="2169" spans="2:6">
      <c r="B2169" s="64"/>
      <c r="C2169" s="52"/>
      <c r="D2169" s="65"/>
      <c r="E2169" s="53"/>
      <c r="F2169" s="54"/>
    </row>
    <row r="2170" spans="2:6">
      <c r="B2170" s="64"/>
      <c r="C2170" s="52"/>
      <c r="D2170" s="65"/>
      <c r="E2170" s="53"/>
      <c r="F2170" s="54"/>
    </row>
    <row r="2171" spans="2:6">
      <c r="B2171" s="64"/>
      <c r="C2171" s="52"/>
      <c r="D2171" s="65"/>
      <c r="E2171" s="53"/>
      <c r="F2171" s="54"/>
    </row>
    <row r="2172" spans="2:6">
      <c r="B2172" s="64"/>
      <c r="C2172" s="52"/>
      <c r="D2172" s="65"/>
      <c r="E2172" s="53"/>
      <c r="F2172" s="54"/>
    </row>
    <row r="2173" spans="2:6">
      <c r="B2173" s="64"/>
      <c r="C2173" s="52"/>
      <c r="D2173" s="65"/>
      <c r="E2173" s="53"/>
      <c r="F2173" s="54"/>
    </row>
    <row r="2174" spans="2:6">
      <c r="B2174" s="64"/>
      <c r="C2174" s="52"/>
      <c r="D2174" s="65"/>
      <c r="E2174" s="53"/>
      <c r="F2174" s="54"/>
    </row>
    <row r="2175" spans="2:6">
      <c r="B2175" s="64"/>
      <c r="C2175" s="52"/>
      <c r="D2175" s="65"/>
      <c r="E2175" s="53"/>
      <c r="F2175" s="54"/>
    </row>
    <row r="2176" spans="2:6">
      <c r="B2176" s="64"/>
      <c r="C2176" s="52"/>
      <c r="D2176" s="65"/>
      <c r="E2176" s="53"/>
      <c r="F2176" s="54"/>
    </row>
    <row r="2177" spans="2:6">
      <c r="B2177" s="64"/>
      <c r="C2177" s="52"/>
      <c r="D2177" s="65"/>
      <c r="E2177" s="53"/>
      <c r="F2177" s="54"/>
    </row>
    <row r="2178" spans="2:6">
      <c r="B2178" s="64"/>
      <c r="C2178" s="52"/>
      <c r="D2178" s="65"/>
      <c r="E2178" s="53"/>
      <c r="F2178" s="54"/>
    </row>
    <row r="2179" spans="2:6">
      <c r="B2179" s="64"/>
      <c r="C2179" s="52"/>
      <c r="D2179" s="65"/>
      <c r="E2179" s="53"/>
      <c r="F2179" s="54"/>
    </row>
    <row r="2180" spans="2:6">
      <c r="B2180" s="64"/>
      <c r="C2180" s="52"/>
      <c r="D2180" s="65"/>
      <c r="E2180" s="53"/>
      <c r="F2180" s="54"/>
    </row>
    <row r="2181" spans="2:6">
      <c r="B2181" s="64"/>
      <c r="C2181" s="52"/>
      <c r="D2181" s="65"/>
      <c r="E2181" s="53"/>
      <c r="F2181" s="54"/>
    </row>
    <row r="2182" spans="2:6">
      <c r="B2182" s="64"/>
      <c r="C2182" s="52"/>
      <c r="D2182" s="65"/>
      <c r="E2182" s="53"/>
      <c r="F2182" s="54"/>
    </row>
    <row r="2183" spans="2:6">
      <c r="B2183" s="64"/>
      <c r="C2183" s="52"/>
      <c r="D2183" s="65"/>
      <c r="E2183" s="53"/>
      <c r="F2183" s="54"/>
    </row>
    <row r="2184" spans="2:6">
      <c r="B2184" s="64"/>
      <c r="C2184" s="52"/>
      <c r="D2184" s="65"/>
      <c r="E2184" s="53"/>
      <c r="F2184" s="54"/>
    </row>
    <row r="2185" spans="2:6">
      <c r="B2185" s="64"/>
      <c r="C2185" s="52"/>
      <c r="D2185" s="65"/>
      <c r="E2185" s="53"/>
      <c r="F2185" s="54"/>
    </row>
    <row r="2186" spans="2:6">
      <c r="B2186" s="64"/>
      <c r="C2186" s="52"/>
      <c r="D2186" s="65"/>
      <c r="E2186" s="53"/>
      <c r="F2186" s="54"/>
    </row>
    <row r="2187" spans="2:6">
      <c r="B2187" s="64"/>
      <c r="C2187" s="52"/>
      <c r="D2187" s="65"/>
      <c r="E2187" s="53"/>
      <c r="F2187" s="54"/>
    </row>
    <row r="2188" spans="2:6">
      <c r="B2188" s="64"/>
      <c r="C2188" s="52"/>
      <c r="D2188" s="65"/>
      <c r="E2188" s="53"/>
      <c r="F2188" s="54"/>
    </row>
    <row r="2189" spans="2:6">
      <c r="B2189" s="64"/>
      <c r="C2189" s="52"/>
      <c r="D2189" s="65"/>
      <c r="E2189" s="53"/>
      <c r="F2189" s="54"/>
    </row>
    <row r="2190" spans="2:6">
      <c r="B2190" s="64"/>
      <c r="C2190" s="52"/>
      <c r="D2190" s="65"/>
      <c r="E2190" s="53"/>
      <c r="F2190" s="54"/>
    </row>
    <row r="2191" spans="2:6">
      <c r="B2191" s="64"/>
      <c r="C2191" s="52"/>
      <c r="D2191" s="65"/>
      <c r="E2191" s="53"/>
      <c r="F2191" s="54"/>
    </row>
    <row r="2192" spans="2:6">
      <c r="B2192" s="64"/>
      <c r="C2192" s="52"/>
      <c r="D2192" s="65"/>
      <c r="E2192" s="53"/>
      <c r="F2192" s="54"/>
    </row>
    <row r="2193" spans="2:6">
      <c r="B2193" s="64"/>
      <c r="C2193" s="52"/>
      <c r="D2193" s="65"/>
      <c r="E2193" s="53"/>
      <c r="F2193" s="54"/>
    </row>
    <row r="2194" spans="2:6">
      <c r="B2194" s="64"/>
      <c r="C2194" s="52"/>
      <c r="D2194" s="65"/>
      <c r="E2194" s="53"/>
      <c r="F2194" s="54"/>
    </row>
    <row r="2195" spans="2:6">
      <c r="B2195" s="64"/>
      <c r="C2195" s="52"/>
      <c r="D2195" s="65"/>
      <c r="E2195" s="53"/>
      <c r="F2195" s="54"/>
    </row>
    <row r="2196" spans="2:6">
      <c r="B2196" s="64"/>
      <c r="C2196" s="52"/>
      <c r="D2196" s="65"/>
      <c r="E2196" s="53"/>
      <c r="F2196" s="54"/>
    </row>
    <row r="2197" spans="2:6">
      <c r="B2197" s="64"/>
      <c r="C2197" s="52"/>
      <c r="D2197" s="65"/>
      <c r="E2197" s="53"/>
      <c r="F2197" s="54"/>
    </row>
    <row r="2198" spans="2:6">
      <c r="B2198" s="64"/>
      <c r="C2198" s="52"/>
      <c r="D2198" s="65"/>
      <c r="E2198" s="53"/>
      <c r="F2198" s="54"/>
    </row>
    <row r="2199" spans="2:6">
      <c r="B2199" s="64"/>
      <c r="C2199" s="52"/>
      <c r="D2199" s="65"/>
      <c r="E2199" s="53"/>
      <c r="F2199" s="54"/>
    </row>
    <row r="2200" spans="2:6">
      <c r="B2200" s="64"/>
      <c r="C2200" s="52"/>
      <c r="D2200" s="65"/>
      <c r="E2200" s="53"/>
      <c r="F2200" s="54"/>
    </row>
    <row r="2201" spans="2:6">
      <c r="B2201" s="64"/>
      <c r="C2201" s="52"/>
      <c r="D2201" s="65"/>
      <c r="E2201" s="53"/>
      <c r="F2201" s="54"/>
    </row>
    <row r="2202" spans="2:6">
      <c r="B2202" s="64"/>
      <c r="C2202" s="52"/>
      <c r="D2202" s="65"/>
      <c r="E2202" s="53"/>
      <c r="F2202" s="54"/>
    </row>
    <row r="2203" spans="2:6">
      <c r="B2203" s="64"/>
      <c r="C2203" s="52"/>
      <c r="D2203" s="65"/>
      <c r="E2203" s="53"/>
      <c r="F2203" s="54"/>
    </row>
    <row r="2204" spans="2:6">
      <c r="B2204" s="64"/>
      <c r="C2204" s="52"/>
      <c r="D2204" s="65"/>
      <c r="E2204" s="53"/>
      <c r="F2204" s="54"/>
    </row>
    <row r="2205" spans="2:6">
      <c r="B2205" s="64"/>
      <c r="C2205" s="52"/>
      <c r="D2205" s="65"/>
      <c r="E2205" s="53"/>
      <c r="F2205" s="54"/>
    </row>
    <row r="2206" spans="2:6">
      <c r="B2206" s="64"/>
      <c r="C2206" s="52"/>
      <c r="D2206" s="65"/>
      <c r="E2206" s="53"/>
      <c r="F2206" s="54"/>
    </row>
    <row r="2207" spans="2:6">
      <c r="B2207" s="64"/>
      <c r="C2207" s="52"/>
      <c r="D2207" s="65"/>
      <c r="E2207" s="53"/>
      <c r="F2207" s="54"/>
    </row>
    <row r="2208" spans="2:6">
      <c r="B2208" s="64"/>
      <c r="C2208" s="52"/>
      <c r="D2208" s="65"/>
      <c r="E2208" s="53"/>
      <c r="F2208" s="54"/>
    </row>
    <row r="2209" spans="2:6">
      <c r="B2209" s="64"/>
      <c r="C2209" s="52"/>
      <c r="D2209" s="65"/>
      <c r="E2209" s="53"/>
      <c r="F2209" s="54"/>
    </row>
    <row r="2210" spans="2:6">
      <c r="B2210" s="64"/>
      <c r="C2210" s="52"/>
      <c r="D2210" s="65"/>
      <c r="E2210" s="53"/>
      <c r="F2210" s="54"/>
    </row>
    <row r="2211" spans="2:6">
      <c r="B2211" s="64"/>
      <c r="C2211" s="52"/>
      <c r="D2211" s="65"/>
      <c r="E2211" s="53"/>
      <c r="F2211" s="54"/>
    </row>
    <row r="2212" spans="2:6">
      <c r="B2212" s="64"/>
      <c r="C2212" s="52"/>
      <c r="D2212" s="65"/>
      <c r="E2212" s="53"/>
      <c r="F2212" s="54"/>
    </row>
    <row r="2213" spans="2:6">
      <c r="B2213" s="64"/>
      <c r="C2213" s="52"/>
      <c r="D2213" s="65"/>
      <c r="E2213" s="53"/>
      <c r="F2213" s="54"/>
    </row>
    <row r="2214" spans="2:6">
      <c r="B2214" s="64"/>
      <c r="C2214" s="52"/>
      <c r="D2214" s="65"/>
      <c r="E2214" s="53"/>
      <c r="F2214" s="54"/>
    </row>
    <row r="2215" spans="2:6">
      <c r="B2215" s="64"/>
      <c r="C2215" s="52"/>
      <c r="D2215" s="65"/>
      <c r="E2215" s="53"/>
      <c r="F2215" s="54"/>
    </row>
    <row r="2216" spans="2:6">
      <c r="B2216" s="64"/>
      <c r="C2216" s="52"/>
      <c r="D2216" s="65"/>
      <c r="E2216" s="53"/>
      <c r="F2216" s="54"/>
    </row>
    <row r="2217" spans="2:6">
      <c r="B2217" s="64"/>
      <c r="C2217" s="52"/>
      <c r="D2217" s="65"/>
      <c r="E2217" s="53"/>
      <c r="F2217" s="54"/>
    </row>
    <row r="2218" spans="2:6">
      <c r="B2218" s="64"/>
      <c r="C2218" s="52"/>
      <c r="D2218" s="65"/>
      <c r="E2218" s="53"/>
      <c r="F2218" s="54"/>
    </row>
    <row r="2219" spans="2:6">
      <c r="B2219" s="64"/>
      <c r="C2219" s="52"/>
      <c r="D2219" s="65"/>
      <c r="E2219" s="53"/>
      <c r="F2219" s="54"/>
    </row>
    <row r="2220" spans="2:6">
      <c r="B2220" s="64"/>
      <c r="C2220" s="52"/>
      <c r="D2220" s="65"/>
      <c r="E2220" s="53"/>
      <c r="F2220" s="54"/>
    </row>
    <row r="2221" spans="2:6">
      <c r="B2221" s="64"/>
      <c r="C2221" s="52"/>
      <c r="D2221" s="65"/>
      <c r="E2221" s="53"/>
      <c r="F2221" s="54"/>
    </row>
    <row r="2222" spans="2:6">
      <c r="B2222" s="64"/>
      <c r="C2222" s="52"/>
      <c r="D2222" s="65"/>
      <c r="E2222" s="53"/>
      <c r="F2222" s="54"/>
    </row>
    <row r="2223" spans="2:6">
      <c r="B2223" s="64"/>
      <c r="C2223" s="52"/>
      <c r="D2223" s="65"/>
      <c r="E2223" s="53"/>
      <c r="F2223" s="54"/>
    </row>
    <row r="2224" spans="2:6">
      <c r="B2224" s="64"/>
      <c r="C2224" s="52"/>
      <c r="D2224" s="65"/>
      <c r="E2224" s="53"/>
      <c r="F2224" s="54"/>
    </row>
    <row r="2225" spans="2:6">
      <c r="B2225" s="64"/>
      <c r="C2225" s="52"/>
      <c r="D2225" s="65"/>
      <c r="E2225" s="53"/>
      <c r="F2225" s="54"/>
    </row>
    <row r="2226" spans="2:6">
      <c r="B2226" s="64"/>
      <c r="C2226" s="52"/>
      <c r="D2226" s="65"/>
      <c r="E2226" s="53"/>
      <c r="F2226" s="54"/>
    </row>
    <row r="2227" spans="2:6">
      <c r="B2227" s="64"/>
      <c r="C2227" s="52"/>
      <c r="D2227" s="65"/>
      <c r="E2227" s="53"/>
      <c r="F2227" s="54"/>
    </row>
    <row r="2228" spans="2:6">
      <c r="B2228" s="64"/>
      <c r="C2228" s="52"/>
      <c r="D2228" s="65"/>
      <c r="E2228" s="53"/>
      <c r="F2228" s="54"/>
    </row>
    <row r="2229" spans="2:6">
      <c r="B2229" s="64"/>
      <c r="C2229" s="52"/>
      <c r="D2229" s="65"/>
      <c r="E2229" s="53"/>
      <c r="F2229" s="54"/>
    </row>
    <row r="2230" spans="2:6">
      <c r="B2230" s="64"/>
      <c r="C2230" s="52"/>
      <c r="D2230" s="65"/>
      <c r="E2230" s="53"/>
      <c r="F2230" s="54"/>
    </row>
    <row r="2231" spans="2:6">
      <c r="B2231" s="64"/>
      <c r="C2231" s="52"/>
      <c r="D2231" s="65"/>
      <c r="E2231" s="53"/>
      <c r="F2231" s="54"/>
    </row>
    <row r="2232" spans="2:6">
      <c r="B2232" s="64"/>
      <c r="C2232" s="52"/>
      <c r="D2232" s="65"/>
      <c r="E2232" s="53"/>
      <c r="F2232" s="54"/>
    </row>
    <row r="2233" spans="2:6">
      <c r="B2233" s="64"/>
      <c r="C2233" s="52"/>
      <c r="D2233" s="65"/>
      <c r="E2233" s="53"/>
      <c r="F2233" s="54"/>
    </row>
    <row r="2234" spans="2:6">
      <c r="B2234" s="64"/>
      <c r="C2234" s="52"/>
      <c r="D2234" s="65"/>
      <c r="E2234" s="53"/>
      <c r="F2234" s="54"/>
    </row>
    <row r="2235" spans="2:6">
      <c r="B2235" s="64"/>
      <c r="C2235" s="52"/>
      <c r="D2235" s="65"/>
      <c r="E2235" s="53"/>
      <c r="F2235" s="54"/>
    </row>
    <row r="2236" spans="2:6">
      <c r="B2236" s="64"/>
      <c r="C2236" s="52"/>
      <c r="D2236" s="65"/>
      <c r="E2236" s="53"/>
      <c r="F2236" s="54"/>
    </row>
    <row r="2237" spans="2:6">
      <c r="B2237" s="64"/>
      <c r="C2237" s="52"/>
      <c r="D2237" s="65"/>
      <c r="E2237" s="53"/>
      <c r="F2237" s="54"/>
    </row>
    <row r="2238" spans="2:6">
      <c r="B2238" s="64"/>
      <c r="C2238" s="52"/>
      <c r="D2238" s="65"/>
      <c r="E2238" s="53"/>
      <c r="F2238" s="54"/>
    </row>
    <row r="2239" spans="2:6">
      <c r="B2239" s="64"/>
      <c r="C2239" s="52"/>
      <c r="D2239" s="65"/>
      <c r="E2239" s="53"/>
      <c r="F2239" s="54"/>
    </row>
    <row r="2240" spans="2:6">
      <c r="B2240" s="64"/>
      <c r="C2240" s="52"/>
      <c r="D2240" s="65"/>
      <c r="E2240" s="53"/>
      <c r="F2240" s="54"/>
    </row>
    <row r="2241" spans="2:6">
      <c r="B2241" s="64"/>
      <c r="C2241" s="52"/>
      <c r="D2241" s="65"/>
      <c r="E2241" s="53"/>
      <c r="F2241" s="54"/>
    </row>
    <row r="2242" spans="2:6">
      <c r="B2242" s="64"/>
      <c r="C2242" s="52"/>
      <c r="D2242" s="65"/>
      <c r="E2242" s="53"/>
      <c r="F2242" s="54"/>
    </row>
    <row r="2243" spans="2:6">
      <c r="B2243" s="64"/>
      <c r="C2243" s="52"/>
      <c r="D2243" s="65"/>
      <c r="E2243" s="53"/>
      <c r="F2243" s="54"/>
    </row>
    <row r="2244" spans="2:6">
      <c r="B2244" s="64"/>
      <c r="C2244" s="52"/>
      <c r="D2244" s="65"/>
      <c r="E2244" s="53"/>
      <c r="F2244" s="54"/>
    </row>
    <row r="2245" spans="2:6">
      <c r="B2245" s="64"/>
      <c r="C2245" s="52"/>
      <c r="D2245" s="65"/>
      <c r="E2245" s="53"/>
      <c r="F2245" s="54"/>
    </row>
    <row r="2246" spans="2:6">
      <c r="B2246" s="64"/>
      <c r="C2246" s="52"/>
      <c r="D2246" s="65"/>
      <c r="E2246" s="53"/>
      <c r="F2246" s="54"/>
    </row>
    <row r="2247" spans="2:6">
      <c r="B2247" s="64"/>
      <c r="C2247" s="52"/>
      <c r="D2247" s="65"/>
      <c r="E2247" s="53"/>
      <c r="F2247" s="54"/>
    </row>
    <row r="2248" spans="2:6">
      <c r="B2248" s="64"/>
      <c r="C2248" s="52"/>
      <c r="D2248" s="65"/>
      <c r="E2248" s="53"/>
      <c r="F2248" s="54"/>
    </row>
    <row r="2249" spans="2:6">
      <c r="B2249" s="64"/>
      <c r="C2249" s="52"/>
      <c r="D2249" s="65"/>
      <c r="E2249" s="53"/>
      <c r="F2249" s="54"/>
    </row>
    <row r="2250" spans="2:6">
      <c r="B2250" s="64"/>
      <c r="C2250" s="52"/>
      <c r="D2250" s="65"/>
      <c r="E2250" s="53"/>
      <c r="F2250" s="54"/>
    </row>
    <row r="2251" spans="2:6">
      <c r="B2251" s="64"/>
      <c r="C2251" s="52"/>
      <c r="D2251" s="65"/>
      <c r="E2251" s="53"/>
      <c r="F2251" s="54"/>
    </row>
    <row r="2252" spans="2:6">
      <c r="B2252" s="64"/>
      <c r="C2252" s="52"/>
      <c r="D2252" s="65"/>
      <c r="E2252" s="53"/>
      <c r="F2252" s="54"/>
    </row>
    <row r="2253" spans="2:6">
      <c r="B2253" s="64"/>
      <c r="C2253" s="52"/>
      <c r="D2253" s="65"/>
      <c r="E2253" s="53"/>
      <c r="F2253" s="54"/>
    </row>
    <row r="2254" spans="2:6">
      <c r="B2254" s="64"/>
      <c r="C2254" s="52"/>
      <c r="D2254" s="65"/>
      <c r="E2254" s="53"/>
      <c r="F2254" s="54"/>
    </row>
    <row r="2255" spans="2:6">
      <c r="B2255" s="64"/>
      <c r="C2255" s="52"/>
      <c r="D2255" s="65"/>
      <c r="E2255" s="53"/>
      <c r="F2255" s="54"/>
    </row>
    <row r="2256" spans="2:6">
      <c r="B2256" s="64"/>
      <c r="C2256" s="52"/>
      <c r="D2256" s="65"/>
      <c r="E2256" s="53"/>
      <c r="F2256" s="54"/>
    </row>
    <row r="2257" spans="2:6">
      <c r="B2257" s="64"/>
      <c r="C2257" s="52"/>
      <c r="D2257" s="65"/>
      <c r="E2257" s="53"/>
      <c r="F2257" s="54"/>
    </row>
    <row r="2258" spans="2:6">
      <c r="B2258" s="64"/>
      <c r="C2258" s="52"/>
      <c r="D2258" s="65"/>
      <c r="E2258" s="53"/>
      <c r="F2258" s="54"/>
    </row>
    <row r="2259" spans="2:6">
      <c r="B2259" s="64"/>
      <c r="C2259" s="52"/>
      <c r="D2259" s="65"/>
      <c r="E2259" s="53"/>
      <c r="F2259" s="54"/>
    </row>
    <row r="2260" spans="2:6">
      <c r="B2260" s="64"/>
      <c r="C2260" s="52"/>
      <c r="D2260" s="65"/>
      <c r="E2260" s="53"/>
      <c r="F2260" s="54"/>
    </row>
    <row r="2261" spans="2:6">
      <c r="B2261" s="64"/>
      <c r="C2261" s="52"/>
      <c r="D2261" s="65"/>
      <c r="E2261" s="53"/>
      <c r="F2261" s="54"/>
    </row>
    <row r="2262" spans="2:6">
      <c r="B2262" s="64"/>
      <c r="C2262" s="52"/>
      <c r="D2262" s="65"/>
      <c r="E2262" s="53"/>
      <c r="F2262" s="54"/>
    </row>
    <row r="2263" spans="2:6">
      <c r="B2263" s="64"/>
      <c r="C2263" s="52"/>
      <c r="D2263" s="65"/>
      <c r="E2263" s="53"/>
      <c r="F2263" s="54"/>
    </row>
    <row r="2264" spans="2:6">
      <c r="B2264" s="64"/>
      <c r="C2264" s="52"/>
      <c r="D2264" s="65"/>
      <c r="E2264" s="53"/>
      <c r="F2264" s="54"/>
    </row>
    <row r="2265" spans="2:6">
      <c r="B2265" s="64"/>
      <c r="C2265" s="52"/>
      <c r="D2265" s="65"/>
      <c r="E2265" s="53"/>
      <c r="F2265" s="54"/>
    </row>
    <row r="2266" spans="2:6">
      <c r="B2266" s="64"/>
      <c r="C2266" s="52"/>
      <c r="D2266" s="65"/>
      <c r="E2266" s="53"/>
      <c r="F2266" s="54"/>
    </row>
    <row r="2267" spans="2:6">
      <c r="B2267" s="64"/>
      <c r="C2267" s="52"/>
      <c r="D2267" s="65"/>
      <c r="E2267" s="53"/>
      <c r="F2267" s="54"/>
    </row>
    <row r="2268" spans="2:6">
      <c r="B2268" s="64"/>
      <c r="C2268" s="52"/>
      <c r="D2268" s="65"/>
      <c r="E2268" s="53"/>
      <c r="F2268" s="54"/>
    </row>
    <row r="2269" spans="2:6">
      <c r="B2269" s="64"/>
      <c r="C2269" s="52"/>
      <c r="D2269" s="65"/>
      <c r="E2269" s="53"/>
      <c r="F2269" s="54"/>
    </row>
    <row r="2270" spans="2:6">
      <c r="B2270" s="64"/>
      <c r="C2270" s="52"/>
      <c r="D2270" s="65"/>
      <c r="E2270" s="53"/>
      <c r="F2270" s="54"/>
    </row>
    <row r="2271" spans="2:6">
      <c r="B2271" s="64"/>
      <c r="C2271" s="52"/>
      <c r="D2271" s="65"/>
      <c r="E2271" s="53"/>
      <c r="F2271" s="54"/>
    </row>
    <row r="2272" spans="2:6">
      <c r="B2272" s="64"/>
      <c r="C2272" s="52"/>
      <c r="D2272" s="65"/>
      <c r="E2272" s="53"/>
      <c r="F2272" s="54"/>
    </row>
    <row r="2273" spans="2:6">
      <c r="B2273" s="64"/>
      <c r="C2273" s="52"/>
      <c r="D2273" s="65"/>
      <c r="E2273" s="53"/>
      <c r="F2273" s="54"/>
    </row>
    <row r="2274" spans="2:6">
      <c r="B2274" s="64"/>
      <c r="C2274" s="52"/>
      <c r="D2274" s="65"/>
      <c r="E2274" s="53"/>
      <c r="F2274" s="54"/>
    </row>
    <row r="2275" spans="2:6">
      <c r="B2275" s="64"/>
      <c r="C2275" s="52"/>
      <c r="D2275" s="65"/>
      <c r="E2275" s="53"/>
      <c r="F2275" s="54"/>
    </row>
    <row r="2276" spans="2:6">
      <c r="B2276" s="64"/>
      <c r="C2276" s="52"/>
      <c r="D2276" s="65"/>
      <c r="E2276" s="53"/>
      <c r="F2276" s="54"/>
    </row>
    <row r="2277" spans="2:6">
      <c r="B2277" s="64"/>
      <c r="C2277" s="52"/>
      <c r="D2277" s="65"/>
      <c r="E2277" s="53"/>
      <c r="F2277" s="54"/>
    </row>
    <row r="2278" spans="2:6">
      <c r="B2278" s="64"/>
      <c r="C2278" s="52"/>
      <c r="D2278" s="65"/>
      <c r="E2278" s="53"/>
      <c r="F2278" s="54"/>
    </row>
    <row r="2279" spans="2:6">
      <c r="B2279" s="64"/>
      <c r="C2279" s="52"/>
      <c r="D2279" s="65"/>
      <c r="E2279" s="53"/>
      <c r="F2279" s="54"/>
    </row>
    <row r="2280" spans="2:6">
      <c r="B2280" s="64"/>
      <c r="C2280" s="52"/>
      <c r="D2280" s="65"/>
      <c r="E2280" s="53"/>
      <c r="F2280" s="54"/>
    </row>
    <row r="2281" spans="2:6">
      <c r="B2281" s="64"/>
      <c r="C2281" s="52"/>
      <c r="D2281" s="65"/>
      <c r="E2281" s="53"/>
      <c r="F2281" s="54"/>
    </row>
    <row r="2282" spans="2:6">
      <c r="B2282" s="64"/>
      <c r="C2282" s="52"/>
      <c r="D2282" s="65"/>
      <c r="E2282" s="53"/>
      <c r="F2282" s="54"/>
    </row>
    <row r="2283" spans="2:6">
      <c r="B2283" s="64"/>
      <c r="C2283" s="52"/>
      <c r="D2283" s="65"/>
      <c r="E2283" s="53"/>
      <c r="F2283" s="54"/>
    </row>
    <row r="2284" spans="2:6">
      <c r="B2284" s="64"/>
      <c r="C2284" s="52"/>
      <c r="D2284" s="65"/>
      <c r="E2284" s="53"/>
      <c r="F2284" s="54"/>
    </row>
    <row r="2285" spans="2:6">
      <c r="B2285" s="64"/>
      <c r="C2285" s="52"/>
      <c r="D2285" s="65"/>
      <c r="E2285" s="53"/>
      <c r="F2285" s="54"/>
    </row>
    <row r="2286" spans="2:6">
      <c r="B2286" s="64"/>
      <c r="C2286" s="52"/>
      <c r="D2286" s="65"/>
      <c r="E2286" s="53"/>
      <c r="F2286" s="54"/>
    </row>
    <row r="2287" spans="2:6">
      <c r="B2287" s="64"/>
      <c r="C2287" s="52"/>
      <c r="D2287" s="65"/>
      <c r="E2287" s="53"/>
      <c r="F2287" s="54"/>
    </row>
    <row r="2288" spans="2:6">
      <c r="B2288" s="64"/>
      <c r="C2288" s="52"/>
      <c r="D2288" s="65"/>
      <c r="E2288" s="53"/>
      <c r="F2288" s="54"/>
    </row>
    <row r="2289" spans="2:6">
      <c r="B2289" s="64"/>
      <c r="C2289" s="52"/>
      <c r="D2289" s="65"/>
      <c r="E2289" s="53"/>
      <c r="F2289" s="54"/>
    </row>
    <row r="2290" spans="2:6">
      <c r="B2290" s="64"/>
      <c r="C2290" s="52"/>
      <c r="D2290" s="65"/>
      <c r="E2290" s="53"/>
      <c r="F2290" s="54"/>
    </row>
    <row r="2291" spans="2:6">
      <c r="B2291" s="64"/>
      <c r="C2291" s="52"/>
      <c r="D2291" s="65"/>
      <c r="E2291" s="53"/>
      <c r="F2291" s="54"/>
    </row>
    <row r="2292" spans="2:6">
      <c r="B2292" s="64"/>
      <c r="C2292" s="52"/>
      <c r="D2292" s="65"/>
      <c r="E2292" s="53"/>
      <c r="F2292" s="54"/>
    </row>
    <row r="2293" spans="2:6">
      <c r="B2293" s="64"/>
      <c r="C2293" s="52"/>
      <c r="D2293" s="65"/>
      <c r="E2293" s="53"/>
      <c r="F2293" s="54"/>
    </row>
    <row r="2294" spans="2:6">
      <c r="B2294" s="64"/>
      <c r="C2294" s="52"/>
      <c r="D2294" s="65"/>
      <c r="E2294" s="53"/>
      <c r="F2294" s="54"/>
    </row>
    <row r="2295" spans="2:6">
      <c r="B2295" s="64"/>
      <c r="C2295" s="52"/>
      <c r="D2295" s="65"/>
      <c r="E2295" s="53"/>
      <c r="F2295" s="54"/>
    </row>
    <row r="2296" spans="2:6">
      <c r="B2296" s="64"/>
      <c r="C2296" s="52"/>
      <c r="D2296" s="65"/>
      <c r="E2296" s="53"/>
      <c r="F2296" s="54"/>
    </row>
    <row r="2297" spans="2:6">
      <c r="B2297" s="64"/>
      <c r="C2297" s="52"/>
      <c r="D2297" s="65"/>
      <c r="E2297" s="53"/>
      <c r="F2297" s="54"/>
    </row>
    <row r="2298" spans="2:6">
      <c r="B2298" s="64"/>
      <c r="C2298" s="52"/>
      <c r="D2298" s="65"/>
      <c r="E2298" s="53"/>
      <c r="F2298" s="54"/>
    </row>
    <row r="2299" spans="2:6">
      <c r="B2299" s="64"/>
      <c r="C2299" s="52"/>
      <c r="D2299" s="65"/>
      <c r="E2299" s="53"/>
      <c r="F2299" s="54"/>
    </row>
    <row r="2300" spans="2:6">
      <c r="B2300" s="64"/>
      <c r="C2300" s="52"/>
      <c r="D2300" s="65"/>
      <c r="E2300" s="53"/>
      <c r="F2300" s="54"/>
    </row>
    <row r="2301" spans="2:6">
      <c r="B2301" s="64"/>
      <c r="C2301" s="52"/>
      <c r="D2301" s="65"/>
      <c r="E2301" s="53"/>
      <c r="F2301" s="54"/>
    </row>
    <row r="2302" spans="2:6">
      <c r="B2302" s="64"/>
      <c r="C2302" s="52"/>
      <c r="D2302" s="65"/>
      <c r="E2302" s="53"/>
      <c r="F2302" s="54"/>
    </row>
    <row r="2303" spans="2:6">
      <c r="B2303" s="64"/>
      <c r="C2303" s="52"/>
      <c r="D2303" s="65"/>
      <c r="E2303" s="53"/>
      <c r="F2303" s="54"/>
    </row>
    <row r="2304" spans="2:6">
      <c r="B2304" s="64"/>
      <c r="C2304" s="52"/>
      <c r="D2304" s="65"/>
      <c r="E2304" s="53"/>
      <c r="F2304" s="54"/>
    </row>
    <row r="2305" spans="2:6">
      <c r="B2305" s="64"/>
      <c r="C2305" s="52"/>
      <c r="D2305" s="65"/>
      <c r="E2305" s="53"/>
      <c r="F2305" s="54"/>
    </row>
    <row r="2306" spans="2:6">
      <c r="B2306" s="64"/>
      <c r="C2306" s="52"/>
      <c r="D2306" s="65"/>
      <c r="E2306" s="53"/>
      <c r="F2306" s="54"/>
    </row>
    <row r="2307" spans="2:6">
      <c r="B2307" s="64"/>
      <c r="C2307" s="52"/>
      <c r="D2307" s="65"/>
      <c r="E2307" s="53"/>
      <c r="F2307" s="54"/>
    </row>
    <row r="2308" spans="2:6">
      <c r="B2308" s="64"/>
      <c r="C2308" s="52"/>
      <c r="D2308" s="65"/>
      <c r="E2308" s="53"/>
      <c r="F2308" s="54"/>
    </row>
    <row r="2309" spans="2:6">
      <c r="B2309" s="64"/>
      <c r="C2309" s="52"/>
      <c r="D2309" s="65"/>
      <c r="E2309" s="53"/>
      <c r="F2309" s="54"/>
    </row>
    <row r="2310" spans="2:6">
      <c r="B2310" s="64"/>
      <c r="C2310" s="52"/>
      <c r="D2310" s="65"/>
      <c r="E2310" s="53"/>
      <c r="F2310" s="54"/>
    </row>
    <row r="2311" spans="2:6">
      <c r="B2311" s="64"/>
      <c r="C2311" s="52"/>
      <c r="D2311" s="65"/>
      <c r="E2311" s="53"/>
      <c r="F2311" s="54"/>
    </row>
    <row r="2312" spans="2:6">
      <c r="B2312" s="64"/>
      <c r="C2312" s="52"/>
      <c r="D2312" s="65"/>
      <c r="E2312" s="53"/>
      <c r="F2312" s="54"/>
    </row>
    <row r="2313" spans="2:6">
      <c r="B2313" s="64"/>
      <c r="C2313" s="52"/>
      <c r="D2313" s="65"/>
      <c r="E2313" s="53"/>
      <c r="F2313" s="54"/>
    </row>
    <row r="2314" spans="2:6">
      <c r="B2314" s="64"/>
      <c r="C2314" s="52"/>
      <c r="D2314" s="65"/>
      <c r="E2314" s="53"/>
      <c r="F2314" s="54"/>
    </row>
    <row r="2315" spans="2:6">
      <c r="B2315" s="64"/>
      <c r="C2315" s="52"/>
      <c r="D2315" s="65"/>
      <c r="E2315" s="53"/>
      <c r="F2315" s="54"/>
    </row>
    <row r="2316" spans="2:6">
      <c r="B2316" s="64"/>
      <c r="C2316" s="52"/>
      <c r="D2316" s="65"/>
      <c r="E2316" s="53"/>
      <c r="F2316" s="54"/>
    </row>
    <row r="2317" spans="2:6">
      <c r="B2317" s="64"/>
      <c r="C2317" s="52"/>
      <c r="D2317" s="65"/>
      <c r="E2317" s="53"/>
      <c r="F2317" s="54"/>
    </row>
    <row r="2318" spans="2:6">
      <c r="B2318" s="64"/>
      <c r="C2318" s="52"/>
      <c r="D2318" s="65"/>
      <c r="E2318" s="53"/>
      <c r="F2318" s="54"/>
    </row>
    <row r="2319" spans="2:6">
      <c r="B2319" s="64"/>
      <c r="C2319" s="52"/>
      <c r="D2319" s="65"/>
      <c r="E2319" s="53"/>
      <c r="F2319" s="54"/>
    </row>
    <row r="2320" spans="2:6">
      <c r="B2320" s="64"/>
      <c r="C2320" s="52"/>
      <c r="D2320" s="65"/>
      <c r="E2320" s="53"/>
      <c r="F2320" s="54"/>
    </row>
    <row r="2321" spans="2:6">
      <c r="B2321" s="64"/>
      <c r="C2321" s="52"/>
      <c r="D2321" s="65"/>
      <c r="E2321" s="53"/>
      <c r="F2321" s="54"/>
    </row>
    <row r="2322" spans="2:6">
      <c r="B2322" s="64"/>
      <c r="C2322" s="52"/>
      <c r="D2322" s="65"/>
      <c r="E2322" s="53"/>
      <c r="F2322" s="54"/>
    </row>
    <row r="2323" spans="2:6">
      <c r="B2323" s="64"/>
      <c r="C2323" s="52"/>
      <c r="D2323" s="65"/>
      <c r="E2323" s="53"/>
      <c r="F2323" s="54"/>
    </row>
    <row r="2324" spans="2:6">
      <c r="B2324" s="64"/>
      <c r="C2324" s="52"/>
      <c r="D2324" s="65"/>
      <c r="E2324" s="53"/>
      <c r="F2324" s="54"/>
    </row>
    <row r="2325" spans="2:6">
      <c r="B2325" s="64"/>
      <c r="C2325" s="52"/>
      <c r="D2325" s="65"/>
      <c r="E2325" s="53"/>
      <c r="F2325" s="54"/>
    </row>
    <row r="2326" spans="2:6">
      <c r="B2326" s="64"/>
      <c r="C2326" s="52"/>
      <c r="D2326" s="65"/>
      <c r="E2326" s="53"/>
      <c r="F2326" s="54"/>
    </row>
    <row r="2327" spans="2:6">
      <c r="B2327" s="64"/>
      <c r="C2327" s="52"/>
      <c r="D2327" s="65"/>
      <c r="E2327" s="53"/>
      <c r="F2327" s="54"/>
    </row>
    <row r="2328" spans="2:6">
      <c r="B2328" s="64"/>
      <c r="C2328" s="52"/>
      <c r="D2328" s="65"/>
      <c r="E2328" s="53"/>
      <c r="F2328" s="54"/>
    </row>
    <row r="2329" spans="2:6">
      <c r="B2329" s="64"/>
      <c r="C2329" s="52"/>
      <c r="D2329" s="65"/>
      <c r="E2329" s="53"/>
      <c r="F2329" s="54"/>
    </row>
    <row r="2330" spans="2:6">
      <c r="B2330" s="64"/>
      <c r="C2330" s="52"/>
      <c r="D2330" s="65"/>
      <c r="E2330" s="53"/>
      <c r="F2330" s="54"/>
    </row>
    <row r="2331" spans="2:6">
      <c r="B2331" s="64"/>
      <c r="C2331" s="52"/>
      <c r="D2331" s="65"/>
      <c r="E2331" s="53"/>
      <c r="F2331" s="54"/>
    </row>
    <row r="2332" spans="2:6">
      <c r="B2332" s="64"/>
      <c r="C2332" s="52"/>
      <c r="D2332" s="65"/>
      <c r="E2332" s="53"/>
      <c r="F2332" s="54"/>
    </row>
    <row r="2333" spans="2:6">
      <c r="B2333" s="64"/>
      <c r="C2333" s="52"/>
      <c r="D2333" s="65"/>
      <c r="E2333" s="53"/>
      <c r="F2333" s="54"/>
    </row>
    <row r="2334" spans="2:6">
      <c r="B2334" s="64"/>
      <c r="C2334" s="52"/>
      <c r="D2334" s="65"/>
      <c r="E2334" s="53"/>
      <c r="F2334" s="54"/>
    </row>
    <row r="2335" spans="2:6">
      <c r="B2335" s="64"/>
      <c r="C2335" s="52"/>
      <c r="D2335" s="65"/>
      <c r="E2335" s="53"/>
      <c r="F2335" s="54"/>
    </row>
    <row r="2336" spans="2:6">
      <c r="B2336" s="64"/>
      <c r="C2336" s="52"/>
      <c r="D2336" s="65"/>
      <c r="E2336" s="53"/>
      <c r="F2336" s="54"/>
    </row>
    <row r="2337" spans="2:6">
      <c r="B2337" s="64"/>
      <c r="C2337" s="52"/>
      <c r="D2337" s="65"/>
      <c r="E2337" s="53"/>
      <c r="F2337" s="54"/>
    </row>
    <row r="2338" spans="2:6">
      <c r="B2338" s="64"/>
      <c r="C2338" s="52"/>
      <c r="D2338" s="65"/>
      <c r="E2338" s="53"/>
      <c r="F2338" s="54"/>
    </row>
    <row r="2339" spans="2:6">
      <c r="B2339" s="64"/>
      <c r="C2339" s="52"/>
      <c r="D2339" s="65"/>
      <c r="E2339" s="53"/>
      <c r="F2339" s="54"/>
    </row>
    <row r="2340" spans="2:6">
      <c r="B2340" s="64"/>
      <c r="C2340" s="52"/>
      <c r="D2340" s="65"/>
      <c r="E2340" s="53"/>
      <c r="F2340" s="54"/>
    </row>
    <row r="2341" spans="2:6">
      <c r="B2341" s="64"/>
      <c r="C2341" s="52"/>
      <c r="D2341" s="65"/>
      <c r="E2341" s="53"/>
      <c r="F2341" s="54"/>
    </row>
    <row r="2342" spans="2:6">
      <c r="B2342" s="64"/>
      <c r="C2342" s="52"/>
      <c r="D2342" s="65"/>
      <c r="E2342" s="53"/>
      <c r="F2342" s="54"/>
    </row>
    <row r="2343" spans="2:6">
      <c r="B2343" s="64"/>
      <c r="C2343" s="52"/>
      <c r="D2343" s="65"/>
      <c r="E2343" s="53"/>
      <c r="F2343" s="54"/>
    </row>
    <row r="2344" spans="2:6">
      <c r="B2344" s="64"/>
      <c r="C2344" s="52"/>
      <c r="D2344" s="65"/>
      <c r="E2344" s="53"/>
      <c r="F2344" s="54"/>
    </row>
    <row r="2345" spans="2:6">
      <c r="B2345" s="64"/>
      <c r="C2345" s="52"/>
      <c r="D2345" s="65"/>
      <c r="E2345" s="53"/>
      <c r="F2345" s="54"/>
    </row>
    <row r="2346" spans="2:6">
      <c r="B2346" s="64"/>
      <c r="C2346" s="52"/>
      <c r="D2346" s="65"/>
      <c r="E2346" s="53"/>
      <c r="F2346" s="54"/>
    </row>
    <row r="2347" spans="2:6">
      <c r="B2347" s="64"/>
      <c r="C2347" s="52"/>
      <c r="D2347" s="65"/>
      <c r="E2347" s="53"/>
      <c r="F2347" s="54"/>
    </row>
    <row r="2348" spans="2:6">
      <c r="B2348" s="64"/>
      <c r="C2348" s="52"/>
      <c r="D2348" s="65"/>
      <c r="E2348" s="53"/>
      <c r="F2348" s="54"/>
    </row>
    <row r="2349" spans="2:6">
      <c r="B2349" s="64"/>
      <c r="C2349" s="52"/>
      <c r="D2349" s="65"/>
      <c r="E2349" s="53"/>
      <c r="F2349" s="54"/>
    </row>
    <row r="2350" spans="2:6">
      <c r="B2350" s="64"/>
      <c r="C2350" s="52"/>
      <c r="D2350" s="65"/>
      <c r="E2350" s="53"/>
      <c r="F2350" s="54"/>
    </row>
    <row r="2351" spans="2:6">
      <c r="B2351" s="64"/>
      <c r="C2351" s="52"/>
      <c r="D2351" s="65"/>
      <c r="E2351" s="53"/>
      <c r="F2351" s="54"/>
    </row>
    <row r="2352" spans="2:6">
      <c r="B2352" s="64"/>
      <c r="C2352" s="52"/>
      <c r="D2352" s="65"/>
      <c r="E2352" s="53"/>
      <c r="F2352" s="54"/>
    </row>
    <row r="2353" spans="2:6">
      <c r="B2353" s="64"/>
      <c r="C2353" s="52"/>
      <c r="D2353" s="65"/>
      <c r="E2353" s="53"/>
      <c r="F2353" s="54"/>
    </row>
    <row r="2354" spans="2:6">
      <c r="B2354" s="64"/>
      <c r="C2354" s="52"/>
      <c r="D2354" s="65"/>
      <c r="E2354" s="53"/>
      <c r="F2354" s="54"/>
    </row>
    <row r="2355" spans="2:6">
      <c r="B2355" s="64"/>
      <c r="C2355" s="52"/>
      <c r="D2355" s="65"/>
      <c r="E2355" s="53"/>
      <c r="F2355" s="54"/>
    </row>
    <row r="2356" spans="2:6">
      <c r="B2356" s="64"/>
      <c r="C2356" s="52"/>
      <c r="D2356" s="65"/>
      <c r="E2356" s="53"/>
      <c r="F2356" s="54"/>
    </row>
    <row r="2357" spans="2:6">
      <c r="B2357" s="64"/>
      <c r="C2357" s="52"/>
      <c r="D2357" s="65"/>
      <c r="E2357" s="53"/>
      <c r="F2357" s="54"/>
    </row>
    <row r="2358" spans="2:6">
      <c r="B2358" s="64"/>
      <c r="C2358" s="52"/>
      <c r="D2358" s="65"/>
      <c r="E2358" s="53"/>
      <c r="F2358" s="54"/>
    </row>
    <row r="2359" spans="2:6">
      <c r="B2359" s="64"/>
      <c r="C2359" s="52"/>
      <c r="D2359" s="65"/>
      <c r="E2359" s="53"/>
      <c r="F2359" s="54"/>
    </row>
    <row r="2360" spans="2:6">
      <c r="B2360" s="64"/>
      <c r="C2360" s="52"/>
      <c r="D2360" s="65"/>
      <c r="E2360" s="53"/>
      <c r="F2360" s="54"/>
    </row>
    <row r="2361" spans="2:6">
      <c r="B2361" s="64"/>
      <c r="C2361" s="52"/>
      <c r="D2361" s="65"/>
      <c r="E2361" s="53"/>
      <c r="F2361" s="54"/>
    </row>
    <row r="2362" spans="2:6">
      <c r="B2362" s="64"/>
      <c r="C2362" s="52"/>
      <c r="D2362" s="65"/>
      <c r="E2362" s="53"/>
      <c r="F2362" s="54"/>
    </row>
    <row r="2363" spans="2:6">
      <c r="B2363" s="64"/>
      <c r="C2363" s="52"/>
      <c r="D2363" s="65"/>
      <c r="E2363" s="53"/>
      <c r="F2363" s="54"/>
    </row>
    <row r="2364" spans="2:6">
      <c r="B2364" s="64"/>
      <c r="C2364" s="52"/>
      <c r="D2364" s="65"/>
      <c r="E2364" s="53"/>
      <c r="F2364" s="54"/>
    </row>
    <row r="2365" spans="2:6">
      <c r="B2365" s="64"/>
      <c r="C2365" s="52"/>
      <c r="D2365" s="65"/>
      <c r="E2365" s="53"/>
      <c r="F2365" s="54"/>
    </row>
    <row r="2366" spans="2:6">
      <c r="B2366" s="64"/>
      <c r="C2366" s="52"/>
      <c r="D2366" s="65"/>
      <c r="E2366" s="53"/>
      <c r="F2366" s="54"/>
    </row>
    <row r="2367" spans="2:6">
      <c r="B2367" s="64"/>
      <c r="C2367" s="52"/>
      <c r="D2367" s="65"/>
      <c r="E2367" s="53"/>
      <c r="F2367" s="54"/>
    </row>
    <row r="2368" spans="2:6">
      <c r="B2368" s="64"/>
      <c r="C2368" s="52"/>
      <c r="D2368" s="65"/>
      <c r="E2368" s="53"/>
      <c r="F2368" s="54"/>
    </row>
    <row r="2369" spans="2:6">
      <c r="B2369" s="64"/>
      <c r="C2369" s="52"/>
      <c r="D2369" s="65"/>
      <c r="E2369" s="53"/>
      <c r="F2369" s="54"/>
    </row>
    <row r="2370" spans="2:6">
      <c r="B2370" s="64"/>
      <c r="C2370" s="52"/>
      <c r="D2370" s="65"/>
      <c r="E2370" s="53"/>
      <c r="F2370" s="54"/>
    </row>
    <row r="2371" spans="2:6">
      <c r="B2371" s="64"/>
      <c r="C2371" s="52"/>
      <c r="D2371" s="65"/>
      <c r="E2371" s="53"/>
      <c r="F2371" s="54"/>
    </row>
    <row r="2372" spans="2:6">
      <c r="B2372" s="64"/>
      <c r="C2372" s="52"/>
      <c r="D2372" s="65"/>
      <c r="E2372" s="53"/>
      <c r="F2372" s="54"/>
    </row>
    <row r="2373" spans="2:6">
      <c r="B2373" s="64"/>
      <c r="C2373" s="52"/>
      <c r="D2373" s="65"/>
      <c r="E2373" s="53"/>
      <c r="F2373" s="54"/>
    </row>
    <row r="2374" spans="2:6">
      <c r="B2374" s="64"/>
      <c r="C2374" s="52"/>
      <c r="D2374" s="65"/>
      <c r="E2374" s="53"/>
      <c r="F2374" s="54"/>
    </row>
    <row r="2375" spans="2:6">
      <c r="B2375" s="64"/>
      <c r="C2375" s="52"/>
      <c r="D2375" s="65"/>
      <c r="E2375" s="53"/>
      <c r="F2375" s="54"/>
    </row>
    <row r="2376" spans="2:6">
      <c r="B2376" s="64"/>
      <c r="C2376" s="52"/>
      <c r="D2376" s="65"/>
      <c r="E2376" s="53"/>
      <c r="F2376" s="54"/>
    </row>
    <row r="2377" spans="2:6">
      <c r="B2377" s="64"/>
      <c r="C2377" s="52"/>
      <c r="D2377" s="65"/>
      <c r="E2377" s="53"/>
      <c r="F2377" s="54"/>
    </row>
    <row r="2378" spans="2:6">
      <c r="B2378" s="64"/>
      <c r="C2378" s="52"/>
      <c r="D2378" s="65"/>
      <c r="E2378" s="53"/>
      <c r="F2378" s="54"/>
    </row>
    <row r="2379" spans="2:6">
      <c r="B2379" s="64"/>
      <c r="C2379" s="52"/>
      <c r="D2379" s="65"/>
      <c r="E2379" s="53"/>
      <c r="F2379" s="54"/>
    </row>
    <row r="2380" spans="2:6">
      <c r="B2380" s="64"/>
      <c r="C2380" s="52"/>
      <c r="D2380" s="65"/>
      <c r="E2380" s="53"/>
      <c r="F2380" s="54"/>
    </row>
    <row r="2381" spans="2:6">
      <c r="B2381" s="64"/>
      <c r="C2381" s="52"/>
      <c r="D2381" s="65"/>
      <c r="E2381" s="53"/>
      <c r="F2381" s="54"/>
    </row>
    <row r="2382" spans="2:6">
      <c r="B2382" s="64"/>
      <c r="C2382" s="52"/>
      <c r="D2382" s="65"/>
      <c r="E2382" s="53"/>
      <c r="F2382" s="54"/>
    </row>
    <row r="2383" spans="2:6">
      <c r="B2383" s="64"/>
      <c r="C2383" s="52"/>
      <c r="D2383" s="65"/>
      <c r="E2383" s="53"/>
      <c r="F2383" s="54"/>
    </row>
    <row r="2384" spans="2:6">
      <c r="B2384" s="64"/>
      <c r="C2384" s="52"/>
      <c r="D2384" s="65"/>
      <c r="E2384" s="53"/>
      <c r="F2384" s="54"/>
    </row>
    <row r="2385" spans="2:6">
      <c r="B2385" s="64"/>
      <c r="C2385" s="52"/>
      <c r="D2385" s="65"/>
      <c r="E2385" s="53"/>
      <c r="F2385" s="54"/>
    </row>
    <row r="2386" spans="2:6">
      <c r="B2386" s="64"/>
      <c r="C2386" s="52"/>
      <c r="D2386" s="65"/>
      <c r="E2386" s="53"/>
      <c r="F2386" s="54"/>
    </row>
    <row r="2387" spans="2:6">
      <c r="B2387" s="64"/>
      <c r="C2387" s="52"/>
      <c r="D2387" s="65"/>
      <c r="E2387" s="53"/>
      <c r="F2387" s="54"/>
    </row>
    <row r="2388" spans="2:6">
      <c r="B2388" s="64"/>
      <c r="C2388" s="52"/>
      <c r="D2388" s="65"/>
      <c r="E2388" s="53"/>
      <c r="F2388" s="54"/>
    </row>
    <row r="2389" spans="2:6">
      <c r="B2389" s="64"/>
      <c r="C2389" s="52"/>
      <c r="D2389" s="65"/>
      <c r="E2389" s="53"/>
      <c r="F2389" s="54"/>
    </row>
    <row r="2390" spans="2:6">
      <c r="B2390" s="64"/>
      <c r="C2390" s="52"/>
      <c r="D2390" s="65"/>
      <c r="E2390" s="53"/>
      <c r="F2390" s="54"/>
    </row>
    <row r="2391" spans="2:6">
      <c r="B2391" s="64"/>
      <c r="C2391" s="52"/>
      <c r="D2391" s="65"/>
      <c r="E2391" s="53"/>
      <c r="F2391" s="54"/>
    </row>
    <row r="2392" spans="2:6">
      <c r="B2392" s="64"/>
      <c r="C2392" s="52"/>
      <c r="D2392" s="65"/>
      <c r="E2392" s="53"/>
      <c r="F2392" s="54"/>
    </row>
    <row r="2393" spans="2:6">
      <c r="B2393" s="64"/>
      <c r="C2393" s="52"/>
      <c r="D2393" s="65"/>
      <c r="E2393" s="53"/>
      <c r="F2393" s="54"/>
    </row>
    <row r="2394" spans="2:6">
      <c r="B2394" s="64"/>
      <c r="C2394" s="52"/>
      <c r="D2394" s="65"/>
      <c r="E2394" s="53"/>
      <c r="F2394" s="54"/>
    </row>
    <row r="2395" spans="2:6">
      <c r="B2395" s="64"/>
      <c r="C2395" s="52"/>
      <c r="D2395" s="65"/>
      <c r="E2395" s="53"/>
      <c r="F2395" s="54"/>
    </row>
    <row r="2396" spans="2:6">
      <c r="B2396" s="64"/>
      <c r="C2396" s="52"/>
      <c r="D2396" s="65"/>
      <c r="E2396" s="53"/>
      <c r="F2396" s="54"/>
    </row>
    <row r="2397" spans="2:6">
      <c r="B2397" s="64"/>
      <c r="C2397" s="52"/>
      <c r="D2397" s="65"/>
      <c r="E2397" s="53"/>
      <c r="F2397" s="54"/>
    </row>
    <row r="2398" spans="2:6">
      <c r="B2398" s="64"/>
      <c r="C2398" s="52"/>
      <c r="D2398" s="65"/>
      <c r="E2398" s="53"/>
      <c r="F2398" s="54"/>
    </row>
    <row r="2399" spans="2:6">
      <c r="B2399" s="64"/>
      <c r="C2399" s="52"/>
      <c r="D2399" s="65"/>
      <c r="E2399" s="53"/>
      <c r="F2399" s="54"/>
    </row>
    <row r="2400" spans="2:6">
      <c r="B2400" s="64"/>
      <c r="C2400" s="52"/>
      <c r="D2400" s="65"/>
      <c r="E2400" s="53"/>
      <c r="F2400" s="54"/>
    </row>
    <row r="2401" spans="2:6">
      <c r="B2401" s="64"/>
      <c r="C2401" s="52"/>
      <c r="D2401" s="65"/>
      <c r="E2401" s="53"/>
      <c r="F2401" s="54"/>
    </row>
    <row r="2402" spans="2:6">
      <c r="B2402" s="64"/>
      <c r="C2402" s="52"/>
      <c r="D2402" s="65"/>
      <c r="E2402" s="53"/>
      <c r="F2402" s="54"/>
    </row>
    <row r="2403" spans="2:6">
      <c r="B2403" s="64"/>
      <c r="C2403" s="52"/>
      <c r="D2403" s="65"/>
      <c r="E2403" s="53"/>
      <c r="F2403" s="54"/>
    </row>
    <row r="2404" spans="2:6">
      <c r="B2404" s="64"/>
      <c r="C2404" s="52"/>
      <c r="D2404" s="65"/>
      <c r="E2404" s="53"/>
      <c r="F2404" s="54"/>
    </row>
    <row r="2405" spans="2:6">
      <c r="B2405" s="64"/>
      <c r="C2405" s="52"/>
      <c r="D2405" s="65"/>
      <c r="E2405" s="53"/>
      <c r="F2405" s="54"/>
    </row>
    <row r="2406" spans="2:6">
      <c r="B2406" s="64"/>
      <c r="C2406" s="52"/>
      <c r="D2406" s="65"/>
      <c r="E2406" s="53"/>
      <c r="F2406" s="54"/>
    </row>
    <row r="2407" spans="2:6">
      <c r="B2407" s="64"/>
      <c r="C2407" s="52"/>
      <c r="D2407" s="65"/>
      <c r="E2407" s="53"/>
      <c r="F2407" s="54"/>
    </row>
    <row r="2408" spans="2:6">
      <c r="B2408" s="64"/>
      <c r="C2408" s="52"/>
      <c r="D2408" s="65"/>
      <c r="E2408" s="53"/>
      <c r="F2408" s="54"/>
    </row>
    <row r="2409" spans="2:6">
      <c r="B2409" s="64"/>
      <c r="C2409" s="52"/>
      <c r="D2409" s="65"/>
      <c r="E2409" s="53"/>
      <c r="F2409" s="54"/>
    </row>
    <row r="2410" spans="2:6">
      <c r="B2410" s="64"/>
      <c r="C2410" s="52"/>
      <c r="D2410" s="65"/>
      <c r="E2410" s="53"/>
      <c r="F2410" s="54"/>
    </row>
    <row r="2411" spans="2:6">
      <c r="B2411" s="64"/>
      <c r="C2411" s="52"/>
      <c r="D2411" s="65"/>
      <c r="E2411" s="53"/>
      <c r="F2411" s="54"/>
    </row>
    <row r="2412" spans="2:6">
      <c r="B2412" s="64"/>
      <c r="C2412" s="52"/>
      <c r="D2412" s="65"/>
      <c r="E2412" s="53"/>
      <c r="F2412" s="54"/>
    </row>
    <row r="2413" spans="2:6">
      <c r="B2413" s="64"/>
      <c r="C2413" s="52"/>
      <c r="D2413" s="65"/>
      <c r="E2413" s="53"/>
      <c r="F2413" s="54"/>
    </row>
    <row r="2414" spans="2:6">
      <c r="B2414" s="64"/>
      <c r="C2414" s="52"/>
      <c r="D2414" s="65"/>
      <c r="E2414" s="53"/>
      <c r="F2414" s="54"/>
    </row>
    <row r="2415" spans="2:6">
      <c r="B2415" s="64"/>
      <c r="C2415" s="52"/>
      <c r="D2415" s="65"/>
      <c r="E2415" s="53"/>
      <c r="F2415" s="54"/>
    </row>
    <row r="2416" spans="2:6">
      <c r="B2416" s="64"/>
      <c r="C2416" s="52"/>
      <c r="D2416" s="65"/>
      <c r="E2416" s="53"/>
      <c r="F2416" s="54"/>
    </row>
    <row r="2417" spans="2:6">
      <c r="B2417" s="64"/>
      <c r="C2417" s="52"/>
      <c r="D2417" s="65"/>
      <c r="E2417" s="53"/>
      <c r="F2417" s="54"/>
    </row>
    <row r="2418" spans="2:6">
      <c r="B2418" s="64"/>
      <c r="C2418" s="52"/>
      <c r="D2418" s="65"/>
      <c r="E2418" s="53"/>
      <c r="F2418" s="54"/>
    </row>
    <row r="2419" spans="2:6">
      <c r="B2419" s="64"/>
      <c r="C2419" s="52"/>
      <c r="D2419" s="65"/>
      <c r="E2419" s="53"/>
      <c r="F2419" s="54"/>
    </row>
    <row r="2420" spans="2:6">
      <c r="B2420" s="64"/>
      <c r="C2420" s="52"/>
      <c r="D2420" s="65"/>
      <c r="E2420" s="53"/>
      <c r="F2420" s="54"/>
    </row>
    <row r="2421" spans="2:6">
      <c r="B2421" s="64"/>
      <c r="C2421" s="52"/>
      <c r="D2421" s="65"/>
      <c r="E2421" s="53"/>
      <c r="F2421" s="54"/>
    </row>
    <row r="2422" spans="2:6">
      <c r="B2422" s="64"/>
      <c r="C2422" s="52"/>
      <c r="D2422" s="65"/>
      <c r="E2422" s="53"/>
      <c r="F2422" s="54"/>
    </row>
    <row r="2423" spans="2:6">
      <c r="B2423" s="64"/>
      <c r="C2423" s="52"/>
      <c r="D2423" s="65"/>
      <c r="E2423" s="53"/>
      <c r="F2423" s="54"/>
    </row>
    <row r="2424" spans="2:6">
      <c r="B2424" s="64"/>
      <c r="C2424" s="52"/>
      <c r="D2424" s="65"/>
      <c r="E2424" s="53"/>
      <c r="F2424" s="54"/>
    </row>
    <row r="2425" spans="2:6">
      <c r="B2425" s="64"/>
      <c r="C2425" s="52"/>
      <c r="D2425" s="65"/>
      <c r="E2425" s="53"/>
      <c r="F2425" s="54"/>
    </row>
    <row r="2426" spans="2:6">
      <c r="B2426" s="64"/>
      <c r="C2426" s="52"/>
      <c r="D2426" s="65"/>
      <c r="E2426" s="53"/>
      <c r="F2426" s="54"/>
    </row>
    <row r="2427" spans="2:6">
      <c r="B2427" s="64"/>
      <c r="C2427" s="52"/>
      <c r="D2427" s="65"/>
      <c r="E2427" s="53"/>
      <c r="F2427" s="54"/>
    </row>
    <row r="2428" spans="2:6">
      <c r="B2428" s="64"/>
      <c r="C2428" s="52"/>
      <c r="D2428" s="65"/>
      <c r="E2428" s="53"/>
      <c r="F2428" s="54"/>
    </row>
    <row r="2429" spans="2:6">
      <c r="B2429" s="64"/>
      <c r="C2429" s="52"/>
      <c r="D2429" s="65"/>
      <c r="E2429" s="53"/>
      <c r="F2429" s="54"/>
    </row>
    <row r="2430" spans="2:6">
      <c r="B2430" s="64"/>
      <c r="C2430" s="52"/>
      <c r="D2430" s="65"/>
      <c r="E2430" s="53"/>
      <c r="F2430" s="54"/>
    </row>
    <row r="2431" spans="2:6">
      <c r="B2431" s="64"/>
      <c r="C2431" s="52"/>
      <c r="D2431" s="65"/>
      <c r="E2431" s="53"/>
      <c r="F2431" s="54"/>
    </row>
    <row r="2432" spans="2:6">
      <c r="B2432" s="64"/>
      <c r="C2432" s="52"/>
      <c r="D2432" s="65"/>
      <c r="E2432" s="53"/>
      <c r="F2432" s="54"/>
    </row>
    <row r="2433" spans="2:6">
      <c r="B2433" s="64"/>
      <c r="C2433" s="52"/>
      <c r="D2433" s="65"/>
      <c r="E2433" s="53"/>
      <c r="F2433" s="54"/>
    </row>
    <row r="2434" spans="2:6">
      <c r="B2434" s="64"/>
      <c r="C2434" s="52"/>
      <c r="D2434" s="65"/>
      <c r="E2434" s="53"/>
      <c r="F2434" s="54"/>
    </row>
    <row r="2435" spans="2:6">
      <c r="B2435" s="64"/>
      <c r="C2435" s="52"/>
      <c r="D2435" s="65"/>
      <c r="E2435" s="53"/>
      <c r="F2435" s="54"/>
    </row>
    <row r="2436" spans="2:6">
      <c r="B2436" s="64"/>
      <c r="C2436" s="52"/>
      <c r="D2436" s="65"/>
      <c r="E2436" s="53"/>
      <c r="F2436" s="54"/>
    </row>
    <row r="2437" spans="2:6">
      <c r="B2437" s="64"/>
      <c r="C2437" s="52"/>
      <c r="D2437" s="65"/>
      <c r="E2437" s="53"/>
      <c r="F2437" s="54"/>
    </row>
    <row r="2438" spans="2:6">
      <c r="B2438" s="64"/>
      <c r="C2438" s="52"/>
      <c r="D2438" s="65"/>
      <c r="E2438" s="53"/>
      <c r="F2438" s="54"/>
    </row>
    <row r="2439" spans="2:6">
      <c r="B2439" s="64"/>
      <c r="C2439" s="52"/>
      <c r="D2439" s="65"/>
      <c r="E2439" s="53"/>
      <c r="F2439" s="54"/>
    </row>
    <row r="2440" spans="2:6">
      <c r="B2440" s="64"/>
      <c r="C2440" s="52"/>
      <c r="D2440" s="65"/>
      <c r="E2440" s="53"/>
      <c r="F2440" s="54"/>
    </row>
    <row r="2441" spans="2:6">
      <c r="B2441" s="64"/>
      <c r="C2441" s="52"/>
      <c r="D2441" s="65"/>
      <c r="E2441" s="53"/>
      <c r="F2441" s="54"/>
    </row>
    <row r="2442" spans="2:6">
      <c r="B2442" s="64"/>
      <c r="C2442" s="52"/>
      <c r="D2442" s="65"/>
      <c r="E2442" s="53"/>
      <c r="F2442" s="54"/>
    </row>
    <row r="2443" spans="2:6">
      <c r="B2443" s="64"/>
      <c r="C2443" s="52"/>
      <c r="D2443" s="65"/>
      <c r="E2443" s="53"/>
      <c r="F2443" s="54"/>
    </row>
    <row r="2444" spans="2:6">
      <c r="B2444" s="64"/>
      <c r="C2444" s="52"/>
      <c r="D2444" s="65"/>
      <c r="E2444" s="53"/>
      <c r="F2444" s="54"/>
    </row>
    <row r="2445" spans="2:6">
      <c r="B2445" s="64"/>
      <c r="C2445" s="52"/>
      <c r="D2445" s="65"/>
      <c r="E2445" s="53"/>
      <c r="F2445" s="54"/>
    </row>
    <row r="2446" spans="2:6">
      <c r="B2446" s="64"/>
      <c r="C2446" s="52"/>
      <c r="D2446" s="65"/>
      <c r="E2446" s="53"/>
      <c r="F2446" s="54"/>
    </row>
    <row r="2447" spans="2:6">
      <c r="B2447" s="64"/>
      <c r="C2447" s="52"/>
      <c r="D2447" s="65"/>
      <c r="E2447" s="53"/>
      <c r="F2447" s="54"/>
    </row>
    <row r="2448" spans="2:6">
      <c r="B2448" s="64"/>
      <c r="C2448" s="52"/>
      <c r="D2448" s="65"/>
      <c r="E2448" s="53"/>
      <c r="F2448" s="54"/>
    </row>
    <row r="2449" spans="2:6">
      <c r="B2449" s="64"/>
      <c r="C2449" s="52"/>
      <c r="D2449" s="65"/>
      <c r="E2449" s="53"/>
      <c r="F2449" s="54"/>
    </row>
    <row r="2450" spans="2:6">
      <c r="B2450" s="64"/>
      <c r="C2450" s="52"/>
      <c r="D2450" s="65"/>
      <c r="E2450" s="53"/>
      <c r="F2450" s="54"/>
    </row>
    <row r="2451" spans="2:6">
      <c r="B2451" s="64"/>
      <c r="C2451" s="52"/>
      <c r="D2451" s="65"/>
      <c r="E2451" s="53"/>
      <c r="F2451" s="54"/>
    </row>
    <row r="2452" spans="2:6">
      <c r="B2452" s="64"/>
      <c r="C2452" s="52"/>
      <c r="D2452" s="65"/>
      <c r="E2452" s="53"/>
      <c r="F2452" s="54"/>
    </row>
    <row r="2453" spans="2:6">
      <c r="B2453" s="64"/>
      <c r="C2453" s="52"/>
      <c r="D2453" s="65"/>
      <c r="E2453" s="53"/>
      <c r="F2453" s="54"/>
    </row>
    <row r="2454" spans="2:6">
      <c r="B2454" s="64"/>
      <c r="C2454" s="52"/>
      <c r="D2454" s="65"/>
      <c r="E2454" s="53"/>
      <c r="F2454" s="54"/>
    </row>
    <row r="2455" spans="2:6">
      <c r="B2455" s="64"/>
      <c r="C2455" s="52"/>
      <c r="D2455" s="65"/>
      <c r="E2455" s="53"/>
      <c r="F2455" s="54"/>
    </row>
    <row r="2456" spans="2:6">
      <c r="B2456" s="64"/>
      <c r="C2456" s="52"/>
      <c r="D2456" s="65"/>
      <c r="E2456" s="53"/>
      <c r="F2456" s="54"/>
    </row>
    <row r="2457" spans="2:6">
      <c r="B2457" s="64"/>
      <c r="C2457" s="52"/>
      <c r="D2457" s="65"/>
      <c r="E2457" s="53"/>
      <c r="F2457" s="54"/>
    </row>
    <row r="2458" spans="2:6">
      <c r="B2458" s="64"/>
      <c r="C2458" s="52"/>
      <c r="D2458" s="65"/>
      <c r="E2458" s="53"/>
      <c r="F2458" s="54"/>
    </row>
    <row r="2459" spans="2:6">
      <c r="B2459" s="64"/>
      <c r="C2459" s="52"/>
      <c r="D2459" s="65"/>
      <c r="E2459" s="53"/>
      <c r="F2459" s="54"/>
    </row>
    <row r="2460" spans="2:6">
      <c r="B2460" s="64"/>
      <c r="C2460" s="52"/>
      <c r="D2460" s="65"/>
      <c r="E2460" s="53"/>
      <c r="F2460" s="54"/>
    </row>
    <row r="2461" spans="2:6">
      <c r="B2461" s="64"/>
      <c r="C2461" s="52"/>
      <c r="D2461" s="65"/>
      <c r="E2461" s="53"/>
      <c r="F2461" s="54"/>
    </row>
    <row r="2462" spans="2:6">
      <c r="B2462" s="64"/>
      <c r="C2462" s="52"/>
      <c r="D2462" s="65"/>
      <c r="E2462" s="53"/>
      <c r="F2462" s="54"/>
    </row>
    <row r="2463" spans="2:6">
      <c r="B2463" s="64"/>
      <c r="C2463" s="52"/>
      <c r="D2463" s="65"/>
      <c r="E2463" s="53"/>
      <c r="F2463" s="54"/>
    </row>
    <row r="2464" spans="2:6">
      <c r="B2464" s="64"/>
      <c r="C2464" s="52"/>
      <c r="D2464" s="65"/>
      <c r="E2464" s="53"/>
      <c r="F2464" s="54"/>
    </row>
    <row r="2465" spans="2:6">
      <c r="B2465" s="64"/>
      <c r="C2465" s="52"/>
      <c r="D2465" s="65"/>
      <c r="E2465" s="53"/>
      <c r="F2465" s="54"/>
    </row>
    <row r="2466" spans="2:6">
      <c r="B2466" s="64"/>
      <c r="C2466" s="52"/>
      <c r="D2466" s="65"/>
      <c r="E2466" s="53"/>
      <c r="F2466" s="54"/>
    </row>
    <row r="2467" spans="2:6">
      <c r="B2467" s="64"/>
      <c r="C2467" s="52"/>
      <c r="D2467" s="65"/>
      <c r="E2467" s="53"/>
      <c r="F2467" s="54"/>
    </row>
    <row r="2468" spans="2:6">
      <c r="B2468" s="64"/>
      <c r="C2468" s="52"/>
      <c r="D2468" s="65"/>
      <c r="E2468" s="53"/>
      <c r="F2468" s="54"/>
    </row>
    <row r="2469" spans="2:6">
      <c r="B2469" s="64"/>
      <c r="C2469" s="52"/>
      <c r="D2469" s="65"/>
      <c r="E2469" s="53"/>
      <c r="F2469" s="54"/>
    </row>
    <row r="2470" spans="2:6">
      <c r="B2470" s="64"/>
      <c r="C2470" s="52"/>
      <c r="D2470" s="65"/>
      <c r="E2470" s="53"/>
      <c r="F2470" s="54"/>
    </row>
    <row r="2471" spans="2:6">
      <c r="B2471" s="64"/>
      <c r="C2471" s="52"/>
      <c r="D2471" s="65"/>
      <c r="E2471" s="53"/>
      <c r="F2471" s="54"/>
    </row>
    <row r="2472" spans="2:6">
      <c r="B2472" s="64"/>
      <c r="C2472" s="52"/>
      <c r="D2472" s="65"/>
      <c r="E2472" s="53"/>
      <c r="F2472" s="54"/>
    </row>
    <row r="2473" spans="2:6">
      <c r="B2473" s="64"/>
      <c r="C2473" s="52"/>
      <c r="D2473" s="65"/>
      <c r="E2473" s="53"/>
      <c r="F2473" s="54"/>
    </row>
    <row r="2474" spans="2:6">
      <c r="B2474" s="64"/>
      <c r="C2474" s="52"/>
      <c r="D2474" s="65"/>
      <c r="E2474" s="53"/>
      <c r="F2474" s="54"/>
    </row>
    <row r="2475" spans="2:6">
      <c r="B2475" s="64"/>
      <c r="C2475" s="52"/>
      <c r="D2475" s="65"/>
      <c r="E2475" s="53"/>
      <c r="F2475" s="54"/>
    </row>
    <row r="2476" spans="2:6">
      <c r="B2476" s="64"/>
      <c r="C2476" s="52"/>
      <c r="D2476" s="65"/>
      <c r="E2476" s="53"/>
      <c r="F2476" s="54"/>
    </row>
    <row r="2477" spans="2:6">
      <c r="B2477" s="64"/>
      <c r="C2477" s="52"/>
      <c r="D2477" s="65"/>
      <c r="E2477" s="53"/>
      <c r="F2477" s="54"/>
    </row>
    <row r="2478" spans="2:6">
      <c r="B2478" s="64"/>
      <c r="C2478" s="52"/>
      <c r="D2478" s="65"/>
      <c r="E2478" s="53"/>
      <c r="F2478" s="54"/>
    </row>
    <row r="2479" spans="2:6">
      <c r="B2479" s="64"/>
      <c r="C2479" s="52"/>
      <c r="D2479" s="65"/>
      <c r="E2479" s="53"/>
      <c r="F2479" s="54"/>
    </row>
    <row r="2480" spans="2:6">
      <c r="B2480" s="64"/>
      <c r="C2480" s="52"/>
      <c r="D2480" s="65"/>
      <c r="E2480" s="53"/>
      <c r="F2480" s="54"/>
    </row>
    <row r="2481" spans="2:6">
      <c r="B2481" s="64"/>
      <c r="C2481" s="52"/>
      <c r="D2481" s="65"/>
      <c r="E2481" s="53"/>
      <c r="F2481" s="54"/>
    </row>
    <row r="2482" spans="2:6">
      <c r="B2482" s="64"/>
      <c r="C2482" s="52"/>
      <c r="D2482" s="65"/>
      <c r="E2482" s="53"/>
      <c r="F2482" s="54"/>
    </row>
    <row r="2483" spans="2:6">
      <c r="B2483" s="64"/>
      <c r="C2483" s="52"/>
      <c r="D2483" s="65"/>
      <c r="E2483" s="53"/>
      <c r="F2483" s="54"/>
    </row>
    <row r="2484" spans="2:6">
      <c r="B2484" s="64"/>
      <c r="C2484" s="52"/>
      <c r="D2484" s="65"/>
      <c r="E2484" s="53"/>
      <c r="F2484" s="54"/>
    </row>
    <row r="2485" spans="2:6">
      <c r="B2485" s="64"/>
      <c r="C2485" s="52"/>
      <c r="D2485" s="65"/>
      <c r="E2485" s="53"/>
      <c r="F2485" s="54"/>
    </row>
    <row r="2486" spans="2:6">
      <c r="B2486" s="64"/>
      <c r="C2486" s="52"/>
      <c r="D2486" s="65"/>
      <c r="E2486" s="53"/>
      <c r="F2486" s="54"/>
    </row>
    <row r="2487" spans="2:6">
      <c r="B2487" s="64"/>
      <c r="C2487" s="52"/>
      <c r="D2487" s="65"/>
      <c r="E2487" s="53"/>
      <c r="F2487" s="54"/>
    </row>
    <row r="2488" spans="2:6">
      <c r="B2488" s="64"/>
      <c r="C2488" s="52"/>
      <c r="D2488" s="65"/>
      <c r="E2488" s="53"/>
      <c r="F2488" s="54"/>
    </row>
    <row r="2489" spans="2:6">
      <c r="B2489" s="64"/>
      <c r="C2489" s="52"/>
      <c r="D2489" s="65"/>
      <c r="E2489" s="53"/>
      <c r="F2489" s="54"/>
    </row>
    <row r="2490" spans="2:6">
      <c r="B2490" s="64"/>
      <c r="C2490" s="52"/>
      <c r="D2490" s="65"/>
      <c r="E2490" s="53"/>
      <c r="F2490" s="54"/>
    </row>
    <row r="2491" spans="2:6">
      <c r="B2491" s="64"/>
      <c r="C2491" s="52"/>
      <c r="D2491" s="65"/>
      <c r="E2491" s="53"/>
      <c r="F2491" s="54"/>
    </row>
    <row r="2492" spans="2:6">
      <c r="B2492" s="64"/>
      <c r="C2492" s="52"/>
      <c r="D2492" s="65"/>
      <c r="E2492" s="53"/>
      <c r="F2492" s="54"/>
    </row>
    <row r="2493" spans="2:6">
      <c r="B2493" s="64"/>
      <c r="C2493" s="52"/>
      <c r="D2493" s="65"/>
      <c r="E2493" s="53"/>
      <c r="F2493" s="54"/>
    </row>
    <row r="2494" spans="2:6">
      <c r="B2494" s="64"/>
      <c r="C2494" s="52"/>
      <c r="D2494" s="65"/>
      <c r="E2494" s="53"/>
      <c r="F2494" s="54"/>
    </row>
    <row r="2495" spans="2:6">
      <c r="B2495" s="64"/>
      <c r="C2495" s="52"/>
      <c r="D2495" s="65"/>
      <c r="E2495" s="53"/>
      <c r="F2495" s="54"/>
    </row>
    <row r="2496" spans="2:6">
      <c r="B2496" s="64"/>
      <c r="C2496" s="52"/>
      <c r="D2496" s="65"/>
      <c r="E2496" s="53"/>
      <c r="F2496" s="54"/>
    </row>
    <row r="2497" spans="2:6">
      <c r="B2497" s="64"/>
      <c r="C2497" s="52"/>
      <c r="D2497" s="65"/>
      <c r="E2497" s="53"/>
      <c r="F2497" s="54"/>
    </row>
    <row r="2498" spans="2:6">
      <c r="B2498" s="64"/>
      <c r="C2498" s="52"/>
      <c r="D2498" s="65"/>
      <c r="E2498" s="53"/>
      <c r="F2498" s="54"/>
    </row>
    <row r="2499" spans="2:6">
      <c r="B2499" s="64"/>
      <c r="C2499" s="52"/>
      <c r="D2499" s="65"/>
      <c r="E2499" s="53"/>
      <c r="F2499" s="54"/>
    </row>
    <row r="2500" spans="2:6">
      <c r="B2500" s="64"/>
      <c r="C2500" s="52"/>
      <c r="D2500" s="65"/>
      <c r="E2500" s="53"/>
      <c r="F2500" s="54"/>
    </row>
    <row r="2501" spans="2:6">
      <c r="B2501" s="64"/>
      <c r="C2501" s="52"/>
      <c r="D2501" s="65"/>
      <c r="E2501" s="53"/>
      <c r="F2501" s="54"/>
    </row>
    <row r="2502" spans="2:6">
      <c r="B2502" s="64"/>
      <c r="C2502" s="52"/>
      <c r="D2502" s="65"/>
      <c r="E2502" s="53"/>
      <c r="F2502" s="54"/>
    </row>
    <row r="2503" spans="2:6">
      <c r="B2503" s="64"/>
      <c r="C2503" s="52"/>
      <c r="D2503" s="65"/>
      <c r="E2503" s="53"/>
      <c r="F2503" s="54"/>
    </row>
    <row r="2504" spans="2:6">
      <c r="B2504" s="64"/>
      <c r="C2504" s="52"/>
      <c r="D2504" s="65"/>
      <c r="E2504" s="53"/>
      <c r="F2504" s="54"/>
    </row>
    <row r="2505" spans="2:6">
      <c r="B2505" s="64"/>
      <c r="C2505" s="52"/>
      <c r="D2505" s="65"/>
      <c r="E2505" s="53"/>
      <c r="F2505" s="54"/>
    </row>
    <row r="2506" spans="2:6">
      <c r="B2506" s="64"/>
      <c r="C2506" s="52"/>
      <c r="D2506" s="65"/>
      <c r="E2506" s="53"/>
      <c r="F2506" s="54"/>
    </row>
    <row r="2507" spans="2:6">
      <c r="B2507" s="64"/>
      <c r="C2507" s="52"/>
      <c r="D2507" s="65"/>
      <c r="E2507" s="53"/>
      <c r="F2507" s="54"/>
    </row>
    <row r="2508" spans="2:6">
      <c r="B2508" s="64"/>
      <c r="C2508" s="52"/>
      <c r="D2508" s="65"/>
      <c r="E2508" s="53"/>
      <c r="F2508" s="54"/>
    </row>
    <row r="2509" spans="2:6">
      <c r="B2509" s="64"/>
      <c r="C2509" s="52"/>
      <c r="D2509" s="65"/>
      <c r="E2509" s="53"/>
      <c r="F2509" s="54"/>
    </row>
    <row r="2510" spans="2:6">
      <c r="B2510" s="64"/>
      <c r="C2510" s="52"/>
      <c r="D2510" s="65"/>
      <c r="E2510" s="53"/>
      <c r="F2510" s="54"/>
    </row>
    <row r="2511" spans="2:6">
      <c r="B2511" s="64"/>
      <c r="C2511" s="52"/>
      <c r="D2511" s="65"/>
      <c r="E2511" s="53"/>
      <c r="F2511" s="54"/>
    </row>
    <row r="2512" spans="2:6">
      <c r="B2512" s="64"/>
      <c r="C2512" s="52"/>
      <c r="D2512" s="65"/>
      <c r="E2512" s="53"/>
      <c r="F2512" s="54"/>
    </row>
    <row r="2513" spans="2:6">
      <c r="B2513" s="64"/>
      <c r="C2513" s="52"/>
      <c r="D2513" s="65"/>
      <c r="E2513" s="53"/>
      <c r="F2513" s="54"/>
    </row>
    <row r="2514" spans="2:6">
      <c r="B2514" s="64"/>
      <c r="C2514" s="52"/>
      <c r="D2514" s="65"/>
      <c r="E2514" s="53"/>
      <c r="F2514" s="54"/>
    </row>
    <row r="2515" spans="2:6">
      <c r="B2515" s="64"/>
      <c r="C2515" s="52"/>
      <c r="D2515" s="65"/>
      <c r="E2515" s="53"/>
      <c r="F2515" s="54"/>
    </row>
    <row r="2516" spans="2:6">
      <c r="B2516" s="64"/>
      <c r="C2516" s="52"/>
      <c r="D2516" s="65"/>
      <c r="E2516" s="53"/>
      <c r="F2516" s="54"/>
    </row>
    <row r="2517" spans="2:6">
      <c r="B2517" s="64"/>
      <c r="C2517" s="52"/>
      <c r="D2517" s="65"/>
      <c r="E2517" s="53"/>
      <c r="F2517" s="54"/>
    </row>
    <row r="2518" spans="2:6">
      <c r="B2518" s="64"/>
      <c r="C2518" s="52"/>
      <c r="D2518" s="65"/>
      <c r="E2518" s="53"/>
      <c r="F2518" s="54"/>
    </row>
    <row r="2519" spans="2:6">
      <c r="B2519" s="64"/>
      <c r="C2519" s="52"/>
      <c r="D2519" s="65"/>
      <c r="E2519" s="53"/>
      <c r="F2519" s="54"/>
    </row>
    <row r="2520" spans="2:6">
      <c r="B2520" s="64"/>
      <c r="C2520" s="52"/>
      <c r="D2520" s="65"/>
      <c r="E2520" s="53"/>
      <c r="F2520" s="54"/>
    </row>
    <row r="2521" spans="2:6">
      <c r="B2521" s="64"/>
      <c r="C2521" s="52"/>
      <c r="D2521" s="65"/>
      <c r="E2521" s="53"/>
      <c r="F2521" s="54"/>
    </row>
    <row r="2522" spans="2:6">
      <c r="B2522" s="64"/>
      <c r="C2522" s="52"/>
      <c r="D2522" s="65"/>
      <c r="E2522" s="53"/>
      <c r="F2522" s="54"/>
    </row>
    <row r="2523" spans="2:6">
      <c r="B2523" s="64"/>
      <c r="C2523" s="52"/>
      <c r="D2523" s="65"/>
      <c r="E2523" s="53"/>
      <c r="F2523" s="54"/>
    </row>
    <row r="2524" spans="2:6">
      <c r="B2524" s="64"/>
      <c r="C2524" s="52"/>
      <c r="D2524" s="65"/>
      <c r="E2524" s="53"/>
      <c r="F2524" s="54"/>
    </row>
    <row r="2525" spans="2:6">
      <c r="B2525" s="64"/>
      <c r="C2525" s="52"/>
      <c r="D2525" s="65"/>
      <c r="E2525" s="53"/>
      <c r="F2525" s="54"/>
    </row>
    <row r="2526" spans="2:6">
      <c r="B2526" s="64"/>
      <c r="C2526" s="52"/>
      <c r="D2526" s="65"/>
      <c r="E2526" s="53"/>
      <c r="F2526" s="54"/>
    </row>
    <row r="2527" spans="2:6">
      <c r="B2527" s="64"/>
      <c r="C2527" s="52"/>
      <c r="D2527" s="65"/>
      <c r="E2527" s="53"/>
      <c r="F2527" s="54"/>
    </row>
    <row r="2528" spans="2:6">
      <c r="B2528" s="64"/>
      <c r="C2528" s="52"/>
      <c r="D2528" s="65"/>
      <c r="E2528" s="53"/>
      <c r="F2528" s="54"/>
    </row>
    <row r="2529" spans="2:6">
      <c r="B2529" s="64"/>
      <c r="C2529" s="52"/>
      <c r="D2529" s="65"/>
      <c r="E2529" s="53"/>
      <c r="F2529" s="54"/>
    </row>
    <row r="2530" spans="2:6">
      <c r="B2530" s="64"/>
      <c r="C2530" s="52"/>
      <c r="D2530" s="65"/>
      <c r="E2530" s="53"/>
      <c r="F2530" s="54"/>
    </row>
    <row r="2531" spans="2:6">
      <c r="B2531" s="64"/>
      <c r="C2531" s="52"/>
      <c r="D2531" s="65"/>
      <c r="E2531" s="53"/>
      <c r="F2531" s="54"/>
    </row>
    <row r="2532" spans="2:6">
      <c r="B2532" s="64"/>
      <c r="C2532" s="52"/>
      <c r="D2532" s="65"/>
      <c r="E2532" s="53"/>
      <c r="F2532" s="54"/>
    </row>
    <row r="2533" spans="2:6">
      <c r="B2533" s="64"/>
      <c r="C2533" s="52"/>
      <c r="D2533" s="65"/>
      <c r="E2533" s="53"/>
      <c r="F2533" s="54"/>
    </row>
    <row r="2534" spans="2:6">
      <c r="B2534" s="64"/>
      <c r="C2534" s="52"/>
      <c r="D2534" s="65"/>
      <c r="E2534" s="53"/>
      <c r="F2534" s="54"/>
    </row>
    <row r="2535" spans="2:6">
      <c r="B2535" s="64"/>
      <c r="C2535" s="52"/>
      <c r="D2535" s="65"/>
      <c r="E2535" s="53"/>
      <c r="F2535" s="54"/>
    </row>
    <row r="2536" spans="2:6">
      <c r="B2536" s="64"/>
      <c r="C2536" s="52"/>
      <c r="D2536" s="65"/>
      <c r="E2536" s="53"/>
      <c r="F2536" s="54"/>
    </row>
    <row r="2537" spans="2:6">
      <c r="B2537" s="64"/>
      <c r="C2537" s="52"/>
      <c r="D2537" s="65"/>
      <c r="E2537" s="53"/>
      <c r="F2537" s="54"/>
    </row>
    <row r="2538" spans="2:6">
      <c r="B2538" s="64"/>
      <c r="C2538" s="52"/>
      <c r="D2538" s="65"/>
      <c r="E2538" s="53"/>
      <c r="F2538" s="54"/>
    </row>
    <row r="2539" spans="2:6">
      <c r="B2539" s="64"/>
      <c r="C2539" s="52"/>
      <c r="D2539" s="65"/>
      <c r="E2539" s="53"/>
      <c r="F2539" s="54"/>
    </row>
    <row r="2540" spans="2:6">
      <c r="B2540" s="64"/>
      <c r="C2540" s="52"/>
      <c r="D2540" s="65"/>
      <c r="E2540" s="53"/>
      <c r="F2540" s="54"/>
    </row>
    <row r="2541" spans="2:6">
      <c r="B2541" s="64"/>
      <c r="C2541" s="52"/>
      <c r="D2541" s="65"/>
      <c r="E2541" s="53"/>
      <c r="F2541" s="54"/>
    </row>
    <row r="2542" spans="2:6">
      <c r="B2542" s="64"/>
      <c r="C2542" s="52"/>
      <c r="D2542" s="65"/>
      <c r="E2542" s="53"/>
      <c r="F2542" s="54"/>
    </row>
    <row r="2543" spans="2:6">
      <c r="B2543" s="64"/>
      <c r="C2543" s="52"/>
      <c r="D2543" s="65"/>
      <c r="E2543" s="53"/>
      <c r="F2543" s="54"/>
    </row>
    <row r="2544" spans="2:6">
      <c r="B2544" s="64"/>
      <c r="C2544" s="52"/>
      <c r="D2544" s="65"/>
      <c r="E2544" s="53"/>
      <c r="F2544" s="54"/>
    </row>
    <row r="2545" spans="2:6">
      <c r="B2545" s="64"/>
      <c r="C2545" s="52"/>
      <c r="D2545" s="65"/>
      <c r="E2545" s="53"/>
      <c r="F2545" s="54"/>
    </row>
    <row r="2546" spans="2:6">
      <c r="B2546" s="64"/>
      <c r="C2546" s="52"/>
      <c r="D2546" s="65"/>
      <c r="E2546" s="53"/>
      <c r="F2546" s="54"/>
    </row>
    <row r="2547" spans="2:6">
      <c r="B2547" s="64"/>
      <c r="C2547" s="52"/>
      <c r="D2547" s="65"/>
      <c r="E2547" s="53"/>
      <c r="F2547" s="54"/>
    </row>
    <row r="2548" spans="2:6">
      <c r="B2548" s="64"/>
      <c r="C2548" s="52"/>
      <c r="D2548" s="65"/>
      <c r="E2548" s="53"/>
      <c r="F2548" s="54"/>
    </row>
    <row r="2549" spans="2:6">
      <c r="B2549" s="64"/>
      <c r="C2549" s="52"/>
      <c r="D2549" s="65"/>
      <c r="E2549" s="53"/>
      <c r="F2549" s="54"/>
    </row>
    <row r="2550" spans="2:6">
      <c r="B2550" s="64"/>
      <c r="C2550" s="52"/>
      <c r="D2550" s="65"/>
      <c r="E2550" s="53"/>
      <c r="F2550" s="54"/>
    </row>
    <row r="2551" spans="2:6">
      <c r="B2551" s="64"/>
      <c r="C2551" s="52"/>
      <c r="D2551" s="65"/>
      <c r="E2551" s="53"/>
      <c r="F2551" s="54"/>
    </row>
    <row r="2552" spans="2:6">
      <c r="B2552" s="64"/>
      <c r="C2552" s="52"/>
      <c r="D2552" s="65"/>
      <c r="E2552" s="53"/>
      <c r="F2552" s="54"/>
    </row>
    <row r="2553" spans="2:6">
      <c r="B2553" s="64"/>
      <c r="C2553" s="52"/>
      <c r="D2553" s="65"/>
      <c r="E2553" s="53"/>
      <c r="F2553" s="54"/>
    </row>
    <row r="2554" spans="2:6">
      <c r="B2554" s="64"/>
      <c r="C2554" s="52"/>
      <c r="D2554" s="65"/>
      <c r="E2554" s="53"/>
      <c r="F2554" s="54"/>
    </row>
    <row r="2555" spans="2:6">
      <c r="B2555" s="64"/>
      <c r="C2555" s="52"/>
      <c r="D2555" s="65"/>
      <c r="E2555" s="53"/>
      <c r="F2555" s="54"/>
    </row>
    <row r="2556" spans="2:6">
      <c r="B2556" s="64"/>
      <c r="C2556" s="52"/>
      <c r="D2556" s="65"/>
      <c r="E2556" s="53"/>
      <c r="F2556" s="54"/>
    </row>
    <row r="2557" spans="2:6">
      <c r="B2557" s="64"/>
      <c r="C2557" s="52"/>
      <c r="D2557" s="65"/>
      <c r="E2557" s="53"/>
      <c r="F2557" s="54"/>
    </row>
    <row r="2558" spans="2:6">
      <c r="B2558" s="64"/>
      <c r="C2558" s="52"/>
      <c r="D2558" s="65"/>
      <c r="E2558" s="53"/>
      <c r="F2558" s="54"/>
    </row>
    <row r="2559" spans="2:6">
      <c r="B2559" s="64"/>
      <c r="C2559" s="52"/>
      <c r="D2559" s="65"/>
      <c r="E2559" s="53"/>
      <c r="F2559" s="54"/>
    </row>
    <row r="2560" spans="2:6">
      <c r="B2560" s="64"/>
      <c r="C2560" s="52"/>
      <c r="D2560" s="65"/>
      <c r="E2560" s="53"/>
      <c r="F2560" s="54"/>
    </row>
    <row r="2561" spans="2:6">
      <c r="B2561" s="64"/>
      <c r="C2561" s="52"/>
      <c r="D2561" s="65"/>
      <c r="E2561" s="53"/>
      <c r="F2561" s="54"/>
    </row>
    <row r="2562" spans="2:6">
      <c r="B2562" s="64"/>
      <c r="C2562" s="52"/>
      <c r="D2562" s="65"/>
      <c r="E2562" s="53"/>
      <c r="F2562" s="54"/>
    </row>
    <row r="2563" spans="2:6">
      <c r="B2563" s="64"/>
      <c r="C2563" s="52"/>
      <c r="D2563" s="65"/>
      <c r="E2563" s="53"/>
      <c r="F2563" s="54"/>
    </row>
    <row r="2564" spans="2:6">
      <c r="B2564" s="64"/>
      <c r="C2564" s="52"/>
      <c r="D2564" s="65"/>
      <c r="E2564" s="53"/>
      <c r="F2564" s="54"/>
    </row>
    <row r="2565" spans="2:6">
      <c r="B2565" s="64"/>
      <c r="C2565" s="52"/>
      <c r="D2565" s="65"/>
      <c r="E2565" s="53"/>
      <c r="F2565" s="54"/>
    </row>
    <row r="2566" spans="2:6">
      <c r="B2566" s="64"/>
      <c r="C2566" s="52"/>
      <c r="D2566" s="65"/>
      <c r="E2566" s="53"/>
      <c r="F2566" s="54"/>
    </row>
    <row r="2567" spans="2:6">
      <c r="B2567" s="64"/>
      <c r="C2567" s="52"/>
      <c r="D2567" s="65"/>
      <c r="E2567" s="53"/>
      <c r="F2567" s="54"/>
    </row>
    <row r="2568" spans="2:6">
      <c r="B2568" s="64"/>
      <c r="C2568" s="52"/>
      <c r="D2568" s="65"/>
      <c r="E2568" s="53"/>
      <c r="F2568" s="54"/>
    </row>
    <row r="2569" spans="2:6">
      <c r="B2569" s="64"/>
      <c r="C2569" s="52"/>
      <c r="D2569" s="65"/>
      <c r="E2569" s="53"/>
      <c r="F2569" s="54"/>
    </row>
    <row r="2570" spans="2:6">
      <c r="B2570" s="64"/>
      <c r="C2570" s="52"/>
      <c r="D2570" s="65"/>
      <c r="E2570" s="53"/>
      <c r="F2570" s="54"/>
    </row>
    <row r="2571" spans="2:6">
      <c r="B2571" s="64"/>
      <c r="C2571" s="52"/>
      <c r="D2571" s="65"/>
      <c r="E2571" s="53"/>
      <c r="F2571" s="54"/>
    </row>
    <row r="2572" spans="2:6">
      <c r="B2572" s="64"/>
      <c r="C2572" s="52"/>
      <c r="D2572" s="65"/>
      <c r="E2572" s="53"/>
      <c r="F2572" s="54"/>
    </row>
    <row r="2573" spans="2:6">
      <c r="B2573" s="64"/>
      <c r="C2573" s="52"/>
      <c r="D2573" s="65"/>
      <c r="E2573" s="53"/>
      <c r="F2573" s="54"/>
    </row>
    <row r="2574" spans="2:6">
      <c r="B2574" s="64"/>
      <c r="C2574" s="52"/>
      <c r="D2574" s="65"/>
      <c r="E2574" s="53"/>
      <c r="F2574" s="54"/>
    </row>
    <row r="2575" spans="2:6">
      <c r="B2575" s="64"/>
      <c r="C2575" s="52"/>
      <c r="D2575" s="65"/>
      <c r="E2575" s="53"/>
      <c r="F2575" s="54"/>
    </row>
    <row r="2576" spans="2:6">
      <c r="B2576" s="64"/>
      <c r="C2576" s="52"/>
      <c r="D2576" s="65"/>
      <c r="E2576" s="53"/>
      <c r="F2576" s="54"/>
    </row>
    <row r="2577" spans="2:6">
      <c r="B2577" s="64"/>
      <c r="C2577" s="52"/>
      <c r="D2577" s="65"/>
      <c r="E2577" s="53"/>
      <c r="F2577" s="54"/>
    </row>
    <row r="2578" spans="2:6">
      <c r="B2578" s="64"/>
      <c r="C2578" s="52"/>
      <c r="D2578" s="65"/>
      <c r="E2578" s="53"/>
      <c r="F2578" s="54"/>
    </row>
    <row r="2579" spans="2:6">
      <c r="B2579" s="64"/>
      <c r="C2579" s="52"/>
      <c r="D2579" s="65"/>
      <c r="E2579" s="53"/>
      <c r="F2579" s="54"/>
    </row>
    <row r="2580" spans="2:6">
      <c r="B2580" s="64"/>
      <c r="C2580" s="52"/>
      <c r="D2580" s="65"/>
      <c r="E2580" s="53"/>
      <c r="F2580" s="54"/>
    </row>
    <row r="2581" spans="2:6">
      <c r="B2581" s="64"/>
      <c r="C2581" s="52"/>
      <c r="D2581" s="65"/>
      <c r="E2581" s="53"/>
      <c r="F2581" s="54"/>
    </row>
    <row r="2582" spans="2:6">
      <c r="B2582" s="64"/>
      <c r="C2582" s="52"/>
      <c r="D2582" s="65"/>
      <c r="E2582" s="53"/>
      <c r="F2582" s="54"/>
    </row>
    <row r="2583" spans="2:6">
      <c r="B2583" s="64"/>
      <c r="C2583" s="52"/>
      <c r="D2583" s="65"/>
      <c r="E2583" s="53"/>
      <c r="F2583" s="54"/>
    </row>
    <row r="2584" spans="2:6">
      <c r="B2584" s="64"/>
      <c r="C2584" s="52"/>
      <c r="D2584" s="65"/>
      <c r="E2584" s="53"/>
      <c r="F2584" s="54"/>
    </row>
    <row r="2585" spans="2:6">
      <c r="B2585" s="64"/>
      <c r="C2585" s="52"/>
      <c r="D2585" s="65"/>
      <c r="E2585" s="53"/>
      <c r="F2585" s="54"/>
    </row>
    <row r="2586" spans="2:6">
      <c r="B2586" s="64"/>
      <c r="C2586" s="52"/>
      <c r="D2586" s="65"/>
      <c r="E2586" s="53"/>
      <c r="F2586" s="54"/>
    </row>
    <row r="2587" spans="2:6">
      <c r="B2587" s="64"/>
      <c r="C2587" s="52"/>
      <c r="D2587" s="65"/>
      <c r="E2587" s="53"/>
      <c r="F2587" s="54"/>
    </row>
    <row r="2588" spans="2:6">
      <c r="B2588" s="64"/>
      <c r="C2588" s="52"/>
      <c r="D2588" s="65"/>
      <c r="E2588" s="53"/>
      <c r="F2588" s="54"/>
    </row>
    <row r="2589" spans="2:6">
      <c r="B2589" s="64"/>
      <c r="C2589" s="52"/>
      <c r="D2589" s="65"/>
      <c r="E2589" s="53"/>
      <c r="F2589" s="54"/>
    </row>
    <row r="2590" spans="2:6">
      <c r="B2590" s="64"/>
      <c r="C2590" s="52"/>
      <c r="D2590" s="65"/>
      <c r="E2590" s="53"/>
      <c r="F2590" s="54"/>
    </row>
    <row r="2591" spans="2:6">
      <c r="B2591" s="64"/>
      <c r="C2591" s="52"/>
      <c r="D2591" s="65"/>
      <c r="E2591" s="53"/>
      <c r="F2591" s="54"/>
    </row>
    <row r="2592" spans="2:6">
      <c r="B2592" s="64"/>
      <c r="C2592" s="52"/>
      <c r="D2592" s="65"/>
      <c r="E2592" s="53"/>
      <c r="F2592" s="54"/>
    </row>
    <row r="2593" spans="2:6">
      <c r="B2593" s="64"/>
      <c r="C2593" s="52"/>
      <c r="D2593" s="65"/>
      <c r="E2593" s="53"/>
      <c r="F2593" s="54"/>
    </row>
    <row r="2594" spans="2:6">
      <c r="B2594" s="64"/>
      <c r="C2594" s="52"/>
      <c r="D2594" s="65"/>
      <c r="E2594" s="53"/>
      <c r="F2594" s="54"/>
    </row>
    <row r="2595" spans="2:6">
      <c r="B2595" s="64"/>
      <c r="C2595" s="52"/>
      <c r="D2595" s="65"/>
      <c r="E2595" s="53"/>
      <c r="F2595" s="54"/>
    </row>
    <row r="2596" spans="2:6">
      <c r="B2596" s="64"/>
      <c r="C2596" s="52"/>
      <c r="D2596" s="65"/>
      <c r="E2596" s="53"/>
      <c r="F2596" s="54"/>
    </row>
    <row r="2597" spans="2:6">
      <c r="B2597" s="64"/>
      <c r="C2597" s="52"/>
      <c r="D2597" s="65"/>
      <c r="E2597" s="53"/>
      <c r="F2597" s="54"/>
    </row>
    <row r="2598" spans="2:6">
      <c r="B2598" s="64"/>
      <c r="C2598" s="52"/>
      <c r="D2598" s="65"/>
      <c r="E2598" s="53"/>
      <c r="F2598" s="54"/>
    </row>
    <row r="2599" spans="2:6">
      <c r="B2599" s="64"/>
      <c r="C2599" s="52"/>
      <c r="D2599" s="65"/>
      <c r="E2599" s="53"/>
      <c r="F2599" s="54"/>
    </row>
    <row r="2600" spans="2:6">
      <c r="B2600" s="64"/>
      <c r="C2600" s="52"/>
      <c r="D2600" s="65"/>
      <c r="E2600" s="53"/>
      <c r="F2600" s="54"/>
    </row>
    <row r="2601" spans="2:6">
      <c r="B2601" s="64"/>
      <c r="C2601" s="52"/>
      <c r="D2601" s="65"/>
      <c r="E2601" s="53"/>
      <c r="F2601" s="54"/>
    </row>
    <row r="2602" spans="2:6">
      <c r="B2602" s="64"/>
      <c r="C2602" s="52"/>
      <c r="D2602" s="65"/>
      <c r="E2602" s="53"/>
      <c r="F2602" s="54"/>
    </row>
    <row r="2603" spans="2:6">
      <c r="B2603" s="64"/>
      <c r="C2603" s="52"/>
      <c r="D2603" s="65"/>
      <c r="E2603" s="53"/>
      <c r="F2603" s="54"/>
    </row>
    <row r="2604" spans="2:6">
      <c r="B2604" s="64"/>
      <c r="C2604" s="52"/>
      <c r="D2604" s="65"/>
      <c r="E2604" s="53"/>
      <c r="F2604" s="54"/>
    </row>
    <row r="2605" spans="2:6">
      <c r="B2605" s="64"/>
      <c r="C2605" s="52"/>
      <c r="D2605" s="65"/>
      <c r="E2605" s="53"/>
      <c r="F2605" s="54"/>
    </row>
    <row r="2606" spans="2:6">
      <c r="B2606" s="64"/>
      <c r="C2606" s="52"/>
      <c r="D2606" s="65"/>
      <c r="E2606" s="53"/>
      <c r="F2606" s="54"/>
    </row>
    <row r="2607" spans="2:6">
      <c r="B2607" s="64"/>
      <c r="C2607" s="52"/>
      <c r="D2607" s="65"/>
      <c r="E2607" s="53"/>
      <c r="F2607" s="54"/>
    </row>
    <row r="2608" spans="2:6">
      <c r="B2608" s="64"/>
      <c r="C2608" s="52"/>
      <c r="D2608" s="65"/>
      <c r="E2608" s="53"/>
      <c r="F2608" s="54"/>
    </row>
    <row r="2609" spans="2:6">
      <c r="B2609" s="64"/>
      <c r="C2609" s="52"/>
      <c r="D2609" s="65"/>
      <c r="E2609" s="53"/>
      <c r="F2609" s="54"/>
    </row>
    <row r="2610" spans="2:6">
      <c r="B2610" s="64"/>
      <c r="C2610" s="52"/>
      <c r="D2610" s="65"/>
      <c r="E2610" s="53"/>
      <c r="F2610" s="54"/>
    </row>
    <row r="2611" spans="2:6">
      <c r="B2611" s="64"/>
      <c r="C2611" s="52"/>
      <c r="D2611" s="65"/>
      <c r="E2611" s="53"/>
      <c r="F2611" s="54"/>
    </row>
    <row r="2612" spans="2:6">
      <c r="B2612" s="64"/>
      <c r="C2612" s="52"/>
      <c r="D2612" s="65"/>
      <c r="E2612" s="53"/>
      <c r="F2612" s="54"/>
    </row>
    <row r="2613" spans="2:6">
      <c r="B2613" s="64"/>
      <c r="C2613" s="52"/>
      <c r="D2613" s="65"/>
      <c r="E2613" s="53"/>
      <c r="F2613" s="54"/>
    </row>
    <row r="2614" spans="2:6">
      <c r="B2614" s="64"/>
      <c r="C2614" s="52"/>
      <c r="D2614" s="65"/>
      <c r="E2614" s="53"/>
      <c r="F2614" s="54"/>
    </row>
    <row r="2615" spans="2:6">
      <c r="B2615" s="64"/>
      <c r="C2615" s="52"/>
      <c r="D2615" s="65"/>
      <c r="E2615" s="53"/>
      <c r="F2615" s="54"/>
    </row>
    <row r="2616" spans="2:6">
      <c r="B2616" s="64"/>
      <c r="C2616" s="52"/>
      <c r="D2616" s="65"/>
      <c r="E2616" s="53"/>
      <c r="F2616" s="54"/>
    </row>
    <row r="2617" spans="2:6">
      <c r="B2617" s="64"/>
      <c r="C2617" s="52"/>
      <c r="D2617" s="65"/>
      <c r="E2617" s="53"/>
      <c r="F2617" s="54"/>
    </row>
    <row r="2618" spans="2:6">
      <c r="B2618" s="64"/>
      <c r="C2618" s="52"/>
      <c r="D2618" s="65"/>
      <c r="E2618" s="53"/>
      <c r="F2618" s="54"/>
    </row>
    <row r="2619" spans="2:6">
      <c r="B2619" s="64"/>
      <c r="C2619" s="52"/>
      <c r="D2619" s="65"/>
      <c r="E2619" s="53"/>
      <c r="F2619" s="54"/>
    </row>
    <row r="2620" spans="2:6">
      <c r="B2620" s="64"/>
      <c r="C2620" s="52"/>
      <c r="D2620" s="65"/>
      <c r="E2620" s="53"/>
      <c r="F2620" s="54"/>
    </row>
    <row r="2621" spans="2:6">
      <c r="B2621" s="64"/>
      <c r="C2621" s="52"/>
      <c r="D2621" s="65"/>
      <c r="E2621" s="53"/>
      <c r="F2621" s="54"/>
    </row>
    <row r="2622" spans="2:6">
      <c r="B2622" s="64"/>
      <c r="C2622" s="52"/>
      <c r="D2622" s="65"/>
      <c r="E2622" s="53"/>
      <c r="F2622" s="54"/>
    </row>
    <row r="2623" spans="2:6">
      <c r="B2623" s="64"/>
      <c r="C2623" s="52"/>
      <c r="D2623" s="65"/>
      <c r="E2623" s="53"/>
      <c r="F2623" s="54"/>
    </row>
    <row r="2624" spans="2:6">
      <c r="B2624" s="64"/>
      <c r="C2624" s="52"/>
      <c r="D2624" s="65"/>
      <c r="E2624" s="53"/>
      <c r="F2624" s="54"/>
    </row>
    <row r="2625" spans="2:6">
      <c r="B2625" s="64"/>
      <c r="C2625" s="52"/>
      <c r="D2625" s="65"/>
      <c r="E2625" s="53"/>
      <c r="F2625" s="54"/>
    </row>
    <row r="2626" spans="2:6">
      <c r="B2626" s="64"/>
      <c r="C2626" s="52"/>
      <c r="D2626" s="65"/>
      <c r="E2626" s="53"/>
      <c r="F2626" s="54"/>
    </row>
    <row r="2627" spans="2:6">
      <c r="B2627" s="64"/>
      <c r="C2627" s="52"/>
      <c r="D2627" s="65"/>
      <c r="E2627" s="53"/>
      <c r="F2627" s="54"/>
    </row>
    <row r="2628" spans="2:6">
      <c r="B2628" s="64"/>
      <c r="C2628" s="52"/>
      <c r="D2628" s="65"/>
      <c r="E2628" s="53"/>
      <c r="F2628" s="54"/>
    </row>
    <row r="2629" spans="2:6">
      <c r="B2629" s="64"/>
      <c r="C2629" s="52"/>
      <c r="D2629" s="65"/>
      <c r="E2629" s="53"/>
      <c r="F2629" s="54"/>
    </row>
    <row r="2630" spans="2:6">
      <c r="B2630" s="64"/>
      <c r="C2630" s="52"/>
      <c r="D2630" s="65"/>
      <c r="E2630" s="53"/>
      <c r="F2630" s="54"/>
    </row>
    <row r="2631" spans="2:6">
      <c r="B2631" s="64"/>
      <c r="C2631" s="52"/>
      <c r="D2631" s="65"/>
      <c r="E2631" s="53"/>
      <c r="F2631" s="54"/>
    </row>
    <row r="2632" spans="2:6">
      <c r="B2632" s="64"/>
      <c r="C2632" s="52"/>
      <c r="D2632" s="65"/>
      <c r="E2632" s="53"/>
      <c r="F2632" s="54"/>
    </row>
    <row r="2633" spans="2:6">
      <c r="B2633" s="64"/>
      <c r="C2633" s="52"/>
      <c r="D2633" s="65"/>
      <c r="E2633" s="53"/>
      <c r="F2633" s="54"/>
    </row>
    <row r="2634" spans="2:6">
      <c r="B2634" s="64"/>
      <c r="C2634" s="52"/>
      <c r="D2634" s="65"/>
      <c r="E2634" s="53"/>
      <c r="F2634" s="54"/>
    </row>
    <row r="2635" spans="2:6">
      <c r="B2635" s="64"/>
      <c r="C2635" s="52"/>
      <c r="D2635" s="65"/>
      <c r="E2635" s="53"/>
      <c r="F2635" s="54"/>
    </row>
    <row r="2636" spans="2:6">
      <c r="B2636" s="64"/>
      <c r="C2636" s="52"/>
      <c r="D2636" s="65"/>
      <c r="E2636" s="53"/>
      <c r="F2636" s="54"/>
    </row>
    <row r="2637" spans="2:6">
      <c r="B2637" s="64"/>
      <c r="C2637" s="52"/>
      <c r="D2637" s="65"/>
      <c r="E2637" s="53"/>
      <c r="F2637" s="54"/>
    </row>
    <row r="2638" spans="2:6">
      <c r="B2638" s="64"/>
      <c r="C2638" s="52"/>
      <c r="D2638" s="65"/>
      <c r="E2638" s="53"/>
      <c r="F2638" s="54"/>
    </row>
    <row r="2639" spans="2:6">
      <c r="B2639" s="64"/>
      <c r="C2639" s="52"/>
      <c r="D2639" s="65"/>
      <c r="E2639" s="53"/>
      <c r="F2639" s="54"/>
    </row>
    <row r="2640" spans="2:6">
      <c r="B2640" s="64"/>
      <c r="C2640" s="52"/>
      <c r="D2640" s="65"/>
      <c r="E2640" s="53"/>
      <c r="F2640" s="54"/>
    </row>
    <row r="2641" spans="2:6">
      <c r="B2641" s="64"/>
      <c r="C2641" s="52"/>
      <c r="D2641" s="65"/>
      <c r="E2641" s="53"/>
      <c r="F2641" s="54"/>
    </row>
    <row r="2642" spans="2:6">
      <c r="B2642" s="64"/>
      <c r="C2642" s="52"/>
      <c r="D2642" s="65"/>
      <c r="E2642" s="53"/>
      <c r="F2642" s="54"/>
    </row>
    <row r="2643" spans="2:6">
      <c r="B2643" s="64"/>
      <c r="C2643" s="52"/>
      <c r="D2643" s="65"/>
      <c r="E2643" s="53"/>
      <c r="F2643" s="54"/>
    </row>
    <row r="2644" spans="2:6">
      <c r="B2644" s="64"/>
      <c r="C2644" s="52"/>
      <c r="D2644" s="65"/>
      <c r="E2644" s="53"/>
      <c r="F2644" s="54"/>
    </row>
    <row r="2645" spans="2:6">
      <c r="B2645" s="64"/>
      <c r="C2645" s="52"/>
      <c r="D2645" s="65"/>
      <c r="E2645" s="53"/>
      <c r="F2645" s="54"/>
    </row>
    <row r="2646" spans="2:6">
      <c r="B2646" s="64"/>
      <c r="C2646" s="52"/>
      <c r="D2646" s="65"/>
      <c r="E2646" s="53"/>
      <c r="F2646" s="54"/>
    </row>
    <row r="2647" spans="2:6">
      <c r="B2647" s="64"/>
      <c r="C2647" s="52"/>
      <c r="D2647" s="65"/>
      <c r="E2647" s="53"/>
      <c r="F2647" s="54"/>
    </row>
    <row r="2648" spans="2:6">
      <c r="B2648" s="64"/>
      <c r="C2648" s="52"/>
      <c r="D2648" s="65"/>
      <c r="E2648" s="53"/>
      <c r="F2648" s="54"/>
    </row>
    <row r="2649" spans="2:6">
      <c r="B2649" s="64"/>
      <c r="C2649" s="52"/>
      <c r="D2649" s="65"/>
      <c r="E2649" s="53"/>
      <c r="F2649" s="54"/>
    </row>
    <row r="2650" spans="2:6">
      <c r="B2650" s="64"/>
      <c r="C2650" s="52"/>
      <c r="D2650" s="65"/>
      <c r="E2650" s="53"/>
      <c r="F2650" s="54"/>
    </row>
    <row r="2651" spans="2:6">
      <c r="B2651" s="64"/>
      <c r="C2651" s="52"/>
      <c r="D2651" s="65"/>
      <c r="E2651" s="53"/>
      <c r="F2651" s="54"/>
    </row>
    <row r="2652" spans="2:6">
      <c r="B2652" s="64"/>
      <c r="C2652" s="52"/>
      <c r="D2652" s="65"/>
      <c r="E2652" s="53"/>
      <c r="F2652" s="54"/>
    </row>
    <row r="2653" spans="2:6">
      <c r="B2653" s="64"/>
      <c r="C2653" s="52"/>
      <c r="D2653" s="65"/>
      <c r="E2653" s="53"/>
      <c r="F2653" s="54"/>
    </row>
    <row r="2654" spans="2:6">
      <c r="B2654" s="64"/>
      <c r="C2654" s="52"/>
      <c r="D2654" s="65"/>
      <c r="E2654" s="53"/>
      <c r="F2654" s="54"/>
    </row>
    <row r="2655" spans="2:6">
      <c r="B2655" s="64"/>
      <c r="C2655" s="52"/>
      <c r="D2655" s="65"/>
      <c r="E2655" s="53"/>
      <c r="F2655" s="54"/>
    </row>
    <row r="2656" spans="2:6">
      <c r="B2656" s="64"/>
      <c r="C2656" s="52"/>
      <c r="D2656" s="65"/>
      <c r="E2656" s="53"/>
      <c r="F2656" s="54"/>
    </row>
    <row r="2657" spans="2:6">
      <c r="B2657" s="64"/>
      <c r="C2657" s="52"/>
      <c r="D2657" s="65"/>
      <c r="E2657" s="53"/>
      <c r="F2657" s="54"/>
    </row>
    <row r="2658" spans="2:6">
      <c r="B2658" s="64"/>
      <c r="C2658" s="52"/>
      <c r="D2658" s="65"/>
      <c r="E2658" s="53"/>
      <c r="F2658" s="54"/>
    </row>
    <row r="2659" spans="2:6">
      <c r="B2659" s="64"/>
      <c r="C2659" s="52"/>
      <c r="D2659" s="65"/>
      <c r="E2659" s="53"/>
      <c r="F2659" s="54"/>
    </row>
    <row r="2660" spans="2:6">
      <c r="B2660" s="64"/>
      <c r="C2660" s="52"/>
      <c r="D2660" s="65"/>
      <c r="E2660" s="53"/>
      <c r="F2660" s="54"/>
    </row>
    <row r="2661" spans="2:6">
      <c r="B2661" s="64"/>
      <c r="C2661" s="52"/>
      <c r="D2661" s="65"/>
      <c r="E2661" s="53"/>
      <c r="F2661" s="54"/>
    </row>
    <row r="2662" spans="2:6">
      <c r="B2662" s="64"/>
      <c r="C2662" s="52"/>
      <c r="D2662" s="65"/>
      <c r="E2662" s="53"/>
      <c r="F2662" s="54"/>
    </row>
    <row r="2663" spans="2:6">
      <c r="B2663" s="64"/>
      <c r="C2663" s="52"/>
      <c r="D2663" s="65"/>
      <c r="E2663" s="53"/>
      <c r="F2663" s="54"/>
    </row>
    <row r="2664" spans="2:6">
      <c r="B2664" s="64"/>
      <c r="C2664" s="52"/>
      <c r="D2664" s="65"/>
      <c r="E2664" s="53"/>
      <c r="F2664" s="54"/>
    </row>
    <row r="2665" spans="2:6">
      <c r="B2665" s="64"/>
      <c r="C2665" s="52"/>
      <c r="D2665" s="65"/>
      <c r="E2665" s="53"/>
      <c r="F2665" s="54"/>
    </row>
    <row r="2666" spans="2:6">
      <c r="B2666" s="64"/>
      <c r="C2666" s="52"/>
      <c r="D2666" s="65"/>
      <c r="E2666" s="53"/>
      <c r="F2666" s="54"/>
    </row>
    <row r="2667" spans="2:6">
      <c r="B2667" s="64"/>
      <c r="C2667" s="52"/>
      <c r="D2667" s="65"/>
      <c r="E2667" s="53"/>
      <c r="F2667" s="54"/>
    </row>
    <row r="2668" spans="2:6">
      <c r="B2668" s="64"/>
      <c r="C2668" s="52"/>
      <c r="D2668" s="65"/>
      <c r="E2668" s="53"/>
      <c r="F2668" s="54"/>
    </row>
    <row r="2669" spans="2:6">
      <c r="B2669" s="64"/>
      <c r="C2669" s="52"/>
      <c r="D2669" s="65"/>
      <c r="E2669" s="53"/>
      <c r="F2669" s="54"/>
    </row>
    <row r="2670" spans="2:6">
      <c r="B2670" s="64"/>
      <c r="C2670" s="52"/>
      <c r="D2670" s="65"/>
      <c r="E2670" s="53"/>
      <c r="F2670" s="54"/>
    </row>
    <row r="2671" spans="2:6">
      <c r="B2671" s="64"/>
      <c r="C2671" s="52"/>
      <c r="D2671" s="65"/>
      <c r="E2671" s="53"/>
      <c r="F2671" s="54"/>
    </row>
    <row r="2672" spans="2:6">
      <c r="B2672" s="64"/>
      <c r="C2672" s="52"/>
      <c r="D2672" s="65"/>
      <c r="E2672" s="53"/>
      <c r="F2672" s="54"/>
    </row>
    <row r="2673" spans="2:6">
      <c r="B2673" s="64"/>
      <c r="C2673" s="52"/>
      <c r="D2673" s="65"/>
      <c r="E2673" s="53"/>
      <c r="F2673" s="54"/>
    </row>
    <row r="2674" spans="2:6">
      <c r="B2674" s="64"/>
      <c r="C2674" s="52"/>
      <c r="D2674" s="65"/>
      <c r="E2674" s="53"/>
      <c r="F2674" s="54"/>
    </row>
    <row r="2675" spans="2:6">
      <c r="B2675" s="64"/>
      <c r="C2675" s="52"/>
      <c r="D2675" s="65"/>
      <c r="E2675" s="53"/>
      <c r="F2675" s="54"/>
    </row>
    <row r="2676" spans="2:6">
      <c r="B2676" s="64"/>
      <c r="C2676" s="52"/>
      <c r="D2676" s="65"/>
      <c r="E2676" s="53"/>
      <c r="F2676" s="54"/>
    </row>
    <row r="2677" spans="2:6">
      <c r="B2677" s="64"/>
      <c r="C2677" s="52"/>
      <c r="D2677" s="65"/>
      <c r="E2677" s="53"/>
      <c r="F2677" s="54"/>
    </row>
    <row r="2678" spans="2:6">
      <c r="B2678" s="64"/>
      <c r="C2678" s="52"/>
      <c r="D2678" s="65"/>
      <c r="E2678" s="53"/>
      <c r="F2678" s="54"/>
    </row>
    <row r="2679" spans="2:6">
      <c r="B2679" s="64"/>
      <c r="C2679" s="52"/>
      <c r="D2679" s="65"/>
      <c r="E2679" s="53"/>
      <c r="F2679" s="54"/>
    </row>
    <row r="2680" spans="2:6">
      <c r="B2680" s="64"/>
      <c r="C2680" s="52"/>
      <c r="D2680" s="65"/>
      <c r="E2680" s="53"/>
      <c r="F2680" s="54"/>
    </row>
    <row r="2681" spans="2:6">
      <c r="B2681" s="64"/>
      <c r="C2681" s="52"/>
      <c r="D2681" s="65"/>
      <c r="E2681" s="53"/>
      <c r="F2681" s="54"/>
    </row>
    <row r="2682" spans="2:6">
      <c r="B2682" s="64"/>
      <c r="C2682" s="52"/>
      <c r="D2682" s="65"/>
      <c r="E2682" s="53"/>
      <c r="F2682" s="54"/>
    </row>
    <row r="2683" spans="2:6">
      <c r="B2683" s="64"/>
      <c r="C2683" s="52"/>
      <c r="D2683" s="65"/>
      <c r="E2683" s="53"/>
      <c r="F2683" s="54"/>
    </row>
    <row r="2684" spans="2:6">
      <c r="B2684" s="64"/>
      <c r="C2684" s="52"/>
      <c r="D2684" s="65"/>
      <c r="E2684" s="53"/>
      <c r="F2684" s="54"/>
    </row>
    <row r="2685" spans="2:6">
      <c r="B2685" s="64"/>
      <c r="C2685" s="52"/>
      <c r="D2685" s="65"/>
      <c r="E2685" s="53"/>
      <c r="F2685" s="54"/>
    </row>
    <row r="2686" spans="2:6">
      <c r="B2686" s="64"/>
      <c r="C2686" s="52"/>
      <c r="D2686" s="65"/>
      <c r="E2686" s="53"/>
      <c r="F2686" s="54"/>
    </row>
    <row r="2687" spans="2:6">
      <c r="B2687" s="64"/>
      <c r="C2687" s="52"/>
      <c r="D2687" s="65"/>
      <c r="E2687" s="53"/>
      <c r="F2687" s="54"/>
    </row>
    <row r="2688" spans="2:6">
      <c r="B2688" s="64"/>
      <c r="C2688" s="52"/>
      <c r="D2688" s="65"/>
      <c r="E2688" s="53"/>
      <c r="F2688" s="54"/>
    </row>
    <row r="2689" spans="2:6">
      <c r="B2689" s="64"/>
      <c r="C2689" s="52"/>
      <c r="D2689" s="65"/>
      <c r="E2689" s="53"/>
      <c r="F2689" s="54"/>
    </row>
    <row r="2690" spans="2:6">
      <c r="B2690" s="64"/>
      <c r="C2690" s="52"/>
      <c r="D2690" s="65"/>
      <c r="E2690" s="53"/>
      <c r="F2690" s="54"/>
    </row>
    <row r="2691" spans="2:6">
      <c r="B2691" s="64"/>
      <c r="C2691" s="52"/>
      <c r="D2691" s="65"/>
      <c r="E2691" s="53"/>
      <c r="F2691" s="54"/>
    </row>
    <row r="2692" spans="2:6">
      <c r="B2692" s="64"/>
      <c r="C2692" s="52"/>
      <c r="D2692" s="65"/>
      <c r="E2692" s="53"/>
      <c r="F2692" s="54"/>
    </row>
    <row r="2693" spans="2:6">
      <c r="B2693" s="64"/>
      <c r="C2693" s="52"/>
      <c r="D2693" s="65"/>
      <c r="E2693" s="53"/>
      <c r="F2693" s="54"/>
    </row>
    <row r="2694" spans="2:6">
      <c r="B2694" s="64"/>
      <c r="C2694" s="52"/>
      <c r="D2694" s="65"/>
      <c r="E2694" s="53"/>
      <c r="F2694" s="54"/>
    </row>
    <row r="2695" spans="2:6">
      <c r="B2695" s="64"/>
      <c r="C2695" s="52"/>
      <c r="D2695" s="65"/>
      <c r="E2695" s="53"/>
      <c r="F2695" s="54"/>
    </row>
    <row r="2696" spans="2:6">
      <c r="B2696" s="64"/>
      <c r="C2696" s="52"/>
      <c r="D2696" s="65"/>
      <c r="E2696" s="53"/>
      <c r="F2696" s="54"/>
    </row>
    <row r="2697" spans="2:6">
      <c r="B2697" s="64"/>
      <c r="C2697" s="52"/>
      <c r="D2697" s="65"/>
      <c r="E2697" s="53"/>
      <c r="F2697" s="54"/>
    </row>
    <row r="2698" spans="2:6">
      <c r="B2698" s="64"/>
      <c r="C2698" s="52"/>
      <c r="D2698" s="65"/>
      <c r="E2698" s="53"/>
      <c r="F2698" s="54"/>
    </row>
    <row r="2699" spans="2:6">
      <c r="B2699" s="64"/>
      <c r="C2699" s="52"/>
      <c r="D2699" s="65"/>
      <c r="E2699" s="53"/>
      <c r="F2699" s="54"/>
    </row>
    <row r="2700" spans="2:6">
      <c r="B2700" s="64"/>
      <c r="C2700" s="52"/>
      <c r="D2700" s="65"/>
      <c r="E2700" s="53"/>
      <c r="F2700" s="54"/>
    </row>
    <row r="2701" spans="2:6">
      <c r="B2701" s="64"/>
      <c r="C2701" s="52"/>
      <c r="D2701" s="65"/>
      <c r="E2701" s="53"/>
      <c r="F2701" s="54"/>
    </row>
    <row r="2702" spans="2:6">
      <c r="B2702" s="64"/>
      <c r="C2702" s="52"/>
      <c r="D2702" s="65"/>
      <c r="E2702" s="53"/>
      <c r="F2702" s="54"/>
    </row>
    <row r="2703" spans="2:6">
      <c r="B2703" s="64"/>
      <c r="C2703" s="52"/>
      <c r="D2703" s="65"/>
      <c r="E2703" s="53"/>
      <c r="F2703" s="54"/>
    </row>
    <row r="2704" spans="2:6">
      <c r="B2704" s="64"/>
      <c r="C2704" s="52"/>
      <c r="D2704" s="65"/>
      <c r="E2704" s="53"/>
      <c r="F2704" s="54"/>
    </row>
    <row r="2705" spans="2:6">
      <c r="B2705" s="64"/>
      <c r="C2705" s="52"/>
      <c r="D2705" s="65"/>
      <c r="E2705" s="53"/>
      <c r="F2705" s="54"/>
    </row>
    <row r="2706" spans="2:6">
      <c r="B2706" s="64"/>
      <c r="C2706" s="52"/>
      <c r="D2706" s="65"/>
      <c r="E2706" s="53"/>
      <c r="F2706" s="54"/>
    </row>
    <row r="2707" spans="2:6">
      <c r="B2707" s="64"/>
      <c r="C2707" s="52"/>
      <c r="D2707" s="65"/>
      <c r="E2707" s="53"/>
      <c r="F2707" s="54"/>
    </row>
    <row r="2708" spans="2:6">
      <c r="B2708" s="64"/>
      <c r="C2708" s="52"/>
      <c r="D2708" s="65"/>
      <c r="E2708" s="53"/>
      <c r="F2708" s="54"/>
    </row>
    <row r="2709" spans="2:6">
      <c r="B2709" s="64"/>
      <c r="C2709" s="52"/>
      <c r="D2709" s="65"/>
      <c r="E2709" s="53"/>
      <c r="F2709" s="54"/>
    </row>
    <row r="2710" spans="2:6">
      <c r="B2710" s="64"/>
      <c r="C2710" s="52"/>
      <c r="D2710" s="65"/>
      <c r="E2710" s="53"/>
      <c r="F2710" s="54"/>
    </row>
    <row r="2711" spans="2:6">
      <c r="B2711" s="64"/>
      <c r="C2711" s="52"/>
      <c r="D2711" s="65"/>
      <c r="E2711" s="53"/>
      <c r="F2711" s="54"/>
    </row>
    <row r="2712" spans="2:6">
      <c r="B2712" s="64"/>
      <c r="C2712" s="52"/>
      <c r="D2712" s="65"/>
      <c r="E2712" s="53"/>
      <c r="F2712" s="54"/>
    </row>
    <row r="2713" spans="2:6">
      <c r="B2713" s="64"/>
      <c r="C2713" s="52"/>
      <c r="D2713" s="65"/>
      <c r="E2713" s="53"/>
      <c r="F2713" s="54"/>
    </row>
    <row r="2714" spans="2:6">
      <c r="B2714" s="64"/>
      <c r="C2714" s="52"/>
      <c r="D2714" s="65"/>
      <c r="E2714" s="53"/>
      <c r="F2714" s="54"/>
    </row>
    <row r="2715" spans="2:6">
      <c r="B2715" s="64"/>
      <c r="C2715" s="52"/>
      <c r="D2715" s="65"/>
      <c r="E2715" s="53"/>
      <c r="F2715" s="54"/>
    </row>
    <row r="2716" spans="2:6">
      <c r="B2716" s="64"/>
      <c r="C2716" s="52"/>
      <c r="D2716" s="65"/>
      <c r="E2716" s="53"/>
      <c r="F2716" s="54"/>
    </row>
    <row r="2717" spans="2:6">
      <c r="B2717" s="64"/>
      <c r="C2717" s="52"/>
      <c r="D2717" s="65"/>
      <c r="E2717" s="53"/>
      <c r="F2717" s="54"/>
    </row>
    <row r="2718" spans="2:6">
      <c r="B2718" s="64"/>
      <c r="C2718" s="52"/>
      <c r="D2718" s="65"/>
      <c r="E2718" s="53"/>
      <c r="F2718" s="54"/>
    </row>
    <row r="2719" spans="2:6">
      <c r="B2719" s="64"/>
      <c r="C2719" s="52"/>
      <c r="D2719" s="65"/>
      <c r="E2719" s="53"/>
      <c r="F2719" s="54"/>
    </row>
    <row r="2720" spans="2:6">
      <c r="B2720" s="64"/>
      <c r="C2720" s="52"/>
      <c r="D2720" s="65"/>
      <c r="E2720" s="53"/>
      <c r="F2720" s="54"/>
    </row>
    <row r="2721" spans="2:6">
      <c r="B2721" s="64"/>
      <c r="C2721" s="52"/>
      <c r="D2721" s="65"/>
      <c r="E2721" s="53"/>
      <c r="F2721" s="54"/>
    </row>
    <row r="2722" spans="2:6">
      <c r="B2722" s="64"/>
      <c r="C2722" s="52"/>
      <c r="D2722" s="65"/>
      <c r="E2722" s="53"/>
      <c r="F2722" s="54"/>
    </row>
    <row r="2723" spans="2:6">
      <c r="B2723" s="64"/>
      <c r="C2723" s="52"/>
      <c r="D2723" s="65"/>
      <c r="E2723" s="53"/>
      <c r="F2723" s="54"/>
    </row>
    <row r="2724" spans="2:6">
      <c r="B2724" s="64"/>
      <c r="C2724" s="52"/>
      <c r="D2724" s="65"/>
      <c r="E2724" s="53"/>
      <c r="F2724" s="54"/>
    </row>
    <row r="2725" spans="2:6">
      <c r="B2725" s="64"/>
      <c r="C2725" s="52"/>
      <c r="D2725" s="65"/>
      <c r="E2725" s="53"/>
      <c r="F2725" s="54"/>
    </row>
    <row r="2726" spans="2:6">
      <c r="B2726" s="64"/>
      <c r="C2726" s="52"/>
      <c r="D2726" s="65"/>
      <c r="E2726" s="53"/>
      <c r="F2726" s="54"/>
    </row>
    <row r="2727" spans="2:6">
      <c r="B2727" s="64"/>
      <c r="C2727" s="52"/>
      <c r="D2727" s="65"/>
      <c r="E2727" s="53"/>
      <c r="F2727" s="54"/>
    </row>
    <row r="2728" spans="2:6">
      <c r="B2728" s="64"/>
      <c r="C2728" s="52"/>
      <c r="D2728" s="65"/>
      <c r="E2728" s="53"/>
      <c r="F2728" s="54"/>
    </row>
    <row r="2729" spans="2:6">
      <c r="B2729" s="64"/>
      <c r="C2729" s="52"/>
      <c r="D2729" s="65"/>
      <c r="E2729" s="53"/>
      <c r="F2729" s="54"/>
    </row>
    <row r="2730" spans="2:6">
      <c r="B2730" s="64"/>
      <c r="C2730" s="52"/>
      <c r="D2730" s="65"/>
      <c r="E2730" s="53"/>
      <c r="F2730" s="54"/>
    </row>
    <row r="2731" spans="2:6">
      <c r="B2731" s="64"/>
      <c r="C2731" s="52"/>
      <c r="D2731" s="65"/>
      <c r="E2731" s="53"/>
      <c r="F2731" s="54"/>
    </row>
    <row r="2732" spans="2:6">
      <c r="B2732" s="64"/>
      <c r="C2732" s="52"/>
      <c r="D2732" s="65"/>
      <c r="E2732" s="53"/>
      <c r="F2732" s="54"/>
    </row>
    <row r="2733" spans="2:6">
      <c r="B2733" s="64"/>
      <c r="C2733" s="52"/>
      <c r="D2733" s="65"/>
      <c r="E2733" s="53"/>
      <c r="F2733" s="54"/>
    </row>
    <row r="2734" spans="2:6">
      <c r="B2734" s="64"/>
      <c r="C2734" s="52"/>
      <c r="D2734" s="65"/>
      <c r="E2734" s="53"/>
      <c r="F2734" s="54"/>
    </row>
    <row r="2735" spans="2:6">
      <c r="B2735" s="64"/>
      <c r="C2735" s="52"/>
      <c r="D2735" s="65"/>
      <c r="E2735" s="53"/>
      <c r="F2735" s="54"/>
    </row>
    <row r="2736" spans="2:6">
      <c r="B2736" s="64"/>
      <c r="C2736" s="52"/>
      <c r="D2736" s="65"/>
      <c r="E2736" s="53"/>
      <c r="F2736" s="54"/>
    </row>
    <row r="2737" spans="2:6">
      <c r="B2737" s="64"/>
      <c r="C2737" s="52"/>
      <c r="D2737" s="65"/>
      <c r="E2737" s="53"/>
      <c r="F2737" s="54"/>
    </row>
    <row r="2738" spans="2:6">
      <c r="B2738" s="64"/>
      <c r="C2738" s="52"/>
      <c r="D2738" s="65"/>
      <c r="E2738" s="53"/>
      <c r="F2738" s="54"/>
    </row>
    <row r="2739" spans="2:6">
      <c r="B2739" s="64"/>
      <c r="C2739" s="52"/>
      <c r="D2739" s="65"/>
      <c r="E2739" s="53"/>
      <c r="F2739" s="54"/>
    </row>
    <row r="2740" spans="2:6">
      <c r="B2740" s="64"/>
      <c r="C2740" s="52"/>
      <c r="D2740" s="65"/>
      <c r="E2740" s="53"/>
      <c r="F2740" s="54"/>
    </row>
    <row r="2741" spans="2:6">
      <c r="B2741" s="64"/>
      <c r="C2741" s="52"/>
      <c r="D2741" s="65"/>
      <c r="E2741" s="53"/>
      <c r="F2741" s="54"/>
    </row>
    <row r="2742" spans="2:6">
      <c r="B2742" s="64"/>
      <c r="C2742" s="52"/>
      <c r="D2742" s="65"/>
      <c r="E2742" s="53"/>
      <c r="F2742" s="54"/>
    </row>
    <row r="2743" spans="2:6">
      <c r="B2743" s="64"/>
      <c r="C2743" s="52"/>
      <c r="D2743" s="65"/>
      <c r="E2743" s="53"/>
      <c r="F2743" s="54"/>
    </row>
    <row r="2744" spans="2:6">
      <c r="B2744" s="64"/>
      <c r="C2744" s="52"/>
      <c r="D2744" s="65"/>
      <c r="E2744" s="53"/>
      <c r="F2744" s="54"/>
    </row>
    <row r="2745" spans="2:6">
      <c r="B2745" s="64"/>
      <c r="C2745" s="52"/>
      <c r="D2745" s="65"/>
      <c r="E2745" s="53"/>
      <c r="F2745" s="54"/>
    </row>
    <row r="2746" spans="2:6">
      <c r="B2746" s="64"/>
      <c r="C2746" s="52"/>
      <c r="D2746" s="65"/>
      <c r="E2746" s="53"/>
      <c r="F2746" s="54"/>
    </row>
    <row r="2747" spans="2:6">
      <c r="B2747" s="64"/>
      <c r="C2747" s="52"/>
      <c r="D2747" s="65"/>
      <c r="E2747" s="53"/>
      <c r="F2747" s="54"/>
    </row>
    <row r="2748" spans="2:6">
      <c r="B2748" s="64"/>
      <c r="C2748" s="52"/>
      <c r="D2748" s="65"/>
      <c r="E2748" s="53"/>
      <c r="F2748" s="54"/>
    </row>
    <row r="2749" spans="2:6">
      <c r="B2749" s="64"/>
      <c r="C2749" s="52"/>
      <c r="D2749" s="65"/>
      <c r="E2749" s="53"/>
      <c r="F2749" s="54"/>
    </row>
    <row r="2750" spans="2:6">
      <c r="B2750" s="64"/>
      <c r="C2750" s="52"/>
      <c r="D2750" s="65"/>
      <c r="E2750" s="53"/>
      <c r="F2750" s="54"/>
    </row>
    <row r="2751" spans="2:6">
      <c r="B2751" s="64"/>
      <c r="C2751" s="52"/>
      <c r="D2751" s="65"/>
      <c r="E2751" s="53"/>
      <c r="F2751" s="54"/>
    </row>
    <row r="2752" spans="2:6">
      <c r="B2752" s="64"/>
      <c r="C2752" s="52"/>
      <c r="D2752" s="65"/>
      <c r="E2752" s="53"/>
      <c r="F2752" s="54"/>
    </row>
    <row r="2753" spans="2:6">
      <c r="B2753" s="64"/>
      <c r="C2753" s="52"/>
      <c r="D2753" s="65"/>
      <c r="E2753" s="53"/>
      <c r="F2753" s="54"/>
    </row>
    <row r="2754" spans="2:6">
      <c r="B2754" s="64"/>
      <c r="C2754" s="52"/>
      <c r="D2754" s="65"/>
      <c r="E2754" s="53"/>
      <c r="F2754" s="54"/>
    </row>
    <row r="2755" spans="2:6">
      <c r="B2755" s="64"/>
      <c r="C2755" s="52"/>
      <c r="D2755" s="65"/>
      <c r="E2755" s="53"/>
      <c r="F2755" s="54"/>
    </row>
    <row r="2756" spans="2:6">
      <c r="B2756" s="64"/>
      <c r="C2756" s="52"/>
      <c r="D2756" s="65"/>
      <c r="E2756" s="53"/>
      <c r="F2756" s="54"/>
    </row>
    <row r="2757" spans="2:6">
      <c r="B2757" s="64"/>
      <c r="C2757" s="52"/>
      <c r="D2757" s="65"/>
      <c r="E2757" s="53"/>
      <c r="F2757" s="54"/>
    </row>
    <row r="2758" spans="2:6">
      <c r="B2758" s="64"/>
      <c r="C2758" s="52"/>
      <c r="D2758" s="65"/>
      <c r="E2758" s="53"/>
      <c r="F2758" s="54"/>
    </row>
    <row r="2759" spans="2:6">
      <c r="B2759" s="64"/>
      <c r="C2759" s="52"/>
      <c r="D2759" s="65"/>
      <c r="E2759" s="53"/>
      <c r="F2759" s="54"/>
    </row>
    <row r="2760" spans="2:6">
      <c r="B2760" s="64"/>
      <c r="C2760" s="52"/>
      <c r="D2760" s="65"/>
      <c r="E2760" s="53"/>
      <c r="F2760" s="54"/>
    </row>
    <row r="2761" spans="2:6">
      <c r="B2761" s="64"/>
      <c r="C2761" s="52"/>
      <c r="D2761" s="65"/>
      <c r="E2761" s="53"/>
      <c r="F2761" s="54"/>
    </row>
    <row r="2762" spans="2:6">
      <c r="B2762" s="64"/>
      <c r="C2762" s="52"/>
      <c r="D2762" s="65"/>
      <c r="E2762" s="53"/>
      <c r="F2762" s="54"/>
    </row>
    <row r="2763" spans="2:6">
      <c r="B2763" s="64"/>
      <c r="C2763" s="52"/>
      <c r="D2763" s="65"/>
      <c r="E2763" s="53"/>
      <c r="F2763" s="54"/>
    </row>
    <row r="2764" spans="2:6">
      <c r="B2764" s="64"/>
      <c r="C2764" s="52"/>
      <c r="D2764" s="65"/>
      <c r="E2764" s="53"/>
      <c r="F2764" s="54"/>
    </row>
    <row r="2765" spans="2:6">
      <c r="B2765" s="64"/>
      <c r="C2765" s="52"/>
      <c r="D2765" s="65"/>
      <c r="E2765" s="53"/>
      <c r="F2765" s="54"/>
    </row>
    <row r="2766" spans="2:6">
      <c r="B2766" s="64"/>
      <c r="C2766" s="52"/>
      <c r="D2766" s="65"/>
      <c r="E2766" s="53"/>
      <c r="F2766" s="54"/>
    </row>
    <row r="2767" spans="2:6">
      <c r="B2767" s="64"/>
      <c r="C2767" s="52"/>
      <c r="D2767" s="65"/>
      <c r="E2767" s="53"/>
      <c r="F2767" s="54"/>
    </row>
    <row r="2768" spans="2:6">
      <c r="B2768" s="64"/>
      <c r="C2768" s="52"/>
      <c r="D2768" s="65"/>
      <c r="E2768" s="53"/>
      <c r="F2768" s="54"/>
    </row>
    <row r="2769" spans="2:6">
      <c r="B2769" s="64"/>
      <c r="C2769" s="52"/>
      <c r="D2769" s="65"/>
      <c r="E2769" s="53"/>
      <c r="F2769" s="54"/>
    </row>
    <row r="2770" spans="2:6">
      <c r="B2770" s="64"/>
      <c r="C2770" s="52"/>
      <c r="D2770" s="65"/>
      <c r="E2770" s="53"/>
      <c r="F2770" s="54"/>
    </row>
    <row r="2771" spans="2:6">
      <c r="B2771" s="64"/>
      <c r="C2771" s="52"/>
      <c r="D2771" s="65"/>
      <c r="E2771" s="53"/>
      <c r="F2771" s="54"/>
    </row>
    <row r="2772" spans="2:6">
      <c r="B2772" s="64"/>
      <c r="C2772" s="52"/>
      <c r="D2772" s="65"/>
      <c r="E2772" s="53"/>
      <c r="F2772" s="54"/>
    </row>
    <row r="2773" spans="2:6">
      <c r="B2773" s="64"/>
      <c r="C2773" s="52"/>
      <c r="D2773" s="65"/>
      <c r="E2773" s="53"/>
      <c r="F2773" s="54"/>
    </row>
    <row r="2774" spans="2:6">
      <c r="B2774" s="64"/>
      <c r="C2774" s="52"/>
      <c r="D2774" s="65"/>
      <c r="E2774" s="53"/>
      <c r="F2774" s="54"/>
    </row>
    <row r="2775" spans="2:6">
      <c r="B2775" s="64"/>
      <c r="C2775" s="52"/>
      <c r="D2775" s="65"/>
      <c r="E2775" s="53"/>
      <c r="F2775" s="54"/>
    </row>
    <row r="2776" spans="2:6">
      <c r="B2776" s="64"/>
      <c r="C2776" s="52"/>
      <c r="D2776" s="65"/>
      <c r="E2776" s="53"/>
      <c r="F2776" s="54"/>
    </row>
    <row r="2777" spans="2:6">
      <c r="B2777" s="64"/>
      <c r="C2777" s="52"/>
      <c r="D2777" s="65"/>
      <c r="E2777" s="53"/>
      <c r="F2777" s="54"/>
    </row>
    <row r="2778" spans="2:6">
      <c r="B2778" s="64"/>
      <c r="C2778" s="52"/>
      <c r="D2778" s="65"/>
      <c r="E2778" s="53"/>
      <c r="F2778" s="54"/>
    </row>
    <row r="2779" spans="2:6">
      <c r="B2779" s="64"/>
      <c r="C2779" s="52"/>
      <c r="D2779" s="65"/>
      <c r="E2779" s="53"/>
      <c r="F2779" s="54"/>
    </row>
    <row r="2780" spans="2:6">
      <c r="B2780" s="64"/>
      <c r="C2780" s="52"/>
      <c r="D2780" s="65"/>
      <c r="E2780" s="53"/>
      <c r="F2780" s="54"/>
    </row>
    <row r="2781" spans="2:6">
      <c r="B2781" s="64"/>
      <c r="C2781" s="52"/>
      <c r="D2781" s="65"/>
      <c r="E2781" s="53"/>
      <c r="F2781" s="54"/>
    </row>
    <row r="2782" spans="2:6">
      <c r="B2782" s="64"/>
      <c r="C2782" s="52"/>
      <c r="D2782" s="65"/>
      <c r="E2782" s="53"/>
      <c r="F2782" s="54"/>
    </row>
    <row r="2783" spans="2:6">
      <c r="B2783" s="64"/>
      <c r="C2783" s="52"/>
      <c r="D2783" s="65"/>
      <c r="E2783" s="53"/>
      <c r="F2783" s="54"/>
    </row>
    <row r="2784" spans="2:6">
      <c r="B2784" s="64"/>
      <c r="C2784" s="52"/>
      <c r="D2784" s="65"/>
      <c r="E2784" s="53"/>
      <c r="F2784" s="54"/>
    </row>
    <row r="2785" spans="2:6">
      <c r="B2785" s="64"/>
      <c r="C2785" s="52"/>
      <c r="D2785" s="65"/>
      <c r="E2785" s="53"/>
      <c r="F2785" s="54"/>
    </row>
    <row r="2786" spans="2:6">
      <c r="B2786" s="64"/>
      <c r="C2786" s="52"/>
      <c r="D2786" s="65"/>
      <c r="E2786" s="53"/>
      <c r="F2786" s="54"/>
    </row>
    <row r="2787" spans="2:6">
      <c r="B2787" s="64"/>
      <c r="C2787" s="52"/>
      <c r="D2787" s="65"/>
      <c r="E2787" s="53"/>
      <c r="F2787" s="54"/>
    </row>
    <row r="2788" spans="2:6">
      <c r="B2788" s="64"/>
      <c r="C2788" s="52"/>
      <c r="D2788" s="65"/>
      <c r="E2788" s="53"/>
      <c r="F2788" s="54"/>
    </row>
    <row r="2789" spans="2:6">
      <c r="B2789" s="64"/>
      <c r="C2789" s="52"/>
      <c r="D2789" s="65"/>
      <c r="E2789" s="53"/>
      <c r="F2789" s="54"/>
    </row>
    <row r="2790" spans="2:6">
      <c r="B2790" s="64"/>
      <c r="C2790" s="52"/>
      <c r="D2790" s="65"/>
      <c r="E2790" s="53"/>
      <c r="F2790" s="54"/>
    </row>
    <row r="2791" spans="2:6">
      <c r="B2791" s="64"/>
      <c r="C2791" s="52"/>
      <c r="D2791" s="65"/>
      <c r="E2791" s="53"/>
      <c r="F2791" s="54"/>
    </row>
    <row r="2792" spans="2:6">
      <c r="B2792" s="64"/>
      <c r="C2792" s="52"/>
      <c r="D2792" s="65"/>
      <c r="E2792" s="53"/>
      <c r="F2792" s="54"/>
    </row>
    <row r="2793" spans="2:6">
      <c r="B2793" s="64"/>
      <c r="C2793" s="52"/>
      <c r="D2793" s="65"/>
      <c r="E2793" s="53"/>
      <c r="F2793" s="54"/>
    </row>
    <row r="2794" spans="2:6">
      <c r="B2794" s="64"/>
      <c r="C2794" s="52"/>
      <c r="D2794" s="65"/>
      <c r="E2794" s="53"/>
      <c r="F2794" s="54"/>
    </row>
    <row r="2795" spans="2:6">
      <c r="B2795" s="64"/>
      <c r="C2795" s="52"/>
      <c r="D2795" s="65"/>
      <c r="E2795" s="53"/>
      <c r="F2795" s="54"/>
    </row>
    <row r="2796" spans="2:6">
      <c r="B2796" s="64"/>
      <c r="C2796" s="52"/>
      <c r="D2796" s="65"/>
      <c r="E2796" s="53"/>
      <c r="F2796" s="54"/>
    </row>
    <row r="2797" spans="2:6">
      <c r="B2797" s="64"/>
      <c r="C2797" s="52"/>
      <c r="D2797" s="65"/>
      <c r="E2797" s="53"/>
      <c r="F2797" s="54"/>
    </row>
    <row r="2798" spans="2:6">
      <c r="B2798" s="64"/>
      <c r="C2798" s="52"/>
      <c r="D2798" s="65"/>
      <c r="E2798" s="53"/>
      <c r="F2798" s="54"/>
    </row>
    <row r="2799" spans="2:6">
      <c r="B2799" s="64"/>
      <c r="C2799" s="52"/>
      <c r="D2799" s="65"/>
      <c r="E2799" s="53"/>
      <c r="F2799" s="54"/>
    </row>
    <row r="2800" spans="2:6">
      <c r="B2800" s="64"/>
      <c r="C2800" s="52"/>
      <c r="D2800" s="65"/>
      <c r="E2800" s="53"/>
      <c r="F2800" s="54"/>
    </row>
    <row r="2801" spans="2:6">
      <c r="B2801" s="64"/>
      <c r="C2801" s="52"/>
      <c r="D2801" s="65"/>
      <c r="E2801" s="53"/>
      <c r="F2801" s="54"/>
    </row>
    <row r="2802" spans="2:6">
      <c r="B2802" s="64"/>
      <c r="C2802" s="52"/>
      <c r="D2802" s="65"/>
      <c r="E2802" s="53"/>
      <c r="F2802" s="54"/>
    </row>
    <row r="2803" spans="2:6">
      <c r="B2803" s="64"/>
      <c r="C2803" s="52"/>
      <c r="D2803" s="65"/>
      <c r="E2803" s="53"/>
      <c r="F2803" s="54"/>
    </row>
    <row r="2804" spans="2:6">
      <c r="B2804" s="64"/>
      <c r="C2804" s="52"/>
      <c r="D2804" s="65"/>
      <c r="E2804" s="53"/>
      <c r="F2804" s="54"/>
    </row>
    <row r="2805" spans="2:6">
      <c r="B2805" s="64"/>
      <c r="C2805" s="52"/>
      <c r="D2805" s="65"/>
      <c r="E2805" s="53"/>
      <c r="F2805" s="54"/>
    </row>
    <row r="2806" spans="2:6">
      <c r="B2806" s="64"/>
      <c r="C2806" s="52"/>
      <c r="D2806" s="65"/>
      <c r="E2806" s="53"/>
      <c r="F2806" s="54"/>
    </row>
    <row r="2807" spans="2:6">
      <c r="B2807" s="64"/>
      <c r="C2807" s="52"/>
      <c r="D2807" s="65"/>
      <c r="E2807" s="53"/>
      <c r="F2807" s="54"/>
    </row>
    <row r="2808" spans="2:6">
      <c r="B2808" s="64"/>
      <c r="C2808" s="52"/>
      <c r="D2808" s="65"/>
      <c r="E2808" s="53"/>
      <c r="F2808" s="54"/>
    </row>
    <row r="2809" spans="2:6">
      <c r="B2809" s="64"/>
      <c r="C2809" s="52"/>
      <c r="D2809" s="65"/>
      <c r="E2809" s="53"/>
      <c r="F2809" s="54"/>
    </row>
    <row r="2810" spans="2:6">
      <c r="B2810" s="64"/>
      <c r="C2810" s="52"/>
      <c r="D2810" s="65"/>
      <c r="E2810" s="53"/>
      <c r="F2810" s="54"/>
    </row>
    <row r="2811" spans="2:6">
      <c r="B2811" s="64"/>
      <c r="C2811" s="52"/>
      <c r="D2811" s="65"/>
      <c r="E2811" s="53"/>
      <c r="F2811" s="54"/>
    </row>
    <row r="2812" spans="2:6">
      <c r="B2812" s="64"/>
      <c r="C2812" s="52"/>
      <c r="D2812" s="65"/>
      <c r="E2812" s="53"/>
      <c r="F2812" s="54"/>
    </row>
    <row r="2813" spans="2:6">
      <c r="B2813" s="64"/>
      <c r="C2813" s="52"/>
      <c r="D2813" s="65"/>
      <c r="E2813" s="53"/>
      <c r="F2813" s="54"/>
    </row>
    <row r="2814" spans="2:6">
      <c r="B2814" s="64"/>
      <c r="C2814" s="52"/>
      <c r="D2814" s="65"/>
      <c r="E2814" s="53"/>
      <c r="F2814" s="54"/>
    </row>
    <row r="2815" spans="2:6">
      <c r="B2815" s="64"/>
      <c r="C2815" s="52"/>
      <c r="D2815" s="65"/>
      <c r="E2815" s="53"/>
      <c r="F2815" s="54"/>
    </row>
    <row r="2816" spans="2:6">
      <c r="B2816" s="64"/>
      <c r="C2816" s="52"/>
      <c r="D2816" s="65"/>
      <c r="E2816" s="53"/>
      <c r="F2816" s="54"/>
    </row>
    <row r="2817" spans="2:6">
      <c r="B2817" s="64"/>
      <c r="C2817" s="52"/>
      <c r="D2817" s="65"/>
      <c r="E2817" s="53"/>
      <c r="F2817" s="54"/>
    </row>
    <row r="2818" spans="2:6">
      <c r="B2818" s="64"/>
      <c r="C2818" s="52"/>
      <c r="D2818" s="65"/>
      <c r="E2818" s="53"/>
      <c r="F2818" s="54"/>
    </row>
    <row r="2819" spans="2:6">
      <c r="B2819" s="64"/>
      <c r="C2819" s="52"/>
      <c r="D2819" s="65"/>
      <c r="E2819" s="53"/>
      <c r="F2819" s="54"/>
    </row>
    <row r="2820" spans="2:6">
      <c r="B2820" s="64"/>
      <c r="C2820" s="52"/>
      <c r="D2820" s="65"/>
      <c r="E2820" s="53"/>
      <c r="F2820" s="54"/>
    </row>
    <row r="2821" spans="2:6">
      <c r="B2821" s="64"/>
      <c r="C2821" s="52"/>
      <c r="D2821" s="65"/>
      <c r="E2821" s="53"/>
      <c r="F2821" s="54"/>
    </row>
    <row r="2822" spans="2:6">
      <c r="B2822" s="64"/>
      <c r="C2822" s="52"/>
      <c r="D2822" s="65"/>
      <c r="E2822" s="53"/>
      <c r="F2822" s="54"/>
    </row>
    <row r="2823" spans="2:6">
      <c r="B2823" s="64"/>
      <c r="C2823" s="52"/>
      <c r="D2823" s="65"/>
      <c r="E2823" s="53"/>
      <c r="F2823" s="54"/>
    </row>
    <row r="2824" spans="2:6">
      <c r="B2824" s="64"/>
      <c r="C2824" s="52"/>
      <c r="D2824" s="65"/>
      <c r="E2824" s="53"/>
      <c r="F2824" s="54"/>
    </row>
    <row r="2825" spans="2:6">
      <c r="B2825" s="64"/>
      <c r="C2825" s="52"/>
      <c r="D2825" s="65"/>
      <c r="E2825" s="53"/>
      <c r="F2825" s="54"/>
    </row>
    <row r="2826" spans="2:6">
      <c r="B2826" s="64"/>
      <c r="C2826" s="52"/>
      <c r="D2826" s="65"/>
      <c r="E2826" s="53"/>
      <c r="F2826" s="54"/>
    </row>
    <row r="2827" spans="2:6">
      <c r="B2827" s="64"/>
      <c r="C2827" s="52"/>
      <c r="D2827" s="65"/>
      <c r="E2827" s="53"/>
      <c r="F2827" s="54"/>
    </row>
    <row r="2828" spans="2:6">
      <c r="B2828" s="64"/>
      <c r="C2828" s="52"/>
      <c r="D2828" s="65"/>
      <c r="E2828" s="53"/>
      <c r="F2828" s="54"/>
    </row>
    <row r="2829" spans="2:6">
      <c r="B2829" s="64"/>
      <c r="C2829" s="52"/>
      <c r="D2829" s="65"/>
      <c r="E2829" s="53"/>
      <c r="F2829" s="54"/>
    </row>
    <row r="2830" spans="2:6">
      <c r="B2830" s="64"/>
      <c r="C2830" s="52"/>
      <c r="D2830" s="65"/>
      <c r="E2830" s="53"/>
      <c r="F2830" s="54"/>
    </row>
    <row r="2831" spans="2:6">
      <c r="B2831" s="64"/>
      <c r="C2831" s="52"/>
      <c r="D2831" s="65"/>
      <c r="E2831" s="53"/>
      <c r="F2831" s="54"/>
    </row>
    <row r="2832" spans="2:6">
      <c r="B2832" s="64"/>
      <c r="C2832" s="52"/>
      <c r="D2832" s="65"/>
      <c r="E2832" s="53"/>
      <c r="F2832" s="54"/>
    </row>
    <row r="2833" spans="2:6">
      <c r="B2833" s="64"/>
      <c r="C2833" s="52"/>
      <c r="D2833" s="65"/>
      <c r="E2833" s="53"/>
      <c r="F2833" s="54"/>
    </row>
    <row r="2834" spans="2:6">
      <c r="B2834" s="64"/>
      <c r="C2834" s="52"/>
      <c r="D2834" s="65"/>
      <c r="E2834" s="53"/>
      <c r="F2834" s="54"/>
    </row>
    <row r="2835" spans="2:6">
      <c r="B2835" s="64"/>
      <c r="C2835" s="52"/>
      <c r="D2835" s="65"/>
      <c r="E2835" s="53"/>
      <c r="F2835" s="54"/>
    </row>
    <row r="2836" spans="2:6">
      <c r="B2836" s="64"/>
      <c r="C2836" s="52"/>
      <c r="D2836" s="65"/>
      <c r="E2836" s="53"/>
      <c r="F2836" s="54"/>
    </row>
    <row r="2837" spans="2:6">
      <c r="B2837" s="64"/>
      <c r="C2837" s="52"/>
      <c r="D2837" s="65"/>
      <c r="E2837" s="53"/>
      <c r="F2837" s="54"/>
    </row>
    <row r="2838" spans="2:6">
      <c r="B2838" s="64"/>
      <c r="C2838" s="52"/>
      <c r="D2838" s="65"/>
      <c r="E2838" s="53"/>
      <c r="F2838" s="54"/>
    </row>
    <row r="2839" spans="2:6">
      <c r="B2839" s="64"/>
      <c r="C2839" s="52"/>
      <c r="D2839" s="65"/>
      <c r="E2839" s="53"/>
      <c r="F2839" s="54"/>
    </row>
    <row r="2840" spans="2:6">
      <c r="B2840" s="64"/>
      <c r="C2840" s="52"/>
      <c r="D2840" s="65"/>
      <c r="E2840" s="53"/>
      <c r="F2840" s="54"/>
    </row>
    <row r="2841" spans="2:6">
      <c r="B2841" s="64"/>
      <c r="C2841" s="52"/>
      <c r="D2841" s="65"/>
      <c r="E2841" s="53"/>
      <c r="F2841" s="54"/>
    </row>
    <row r="2842" spans="2:6">
      <c r="B2842" s="64"/>
      <c r="C2842" s="52"/>
      <c r="D2842" s="65"/>
      <c r="E2842" s="53"/>
      <c r="F2842" s="54"/>
    </row>
    <row r="2843" spans="2:6">
      <c r="B2843" s="64"/>
      <c r="C2843" s="52"/>
      <c r="D2843" s="65"/>
      <c r="E2843" s="53"/>
      <c r="F2843" s="54"/>
    </row>
    <row r="2844" spans="2:6">
      <c r="B2844" s="64"/>
      <c r="C2844" s="52"/>
      <c r="D2844" s="65"/>
      <c r="E2844" s="53"/>
      <c r="F2844" s="54"/>
    </row>
    <row r="2845" spans="2:6">
      <c r="B2845" s="64"/>
      <c r="C2845" s="52"/>
      <c r="D2845" s="65"/>
      <c r="E2845" s="53"/>
      <c r="F2845" s="54"/>
    </row>
    <row r="2846" spans="2:6">
      <c r="B2846" s="64"/>
      <c r="C2846" s="52"/>
      <c r="D2846" s="65"/>
      <c r="E2846" s="53"/>
      <c r="F2846" s="54"/>
    </row>
    <row r="2847" spans="2:6">
      <c r="B2847" s="64"/>
      <c r="C2847" s="52"/>
      <c r="D2847" s="65"/>
      <c r="E2847" s="53"/>
      <c r="F2847" s="54"/>
    </row>
    <row r="2848" spans="2:6">
      <c r="B2848" s="64"/>
      <c r="C2848" s="52"/>
      <c r="D2848" s="65"/>
      <c r="E2848" s="53"/>
      <c r="F2848" s="54"/>
    </row>
    <row r="2849" spans="2:6">
      <c r="B2849" s="64"/>
      <c r="C2849" s="52"/>
      <c r="D2849" s="65"/>
      <c r="E2849" s="53"/>
      <c r="F2849" s="54"/>
    </row>
    <row r="2850" spans="2:6">
      <c r="B2850" s="64"/>
      <c r="C2850" s="52"/>
      <c r="D2850" s="65"/>
      <c r="E2850" s="53"/>
      <c r="F2850" s="54"/>
    </row>
    <row r="2851" spans="2:6">
      <c r="B2851" s="64"/>
      <c r="C2851" s="52"/>
      <c r="D2851" s="65"/>
      <c r="E2851" s="53"/>
      <c r="F2851" s="54"/>
    </row>
    <row r="2852" spans="2:6">
      <c r="B2852" s="64"/>
      <c r="C2852" s="52"/>
      <c r="D2852" s="65"/>
      <c r="E2852" s="53"/>
      <c r="F2852" s="54"/>
    </row>
    <row r="2853" spans="2:6">
      <c r="B2853" s="64"/>
      <c r="C2853" s="52"/>
      <c r="D2853" s="65"/>
      <c r="E2853" s="53"/>
      <c r="F2853" s="54"/>
    </row>
    <row r="2854" spans="2:6">
      <c r="B2854" s="64"/>
      <c r="C2854" s="52"/>
      <c r="D2854" s="65"/>
      <c r="E2854" s="53"/>
      <c r="F2854" s="54"/>
    </row>
    <row r="2855" spans="2:6">
      <c r="B2855" s="64"/>
      <c r="C2855" s="52"/>
      <c r="D2855" s="65"/>
      <c r="E2855" s="53"/>
      <c r="F2855" s="54"/>
    </row>
    <row r="2856" spans="2:6">
      <c r="B2856" s="64"/>
      <c r="C2856" s="52"/>
      <c r="D2856" s="65"/>
      <c r="E2856" s="53"/>
      <c r="F2856" s="54"/>
    </row>
    <row r="2857" spans="2:6">
      <c r="B2857" s="64"/>
      <c r="C2857" s="52"/>
      <c r="D2857" s="65"/>
      <c r="E2857" s="53"/>
      <c r="F2857" s="54"/>
    </row>
    <row r="2858" spans="2:6">
      <c r="B2858" s="64"/>
      <c r="C2858" s="52"/>
      <c r="D2858" s="65"/>
      <c r="E2858" s="53"/>
      <c r="F2858" s="54"/>
    </row>
    <row r="2859" spans="2:6">
      <c r="B2859" s="64"/>
      <c r="C2859" s="52"/>
      <c r="D2859" s="65"/>
      <c r="E2859" s="53"/>
      <c r="F2859" s="54"/>
    </row>
    <row r="2860" spans="2:6">
      <c r="B2860" s="64"/>
      <c r="C2860" s="52"/>
      <c r="D2860" s="65"/>
      <c r="E2860" s="53"/>
      <c r="F2860" s="54"/>
    </row>
    <row r="2861" spans="2:6">
      <c r="B2861" s="64"/>
      <c r="C2861" s="52"/>
      <c r="D2861" s="65"/>
      <c r="E2861" s="53"/>
      <c r="F2861" s="54"/>
    </row>
    <row r="2862" spans="2:6">
      <c r="B2862" s="64"/>
      <c r="C2862" s="52"/>
      <c r="D2862" s="65"/>
      <c r="E2862" s="53"/>
      <c r="F2862" s="54"/>
    </row>
    <row r="2863" spans="2:6">
      <c r="B2863" s="64"/>
      <c r="C2863" s="52"/>
      <c r="D2863" s="65"/>
      <c r="E2863" s="53"/>
      <c r="F2863" s="54"/>
    </row>
    <row r="2864" spans="2:6">
      <c r="B2864" s="64"/>
      <c r="C2864" s="52"/>
      <c r="D2864" s="65"/>
      <c r="E2864" s="53"/>
      <c r="F2864" s="54"/>
    </row>
    <row r="2865" spans="2:6">
      <c r="B2865" s="64"/>
      <c r="C2865" s="52"/>
      <c r="D2865" s="65"/>
      <c r="E2865" s="53"/>
      <c r="F2865" s="54"/>
    </row>
    <row r="2866" spans="2:6">
      <c r="B2866" s="64"/>
      <c r="C2866" s="52"/>
      <c r="D2866" s="65"/>
      <c r="E2866" s="53"/>
      <c r="F2866" s="54"/>
    </row>
    <row r="2867" spans="2:6">
      <c r="B2867" s="64"/>
      <c r="C2867" s="52"/>
      <c r="D2867" s="65"/>
      <c r="E2867" s="53"/>
      <c r="F2867" s="54"/>
    </row>
    <row r="2868" spans="2:6">
      <c r="B2868" s="64"/>
      <c r="C2868" s="52"/>
      <c r="D2868" s="65"/>
      <c r="E2868" s="53"/>
      <c r="F2868" s="54"/>
    </row>
    <row r="2869" spans="2:6">
      <c r="B2869" s="64"/>
      <c r="C2869" s="52"/>
      <c r="D2869" s="65"/>
      <c r="E2869" s="53"/>
      <c r="F2869" s="54"/>
    </row>
    <row r="2870" spans="2:6">
      <c r="B2870" s="64"/>
      <c r="C2870" s="52"/>
      <c r="D2870" s="65"/>
      <c r="E2870" s="53"/>
      <c r="F2870" s="54"/>
    </row>
    <row r="2871" spans="2:6">
      <c r="B2871" s="64"/>
      <c r="C2871" s="52"/>
      <c r="D2871" s="65"/>
      <c r="E2871" s="53"/>
      <c r="F2871" s="54"/>
    </row>
    <row r="2872" spans="2:6">
      <c r="B2872" s="64"/>
      <c r="C2872" s="52"/>
      <c r="D2872" s="65"/>
      <c r="E2872" s="53"/>
      <c r="F2872" s="54"/>
    </row>
    <row r="2873" spans="2:6">
      <c r="B2873" s="64"/>
      <c r="C2873" s="52"/>
      <c r="D2873" s="65"/>
      <c r="E2873" s="53"/>
      <c r="F2873" s="54"/>
    </row>
    <row r="2874" spans="2:6">
      <c r="B2874" s="64"/>
      <c r="C2874" s="52"/>
      <c r="D2874" s="65"/>
      <c r="E2874" s="53"/>
      <c r="F2874" s="54"/>
    </row>
    <row r="2875" spans="2:6">
      <c r="B2875" s="64"/>
      <c r="C2875" s="52"/>
      <c r="D2875" s="65"/>
      <c r="E2875" s="53"/>
      <c r="F2875" s="54"/>
    </row>
    <row r="2876" spans="2:6">
      <c r="B2876" s="64"/>
      <c r="C2876" s="52"/>
      <c r="D2876" s="65"/>
      <c r="E2876" s="53"/>
      <c r="F2876" s="54"/>
    </row>
    <row r="2877" spans="2:6">
      <c r="B2877" s="64"/>
      <c r="C2877" s="52"/>
      <c r="D2877" s="65"/>
      <c r="E2877" s="53"/>
      <c r="F2877" s="54"/>
    </row>
    <row r="2878" spans="2:6">
      <c r="B2878" s="64"/>
      <c r="C2878" s="52"/>
      <c r="D2878" s="65"/>
      <c r="E2878" s="53"/>
      <c r="F2878" s="54"/>
    </row>
    <row r="2879" spans="2:6">
      <c r="B2879" s="64"/>
      <c r="C2879" s="52"/>
      <c r="D2879" s="65"/>
      <c r="E2879" s="53"/>
      <c r="F2879" s="54"/>
    </row>
    <row r="2880" spans="2:6">
      <c r="B2880" s="64"/>
      <c r="C2880" s="52"/>
      <c r="D2880" s="65"/>
      <c r="E2880" s="53"/>
      <c r="F2880" s="54"/>
    </row>
    <row r="2881" spans="2:6">
      <c r="B2881" s="64"/>
      <c r="C2881" s="52"/>
      <c r="D2881" s="65"/>
      <c r="E2881" s="53"/>
      <c r="F2881" s="54"/>
    </row>
    <row r="2882" spans="2:6">
      <c r="B2882" s="64"/>
      <c r="C2882" s="52"/>
      <c r="D2882" s="65"/>
      <c r="E2882" s="53"/>
      <c r="F2882" s="54"/>
    </row>
    <row r="2883" spans="2:6">
      <c r="B2883" s="64"/>
      <c r="C2883" s="52"/>
      <c r="D2883" s="65"/>
      <c r="E2883" s="53"/>
      <c r="F2883" s="54"/>
    </row>
    <row r="2884" spans="2:6">
      <c r="B2884" s="64"/>
      <c r="C2884" s="52"/>
      <c r="D2884" s="65"/>
      <c r="E2884" s="53"/>
      <c r="F2884" s="54"/>
    </row>
    <row r="2885" spans="2:6">
      <c r="B2885" s="64"/>
      <c r="C2885" s="52"/>
      <c r="D2885" s="65"/>
      <c r="E2885" s="53"/>
      <c r="F2885" s="54"/>
    </row>
    <row r="2886" spans="2:6">
      <c r="B2886" s="64"/>
      <c r="C2886" s="52"/>
      <c r="D2886" s="65"/>
      <c r="E2886" s="53"/>
      <c r="F2886" s="54"/>
    </row>
    <row r="2887" spans="2:6">
      <c r="B2887" s="64"/>
      <c r="C2887" s="52"/>
      <c r="D2887" s="65"/>
      <c r="E2887" s="53"/>
      <c r="F2887" s="54"/>
    </row>
    <row r="2888" spans="2:6">
      <c r="B2888" s="64"/>
      <c r="C2888" s="52"/>
      <c r="D2888" s="65"/>
      <c r="E2888" s="53"/>
      <c r="F2888" s="54"/>
    </row>
    <row r="2889" spans="2:6">
      <c r="B2889" s="64"/>
      <c r="C2889" s="52"/>
      <c r="D2889" s="65"/>
      <c r="E2889" s="53"/>
      <c r="F2889" s="54"/>
    </row>
    <row r="2890" spans="2:6">
      <c r="B2890" s="64"/>
      <c r="C2890" s="52"/>
      <c r="D2890" s="65"/>
      <c r="E2890" s="53"/>
      <c r="F2890" s="54"/>
    </row>
    <row r="2891" spans="2:6">
      <c r="B2891" s="64"/>
      <c r="C2891" s="52"/>
      <c r="D2891" s="65"/>
      <c r="E2891" s="53"/>
      <c r="F2891" s="54"/>
    </row>
    <row r="2892" spans="2:6">
      <c r="B2892" s="64"/>
      <c r="C2892" s="52"/>
      <c r="D2892" s="65"/>
      <c r="E2892" s="53"/>
      <c r="F2892" s="54"/>
    </row>
    <row r="2893" spans="2:6">
      <c r="B2893" s="64"/>
      <c r="C2893" s="52"/>
      <c r="D2893" s="65"/>
      <c r="E2893" s="53"/>
      <c r="F2893" s="54"/>
    </row>
    <row r="2894" spans="2:6">
      <c r="B2894" s="64"/>
      <c r="C2894" s="52"/>
      <c r="D2894" s="65"/>
      <c r="E2894" s="53"/>
      <c r="F2894" s="54"/>
    </row>
    <row r="2895" spans="2:6">
      <c r="B2895" s="64"/>
      <c r="C2895" s="52"/>
      <c r="D2895" s="65"/>
      <c r="E2895" s="53"/>
      <c r="F2895" s="54"/>
    </row>
    <row r="2896" spans="2:6">
      <c r="B2896" s="64"/>
      <c r="C2896" s="52"/>
      <c r="D2896" s="65"/>
      <c r="E2896" s="53"/>
      <c r="F2896" s="54"/>
    </row>
    <row r="2897" spans="2:6">
      <c r="B2897" s="64"/>
      <c r="C2897" s="52"/>
      <c r="D2897" s="65"/>
      <c r="E2897" s="53"/>
      <c r="F2897" s="54"/>
    </row>
    <row r="2898" spans="2:6">
      <c r="B2898" s="64"/>
      <c r="C2898" s="52"/>
      <c r="D2898" s="65"/>
      <c r="E2898" s="53"/>
      <c r="F2898" s="54"/>
    </row>
    <row r="2899" spans="2:6">
      <c r="B2899" s="64"/>
      <c r="C2899" s="52"/>
      <c r="D2899" s="65"/>
      <c r="E2899" s="53"/>
      <c r="F2899" s="54"/>
    </row>
    <row r="2900" spans="2:6">
      <c r="B2900" s="64"/>
      <c r="C2900" s="52"/>
      <c r="D2900" s="65"/>
      <c r="E2900" s="53"/>
      <c r="F2900" s="54"/>
    </row>
    <row r="2901" spans="2:6">
      <c r="B2901" s="64"/>
      <c r="C2901" s="52"/>
      <c r="D2901" s="65"/>
      <c r="E2901" s="53"/>
      <c r="F2901" s="54"/>
    </row>
    <row r="2902" spans="2:6">
      <c r="B2902" s="64"/>
      <c r="C2902" s="52"/>
      <c r="D2902" s="65"/>
      <c r="E2902" s="53"/>
      <c r="F2902" s="54"/>
    </row>
    <row r="2903" spans="2:6">
      <c r="B2903" s="64"/>
      <c r="C2903" s="52"/>
      <c r="D2903" s="65"/>
      <c r="E2903" s="53"/>
      <c r="F2903" s="54"/>
    </row>
    <row r="2904" spans="2:6">
      <c r="B2904" s="64"/>
      <c r="C2904" s="52"/>
      <c r="D2904" s="65"/>
      <c r="E2904" s="53"/>
      <c r="F2904" s="54"/>
    </row>
    <row r="2905" spans="2:6">
      <c r="B2905" s="64"/>
      <c r="C2905" s="52"/>
      <c r="D2905" s="65"/>
      <c r="E2905" s="53"/>
      <c r="F2905" s="54"/>
    </row>
    <row r="2906" spans="2:6">
      <c r="B2906" s="64"/>
      <c r="C2906" s="52"/>
      <c r="D2906" s="65"/>
      <c r="E2906" s="53"/>
      <c r="F2906" s="54"/>
    </row>
    <row r="2907" spans="2:6">
      <c r="B2907" s="64"/>
      <c r="C2907" s="52"/>
      <c r="D2907" s="65"/>
      <c r="E2907" s="53"/>
      <c r="F2907" s="54"/>
    </row>
    <row r="2908" spans="2:6">
      <c r="B2908" s="64"/>
      <c r="C2908" s="52"/>
      <c r="D2908" s="65"/>
      <c r="E2908" s="53"/>
      <c r="F2908" s="54"/>
    </row>
    <row r="2909" spans="2:6">
      <c r="B2909" s="64"/>
      <c r="C2909" s="52"/>
      <c r="D2909" s="65"/>
      <c r="E2909" s="53"/>
      <c r="F2909" s="54"/>
    </row>
    <row r="2910" spans="2:6">
      <c r="B2910" s="64"/>
      <c r="C2910" s="52"/>
      <c r="D2910" s="65"/>
      <c r="E2910" s="53"/>
      <c r="F2910" s="54"/>
    </row>
    <row r="2911" spans="2:6">
      <c r="B2911" s="64"/>
      <c r="C2911" s="52"/>
      <c r="D2911" s="65"/>
      <c r="E2911" s="53"/>
      <c r="F2911" s="54"/>
    </row>
    <row r="2912" spans="2:6">
      <c r="B2912" s="64"/>
      <c r="C2912" s="52"/>
      <c r="D2912" s="65"/>
      <c r="E2912" s="53"/>
      <c r="F2912" s="54"/>
    </row>
    <row r="2913" spans="2:6">
      <c r="B2913" s="64"/>
      <c r="C2913" s="52"/>
      <c r="D2913" s="65"/>
      <c r="E2913" s="53"/>
      <c r="F2913" s="54"/>
    </row>
    <row r="2914" spans="2:6">
      <c r="B2914" s="64"/>
      <c r="C2914" s="52"/>
      <c r="D2914" s="65"/>
      <c r="E2914" s="53"/>
      <c r="F2914" s="54"/>
    </row>
    <row r="2915" spans="2:6">
      <c r="B2915" s="64"/>
      <c r="C2915" s="52"/>
      <c r="D2915" s="65"/>
      <c r="E2915" s="53"/>
      <c r="F2915" s="54"/>
    </row>
    <row r="2916" spans="2:6">
      <c r="B2916" s="64"/>
      <c r="C2916" s="52"/>
      <c r="D2916" s="65"/>
      <c r="E2916" s="53"/>
      <c r="F2916" s="54"/>
    </row>
    <row r="2917" spans="2:6">
      <c r="B2917" s="64"/>
      <c r="C2917" s="52"/>
      <c r="D2917" s="65"/>
      <c r="E2917" s="53"/>
      <c r="F2917" s="54"/>
    </row>
    <row r="2918" spans="2:6">
      <c r="B2918" s="64"/>
      <c r="C2918" s="52"/>
      <c r="D2918" s="65"/>
      <c r="E2918" s="53"/>
      <c r="F2918" s="54"/>
    </row>
    <row r="2919" spans="2:6">
      <c r="B2919" s="64"/>
      <c r="C2919" s="52"/>
      <c r="D2919" s="65"/>
      <c r="E2919" s="53"/>
      <c r="F2919" s="54"/>
    </row>
    <row r="2920" spans="2:6">
      <c r="B2920" s="64"/>
      <c r="C2920" s="52"/>
      <c r="D2920" s="65"/>
      <c r="E2920" s="53"/>
      <c r="F2920" s="54"/>
    </row>
    <row r="2921" spans="2:6">
      <c r="B2921" s="64"/>
      <c r="C2921" s="52"/>
      <c r="D2921" s="65"/>
      <c r="E2921" s="53"/>
      <c r="F2921" s="54"/>
    </row>
    <row r="2922" spans="2:6">
      <c r="B2922" s="64"/>
      <c r="C2922" s="52"/>
      <c r="D2922" s="65"/>
      <c r="E2922" s="53"/>
      <c r="F2922" s="54"/>
    </row>
    <row r="2923" spans="2:6">
      <c r="B2923" s="64"/>
      <c r="C2923" s="52"/>
      <c r="D2923" s="65"/>
      <c r="E2923" s="53"/>
      <c r="F2923" s="54"/>
    </row>
    <row r="2924" spans="2:6">
      <c r="B2924" s="64"/>
      <c r="C2924" s="52"/>
      <c r="D2924" s="65"/>
      <c r="E2924" s="53"/>
      <c r="F2924" s="54"/>
    </row>
    <row r="2925" spans="2:6">
      <c r="B2925" s="64"/>
      <c r="C2925" s="52"/>
      <c r="D2925" s="65"/>
      <c r="E2925" s="53"/>
      <c r="F2925" s="54"/>
    </row>
    <row r="2926" spans="2:6">
      <c r="B2926" s="64"/>
      <c r="C2926" s="52"/>
      <c r="D2926" s="65"/>
      <c r="E2926" s="53"/>
      <c r="F2926" s="54"/>
    </row>
    <row r="2927" spans="2:6">
      <c r="B2927" s="64"/>
      <c r="C2927" s="52"/>
      <c r="D2927" s="65"/>
      <c r="E2927" s="53"/>
      <c r="F2927" s="54"/>
    </row>
    <row r="2928" spans="2:6">
      <c r="B2928" s="64"/>
      <c r="C2928" s="52"/>
      <c r="D2928" s="65"/>
      <c r="E2928" s="53"/>
      <c r="F2928" s="54"/>
    </row>
    <row r="2929" spans="2:6">
      <c r="B2929" s="64"/>
      <c r="C2929" s="52"/>
      <c r="D2929" s="65"/>
      <c r="E2929" s="53"/>
      <c r="F2929" s="54"/>
    </row>
    <row r="2930" spans="2:6">
      <c r="B2930" s="64"/>
      <c r="C2930" s="52"/>
      <c r="D2930" s="65"/>
      <c r="E2930" s="53"/>
      <c r="F2930" s="54"/>
    </row>
    <row r="2931" spans="2:6">
      <c r="B2931" s="64"/>
      <c r="C2931" s="52"/>
      <c r="D2931" s="65"/>
      <c r="E2931" s="53"/>
      <c r="F2931" s="54"/>
    </row>
    <row r="2932" spans="2:6">
      <c r="B2932" s="64"/>
      <c r="C2932" s="52"/>
      <c r="D2932" s="65"/>
      <c r="E2932" s="53"/>
      <c r="F2932" s="54"/>
    </row>
    <row r="2933" spans="2:6">
      <c r="B2933" s="64"/>
      <c r="C2933" s="52"/>
      <c r="D2933" s="65"/>
      <c r="E2933" s="53"/>
      <c r="F2933" s="54"/>
    </row>
    <row r="2934" spans="2:6">
      <c r="B2934" s="64"/>
      <c r="C2934" s="52"/>
      <c r="D2934" s="65"/>
      <c r="E2934" s="53"/>
      <c r="F2934" s="54"/>
    </row>
    <row r="2935" spans="2:6">
      <c r="B2935" s="64"/>
      <c r="C2935" s="52"/>
      <c r="D2935" s="65"/>
      <c r="E2935" s="53"/>
      <c r="F2935" s="54"/>
    </row>
    <row r="2936" spans="2:6">
      <c r="B2936" s="64"/>
      <c r="C2936" s="52"/>
      <c r="D2936" s="65"/>
      <c r="E2936" s="53"/>
      <c r="F2936" s="54"/>
    </row>
    <row r="2937" spans="2:6">
      <c r="B2937" s="64"/>
      <c r="C2937" s="52"/>
      <c r="D2937" s="65"/>
      <c r="E2937" s="53"/>
      <c r="F2937" s="54"/>
    </row>
    <row r="2938" spans="2:6">
      <c r="B2938" s="64"/>
      <c r="C2938" s="52"/>
      <c r="D2938" s="65"/>
      <c r="E2938" s="53"/>
      <c r="F2938" s="54"/>
    </row>
    <row r="2939" spans="2:6">
      <c r="B2939" s="64"/>
      <c r="C2939" s="52"/>
      <c r="D2939" s="65"/>
      <c r="E2939" s="53"/>
      <c r="F2939" s="54"/>
    </row>
    <row r="2940" spans="2:6">
      <c r="B2940" s="64"/>
      <c r="C2940" s="52"/>
      <c r="D2940" s="65"/>
      <c r="E2940" s="53"/>
      <c r="F2940" s="54"/>
    </row>
    <row r="2941" spans="2:6">
      <c r="B2941" s="64"/>
      <c r="C2941" s="52"/>
      <c r="D2941" s="65"/>
      <c r="E2941" s="53"/>
      <c r="F2941" s="54"/>
    </row>
    <row r="2942" spans="2:6">
      <c r="B2942" s="64"/>
      <c r="C2942" s="52"/>
      <c r="D2942" s="65"/>
      <c r="E2942" s="53"/>
      <c r="F2942" s="54"/>
    </row>
    <row r="2943" spans="2:6">
      <c r="B2943" s="64"/>
      <c r="C2943" s="52"/>
      <c r="D2943" s="65"/>
      <c r="E2943" s="53"/>
      <c r="F2943" s="54"/>
    </row>
    <row r="2944" spans="2:6">
      <c r="B2944" s="64"/>
      <c r="C2944" s="52"/>
      <c r="D2944" s="65"/>
      <c r="E2944" s="53"/>
      <c r="F2944" s="54"/>
    </row>
    <row r="2945" spans="2:6">
      <c r="B2945" s="64"/>
      <c r="C2945" s="52"/>
      <c r="D2945" s="65"/>
      <c r="E2945" s="53"/>
      <c r="F2945" s="54"/>
    </row>
    <row r="2946" spans="2:6">
      <c r="B2946" s="64"/>
      <c r="C2946" s="52"/>
      <c r="D2946" s="65"/>
      <c r="E2946" s="53"/>
      <c r="F2946" s="54"/>
    </row>
    <row r="2947" spans="2:6">
      <c r="B2947" s="64"/>
      <c r="C2947" s="52"/>
      <c r="D2947" s="65"/>
      <c r="E2947" s="53"/>
      <c r="F2947" s="54"/>
    </row>
    <row r="2948" spans="2:6">
      <c r="B2948" s="64"/>
      <c r="C2948" s="52"/>
      <c r="D2948" s="65"/>
      <c r="E2948" s="53"/>
      <c r="F2948" s="54"/>
    </row>
    <row r="2949" spans="2:6">
      <c r="B2949" s="64"/>
      <c r="C2949" s="52"/>
      <c r="D2949" s="65"/>
      <c r="E2949" s="53"/>
      <c r="F2949" s="54"/>
    </row>
    <row r="2950" spans="2:6">
      <c r="B2950" s="64"/>
      <c r="C2950" s="52"/>
      <c r="D2950" s="65"/>
      <c r="E2950" s="53"/>
      <c r="F2950" s="54"/>
    </row>
    <row r="2951" spans="2:6">
      <c r="B2951" s="64"/>
      <c r="C2951" s="52"/>
      <c r="D2951" s="65"/>
      <c r="E2951" s="53"/>
      <c r="F2951" s="54"/>
    </row>
    <row r="2952" spans="2:6">
      <c r="B2952" s="64"/>
      <c r="C2952" s="52"/>
      <c r="D2952" s="65"/>
      <c r="E2952" s="53"/>
      <c r="F2952" s="54"/>
    </row>
    <row r="2953" spans="2:6">
      <c r="B2953" s="64"/>
      <c r="C2953" s="52"/>
      <c r="D2953" s="65"/>
      <c r="E2953" s="53"/>
      <c r="F2953" s="54"/>
    </row>
    <row r="2954" spans="2:6">
      <c r="B2954" s="64"/>
      <c r="C2954" s="52"/>
      <c r="D2954" s="65"/>
      <c r="E2954" s="53"/>
      <c r="F2954" s="54"/>
    </row>
    <row r="2955" spans="2:6">
      <c r="B2955" s="64"/>
      <c r="C2955" s="52"/>
      <c r="D2955" s="65"/>
      <c r="E2955" s="53"/>
      <c r="F2955" s="54"/>
    </row>
    <row r="2956" spans="2:6">
      <c r="B2956" s="64"/>
      <c r="C2956" s="52"/>
      <c r="D2956" s="65"/>
      <c r="E2956" s="53"/>
      <c r="F2956" s="54"/>
    </row>
    <row r="2957" spans="2:6">
      <c r="B2957" s="64"/>
      <c r="C2957" s="52"/>
      <c r="D2957" s="65"/>
      <c r="E2957" s="53"/>
      <c r="F2957" s="54"/>
    </row>
    <row r="2958" spans="2:6">
      <c r="B2958" s="64"/>
      <c r="C2958" s="52"/>
      <c r="D2958" s="65"/>
      <c r="E2958" s="53"/>
      <c r="F2958" s="54"/>
    </row>
    <row r="2959" spans="2:6">
      <c r="B2959" s="64"/>
      <c r="C2959" s="52"/>
      <c r="D2959" s="65"/>
      <c r="E2959" s="53"/>
      <c r="F2959" s="54"/>
    </row>
    <row r="2960" spans="2:6">
      <c r="B2960" s="64"/>
      <c r="C2960" s="52"/>
      <c r="D2960" s="65"/>
      <c r="E2960" s="53"/>
      <c r="F2960" s="54"/>
    </row>
    <row r="2961" spans="2:6">
      <c r="B2961" s="64"/>
      <c r="C2961" s="52"/>
      <c r="D2961" s="65"/>
      <c r="E2961" s="53"/>
      <c r="F2961" s="54"/>
    </row>
    <row r="2962" spans="2:6">
      <c r="B2962" s="64"/>
      <c r="C2962" s="52"/>
      <c r="D2962" s="65"/>
      <c r="E2962" s="53"/>
      <c r="F2962" s="54"/>
    </row>
    <row r="2963" spans="2:6">
      <c r="B2963" s="64"/>
      <c r="C2963" s="52"/>
      <c r="D2963" s="65"/>
      <c r="E2963" s="53"/>
      <c r="F2963" s="54"/>
    </row>
    <row r="2964" spans="2:6">
      <c r="B2964" s="64"/>
      <c r="C2964" s="52"/>
      <c r="D2964" s="65"/>
      <c r="E2964" s="53"/>
      <c r="F2964" s="54"/>
    </row>
    <row r="2965" spans="2:6">
      <c r="B2965" s="64"/>
      <c r="C2965" s="52"/>
      <c r="D2965" s="65"/>
      <c r="E2965" s="53"/>
      <c r="F2965" s="54"/>
    </row>
    <row r="2966" spans="2:6">
      <c r="B2966" s="64"/>
      <c r="C2966" s="52"/>
      <c r="D2966" s="65"/>
      <c r="E2966" s="53"/>
      <c r="F2966" s="54"/>
    </row>
    <row r="2967" spans="2:6">
      <c r="B2967" s="64"/>
      <c r="C2967" s="52"/>
      <c r="D2967" s="65"/>
      <c r="E2967" s="53"/>
      <c r="F2967" s="54"/>
    </row>
    <row r="2968" spans="2:6">
      <c r="B2968" s="64"/>
      <c r="C2968" s="52"/>
      <c r="D2968" s="65"/>
      <c r="E2968" s="53"/>
      <c r="F2968" s="54"/>
    </row>
    <row r="2969" spans="2:6">
      <c r="B2969" s="64"/>
      <c r="C2969" s="52"/>
      <c r="D2969" s="65"/>
      <c r="E2969" s="53"/>
      <c r="F2969" s="54"/>
    </row>
    <row r="2970" spans="2:6">
      <c r="B2970" s="64"/>
      <c r="C2970" s="52"/>
      <c r="D2970" s="65"/>
      <c r="E2970" s="53"/>
      <c r="F2970" s="54"/>
    </row>
    <row r="2971" spans="2:6">
      <c r="B2971" s="64"/>
      <c r="C2971" s="52"/>
      <c r="D2971" s="65"/>
      <c r="E2971" s="53"/>
      <c r="F2971" s="54"/>
    </row>
    <row r="2972" spans="2:6">
      <c r="B2972" s="64"/>
      <c r="C2972" s="52"/>
      <c r="D2972" s="65"/>
      <c r="E2972" s="53"/>
      <c r="F2972" s="54"/>
    </row>
    <row r="2973" spans="2:6">
      <c r="B2973" s="64"/>
      <c r="C2973" s="52"/>
      <c r="D2973" s="65"/>
      <c r="E2973" s="53"/>
      <c r="F2973" s="54"/>
    </row>
    <row r="2974" spans="2:6">
      <c r="B2974" s="64"/>
      <c r="C2974" s="52"/>
      <c r="D2974" s="65"/>
      <c r="E2974" s="53"/>
      <c r="F2974" s="54"/>
    </row>
    <row r="2975" spans="2:6">
      <c r="B2975" s="64"/>
      <c r="C2975" s="52"/>
      <c r="D2975" s="65"/>
      <c r="E2975" s="53"/>
      <c r="F2975" s="54"/>
    </row>
    <row r="2976" spans="2:6">
      <c r="B2976" s="64"/>
      <c r="C2976" s="52"/>
      <c r="D2976" s="65"/>
      <c r="E2976" s="53"/>
      <c r="F2976" s="54"/>
    </row>
    <row r="2977" spans="2:6">
      <c r="B2977" s="64"/>
      <c r="C2977" s="52"/>
      <c r="D2977" s="65"/>
      <c r="E2977" s="53"/>
      <c r="F2977" s="54"/>
    </row>
    <row r="2978" spans="2:6">
      <c r="B2978" s="64"/>
      <c r="C2978" s="52"/>
      <c r="D2978" s="65"/>
      <c r="E2978" s="53"/>
      <c r="F2978" s="54"/>
    </row>
    <row r="2979" spans="2:6">
      <c r="B2979" s="64"/>
      <c r="C2979" s="52"/>
      <c r="D2979" s="65"/>
      <c r="E2979" s="53"/>
      <c r="F2979" s="54"/>
    </row>
    <row r="2980" spans="2:6">
      <c r="B2980" s="64"/>
      <c r="C2980" s="52"/>
      <c r="D2980" s="65"/>
      <c r="E2980" s="53"/>
      <c r="F2980" s="54"/>
    </row>
    <row r="2981" spans="2:6">
      <c r="B2981" s="64"/>
      <c r="C2981" s="52"/>
      <c r="D2981" s="65"/>
      <c r="E2981" s="53"/>
      <c r="F2981" s="54"/>
    </row>
    <row r="2982" spans="2:6">
      <c r="B2982" s="64"/>
      <c r="C2982" s="52"/>
      <c r="D2982" s="65"/>
      <c r="E2982" s="53"/>
      <c r="F2982" s="54"/>
    </row>
    <row r="2983" spans="2:6">
      <c r="B2983" s="64"/>
      <c r="C2983" s="52"/>
      <c r="D2983" s="65"/>
      <c r="E2983" s="53"/>
      <c r="F2983" s="54"/>
    </row>
    <row r="2984" spans="2:6">
      <c r="B2984" s="64"/>
      <c r="C2984" s="52"/>
      <c r="D2984" s="65"/>
      <c r="E2984" s="53"/>
      <c r="F2984" s="54"/>
    </row>
    <row r="2985" spans="2:6">
      <c r="B2985" s="64"/>
      <c r="C2985" s="52"/>
      <c r="D2985" s="65"/>
      <c r="E2985" s="53"/>
      <c r="F2985" s="54"/>
    </row>
    <row r="2986" spans="2:6">
      <c r="B2986" s="64"/>
      <c r="C2986" s="52"/>
      <c r="D2986" s="65"/>
      <c r="E2986" s="53"/>
      <c r="F2986" s="54"/>
    </row>
    <row r="2987" spans="2:6">
      <c r="B2987" s="64"/>
      <c r="C2987" s="52"/>
      <c r="D2987" s="65"/>
      <c r="E2987" s="53"/>
      <c r="F2987" s="54"/>
    </row>
    <row r="2988" spans="2:6">
      <c r="B2988" s="64"/>
      <c r="C2988" s="52"/>
      <c r="D2988" s="65"/>
      <c r="E2988" s="53"/>
      <c r="F2988" s="54"/>
    </row>
    <row r="2989" spans="2:6">
      <c r="B2989" s="64"/>
      <c r="C2989" s="52"/>
      <c r="D2989" s="65"/>
      <c r="E2989" s="53"/>
      <c r="F2989" s="54"/>
    </row>
    <row r="2990" spans="2:6">
      <c r="B2990" s="64"/>
      <c r="C2990" s="52"/>
      <c r="D2990" s="65"/>
      <c r="E2990" s="53"/>
      <c r="F2990" s="54"/>
    </row>
    <row r="2991" spans="2:6">
      <c r="B2991" s="64"/>
      <c r="C2991" s="52"/>
      <c r="D2991" s="65"/>
      <c r="E2991" s="53"/>
      <c r="F2991" s="54"/>
    </row>
    <row r="2992" spans="2:6">
      <c r="B2992" s="64"/>
      <c r="C2992" s="52"/>
      <c r="D2992" s="65"/>
      <c r="E2992" s="53"/>
      <c r="F2992" s="54"/>
    </row>
    <row r="2993" spans="2:6">
      <c r="B2993" s="64"/>
      <c r="C2993" s="52"/>
      <c r="D2993" s="65"/>
      <c r="E2993" s="53"/>
      <c r="F2993" s="54"/>
    </row>
    <row r="2994" spans="2:6">
      <c r="B2994" s="64"/>
      <c r="C2994" s="52"/>
      <c r="D2994" s="65"/>
      <c r="E2994" s="53"/>
      <c r="F2994" s="54"/>
    </row>
    <row r="2995" spans="2:6">
      <c r="B2995" s="64"/>
      <c r="C2995" s="52"/>
      <c r="D2995" s="65"/>
      <c r="E2995" s="53"/>
      <c r="F2995" s="54"/>
    </row>
    <row r="2996" spans="2:6">
      <c r="B2996" s="64"/>
      <c r="C2996" s="52"/>
      <c r="D2996" s="65"/>
      <c r="E2996" s="53"/>
      <c r="F2996" s="54"/>
    </row>
    <row r="2997" spans="2:6">
      <c r="B2997" s="64"/>
      <c r="C2997" s="52"/>
      <c r="D2997" s="65"/>
      <c r="E2997" s="53"/>
      <c r="F2997" s="54"/>
    </row>
    <row r="2998" spans="2:6">
      <c r="B2998" s="64"/>
      <c r="C2998" s="52"/>
      <c r="D2998" s="65"/>
      <c r="E2998" s="53"/>
      <c r="F2998" s="54"/>
    </row>
    <row r="2999" spans="2:6">
      <c r="B2999" s="64"/>
      <c r="C2999" s="52"/>
      <c r="D2999" s="65"/>
      <c r="E2999" s="53"/>
      <c r="F2999" s="54"/>
    </row>
    <row r="3000" spans="2:6">
      <c r="B3000" s="64"/>
      <c r="C3000" s="52"/>
      <c r="D3000" s="65"/>
      <c r="E3000" s="53"/>
      <c r="F3000" s="54"/>
    </row>
    <row r="3001" spans="2:6">
      <c r="B3001" s="64"/>
      <c r="C3001" s="52"/>
      <c r="D3001" s="65"/>
      <c r="E3001" s="53"/>
      <c r="F3001" s="54"/>
    </row>
    <row r="3002" spans="2:6">
      <c r="B3002" s="64"/>
      <c r="C3002" s="52"/>
      <c r="D3002" s="65"/>
      <c r="E3002" s="53"/>
      <c r="F3002" s="54"/>
    </row>
    <row r="3003" spans="2:6">
      <c r="B3003" s="64"/>
      <c r="C3003" s="52"/>
      <c r="D3003" s="65"/>
      <c r="E3003" s="53"/>
      <c r="F3003" s="54"/>
    </row>
    <row r="3004" spans="2:6">
      <c r="B3004" s="64"/>
      <c r="C3004" s="52"/>
      <c r="D3004" s="65"/>
      <c r="E3004" s="53"/>
      <c r="F3004" s="54"/>
    </row>
    <row r="3005" spans="2:6">
      <c r="B3005" s="64"/>
      <c r="C3005" s="52"/>
      <c r="D3005" s="65"/>
      <c r="E3005" s="53"/>
      <c r="F3005" s="54"/>
    </row>
    <row r="3006" spans="2:6">
      <c r="B3006" s="64"/>
      <c r="C3006" s="52"/>
      <c r="D3006" s="65"/>
      <c r="E3006" s="53"/>
      <c r="F3006" s="54"/>
    </row>
    <row r="3007" spans="2:6">
      <c r="B3007" s="64"/>
      <c r="C3007" s="52"/>
      <c r="D3007" s="65"/>
      <c r="E3007" s="53"/>
      <c r="F3007" s="54"/>
    </row>
    <row r="3008" spans="2:6">
      <c r="B3008" s="64"/>
      <c r="C3008" s="52"/>
      <c r="D3008" s="65"/>
      <c r="E3008" s="53"/>
      <c r="F3008" s="54"/>
    </row>
    <row r="3009" spans="2:6">
      <c r="B3009" s="64"/>
      <c r="C3009" s="52"/>
      <c r="D3009" s="65"/>
      <c r="E3009" s="53"/>
      <c r="F3009" s="54"/>
    </row>
    <row r="3010" spans="2:6">
      <c r="B3010" s="64"/>
      <c r="C3010" s="52"/>
      <c r="D3010" s="65"/>
      <c r="E3010" s="53"/>
      <c r="F3010" s="54"/>
    </row>
    <row r="3011" spans="2:6">
      <c r="B3011" s="64"/>
      <c r="C3011" s="52"/>
      <c r="D3011" s="65"/>
      <c r="E3011" s="53"/>
      <c r="F3011" s="54"/>
    </row>
    <row r="3012" spans="2:6">
      <c r="B3012" s="64"/>
      <c r="C3012" s="52"/>
      <c r="D3012" s="65"/>
      <c r="E3012" s="53"/>
      <c r="F3012" s="54"/>
    </row>
    <row r="3013" spans="2:6">
      <c r="B3013" s="64"/>
      <c r="C3013" s="52"/>
      <c r="D3013" s="65"/>
      <c r="E3013" s="53"/>
      <c r="F3013" s="54"/>
    </row>
    <row r="3014" spans="2:6">
      <c r="B3014" s="64"/>
      <c r="C3014" s="52"/>
      <c r="D3014" s="65"/>
      <c r="E3014" s="53"/>
      <c r="F3014" s="54"/>
    </row>
    <row r="3015" spans="2:6">
      <c r="B3015" s="64"/>
      <c r="C3015" s="52"/>
      <c r="D3015" s="65"/>
      <c r="E3015" s="53"/>
      <c r="F3015" s="54"/>
    </row>
    <row r="3016" spans="2:6">
      <c r="B3016" s="64"/>
      <c r="C3016" s="52"/>
      <c r="D3016" s="65"/>
      <c r="E3016" s="53"/>
      <c r="F3016" s="54"/>
    </row>
    <row r="3017" spans="2:6">
      <c r="B3017" s="64"/>
      <c r="C3017" s="52"/>
      <c r="D3017" s="65"/>
      <c r="E3017" s="53"/>
      <c r="F3017" s="54"/>
    </row>
    <row r="3018" spans="2:6">
      <c r="B3018" s="64"/>
      <c r="C3018" s="52"/>
      <c r="D3018" s="65"/>
      <c r="E3018" s="53"/>
      <c r="F3018" s="54"/>
    </row>
    <row r="3019" spans="2:6">
      <c r="B3019" s="64"/>
      <c r="C3019" s="52"/>
      <c r="D3019" s="65"/>
      <c r="E3019" s="53"/>
      <c r="F3019" s="54"/>
    </row>
    <row r="3020" spans="2:6">
      <c r="B3020" s="64"/>
      <c r="C3020" s="52"/>
      <c r="D3020" s="65"/>
      <c r="E3020" s="53"/>
      <c r="F3020" s="54"/>
    </row>
    <row r="3021" spans="2:6">
      <c r="B3021" s="64"/>
      <c r="C3021" s="52"/>
      <c r="D3021" s="65"/>
      <c r="E3021" s="53"/>
      <c r="F3021" s="54"/>
    </row>
    <row r="3022" spans="2:6">
      <c r="B3022" s="64"/>
      <c r="C3022" s="52"/>
      <c r="D3022" s="65"/>
      <c r="E3022" s="53"/>
      <c r="F3022" s="54"/>
    </row>
    <row r="3023" spans="2:6">
      <c r="B3023" s="64"/>
      <c r="C3023" s="52"/>
      <c r="D3023" s="65"/>
      <c r="E3023" s="53"/>
      <c r="F3023" s="54"/>
    </row>
    <row r="3024" spans="2:6">
      <c r="B3024" s="64"/>
      <c r="C3024" s="52"/>
      <c r="D3024" s="65"/>
      <c r="E3024" s="53"/>
      <c r="F3024" s="54"/>
    </row>
    <row r="3025" spans="2:6">
      <c r="B3025" s="64"/>
      <c r="C3025" s="52"/>
      <c r="D3025" s="65"/>
      <c r="E3025" s="53"/>
      <c r="F3025" s="54"/>
    </row>
    <row r="3026" spans="2:6">
      <c r="B3026" s="64"/>
      <c r="C3026" s="52"/>
      <c r="D3026" s="65"/>
      <c r="E3026" s="53"/>
      <c r="F3026" s="54"/>
    </row>
    <row r="3027" spans="2:6">
      <c r="B3027" s="64"/>
      <c r="C3027" s="52"/>
      <c r="D3027" s="65"/>
      <c r="E3027" s="53"/>
      <c r="F3027" s="54"/>
    </row>
    <row r="3028" spans="2:6">
      <c r="B3028" s="64"/>
      <c r="C3028" s="52"/>
      <c r="D3028" s="65"/>
      <c r="E3028" s="53"/>
      <c r="F3028" s="54"/>
    </row>
    <row r="3029" spans="2:6">
      <c r="B3029" s="64"/>
      <c r="C3029" s="52"/>
      <c r="D3029" s="65"/>
      <c r="E3029" s="53"/>
      <c r="F3029" s="54"/>
    </row>
    <row r="3030" spans="2:6">
      <c r="B3030" s="64"/>
      <c r="C3030" s="52"/>
      <c r="D3030" s="65"/>
      <c r="E3030" s="53"/>
      <c r="F3030" s="54"/>
    </row>
    <row r="3031" spans="2:6">
      <c r="B3031" s="64"/>
      <c r="C3031" s="52"/>
      <c r="D3031" s="65"/>
      <c r="E3031" s="53"/>
      <c r="F3031" s="54"/>
    </row>
    <row r="3032" spans="2:6">
      <c r="B3032" s="64"/>
      <c r="C3032" s="52"/>
      <c r="D3032" s="65"/>
      <c r="E3032" s="53"/>
      <c r="F3032" s="54"/>
    </row>
    <row r="3033" spans="2:6">
      <c r="B3033" s="64"/>
      <c r="C3033" s="52"/>
      <c r="D3033" s="65"/>
      <c r="E3033" s="53"/>
      <c r="F3033" s="54"/>
    </row>
    <row r="3034" spans="2:6">
      <c r="B3034" s="64"/>
      <c r="C3034" s="52"/>
      <c r="D3034" s="65"/>
      <c r="E3034" s="53"/>
      <c r="F3034" s="54"/>
    </row>
    <row r="3035" spans="2:6">
      <c r="B3035" s="64"/>
      <c r="C3035" s="52"/>
      <c r="D3035" s="65"/>
      <c r="E3035" s="53"/>
      <c r="F3035" s="54"/>
    </row>
    <row r="3036" spans="2:6">
      <c r="B3036" s="64"/>
      <c r="C3036" s="52"/>
      <c r="D3036" s="65"/>
      <c r="E3036" s="53"/>
      <c r="F3036" s="54"/>
    </row>
    <row r="3037" spans="2:6">
      <c r="B3037" s="64"/>
      <c r="C3037" s="52"/>
      <c r="D3037" s="65"/>
      <c r="E3037" s="53"/>
      <c r="F3037" s="54"/>
    </row>
    <row r="3038" spans="2:6">
      <c r="B3038" s="64"/>
      <c r="C3038" s="52"/>
      <c r="D3038" s="65"/>
      <c r="E3038" s="53"/>
      <c r="F3038" s="54"/>
    </row>
    <row r="3039" spans="2:6">
      <c r="B3039" s="64"/>
      <c r="C3039" s="52"/>
      <c r="D3039" s="65"/>
      <c r="E3039" s="53"/>
      <c r="F3039" s="54"/>
    </row>
    <row r="3040" spans="2:6">
      <c r="B3040" s="64"/>
      <c r="C3040" s="52"/>
      <c r="D3040" s="65"/>
      <c r="E3040" s="53"/>
      <c r="F3040" s="54"/>
    </row>
    <row r="3041" spans="2:6">
      <c r="B3041" s="64"/>
      <c r="C3041" s="52"/>
      <c r="D3041" s="65"/>
      <c r="E3041" s="53"/>
      <c r="F3041" s="54"/>
    </row>
    <row r="3042" spans="2:6">
      <c r="B3042" s="64"/>
      <c r="C3042" s="52"/>
      <c r="D3042" s="65"/>
      <c r="E3042" s="53"/>
      <c r="F3042" s="54"/>
    </row>
    <row r="3043" spans="2:6">
      <c r="B3043" s="64"/>
      <c r="C3043" s="52"/>
      <c r="D3043" s="65"/>
      <c r="E3043" s="53"/>
      <c r="F3043" s="54"/>
    </row>
    <row r="3044" spans="2:6">
      <c r="B3044" s="64"/>
      <c r="C3044" s="52"/>
      <c r="D3044" s="65"/>
      <c r="E3044" s="53"/>
      <c r="F3044" s="54"/>
    </row>
    <row r="3045" spans="2:6">
      <c r="B3045" s="64"/>
      <c r="C3045" s="52"/>
      <c r="D3045" s="65"/>
      <c r="E3045" s="53"/>
      <c r="F3045" s="54"/>
    </row>
    <row r="3046" spans="2:6">
      <c r="B3046" s="64"/>
      <c r="C3046" s="52"/>
      <c r="D3046" s="65"/>
      <c r="E3046" s="53"/>
      <c r="F3046" s="54"/>
    </row>
    <row r="3047" spans="2:6">
      <c r="B3047" s="64"/>
      <c r="C3047" s="52"/>
      <c r="D3047" s="65"/>
      <c r="E3047" s="53"/>
      <c r="F3047" s="54"/>
    </row>
    <row r="3048" spans="2:6">
      <c r="B3048" s="64"/>
      <c r="C3048" s="52"/>
      <c r="D3048" s="65"/>
      <c r="E3048" s="53"/>
      <c r="F3048" s="54"/>
    </row>
    <row r="3049" spans="2:6">
      <c r="B3049" s="64"/>
      <c r="C3049" s="52"/>
      <c r="D3049" s="65"/>
      <c r="E3049" s="53"/>
      <c r="F3049" s="54"/>
    </row>
    <row r="3050" spans="2:6">
      <c r="B3050" s="64"/>
      <c r="C3050" s="52"/>
      <c r="D3050" s="65"/>
      <c r="E3050" s="53"/>
      <c r="F3050" s="54"/>
    </row>
    <row r="3051" spans="2:6">
      <c r="B3051" s="64"/>
      <c r="C3051" s="52"/>
      <c r="D3051" s="65"/>
      <c r="E3051" s="53"/>
      <c r="F3051" s="54"/>
    </row>
    <row r="3052" spans="2:6">
      <c r="B3052" s="64"/>
      <c r="C3052" s="52"/>
      <c r="D3052" s="65"/>
      <c r="E3052" s="53"/>
      <c r="F3052" s="54"/>
    </row>
    <row r="3053" spans="2:6">
      <c r="B3053" s="64"/>
      <c r="C3053" s="52"/>
      <c r="D3053" s="65"/>
      <c r="E3053" s="53"/>
      <c r="F3053" s="54"/>
    </row>
    <row r="3054" spans="2:6">
      <c r="B3054" s="64"/>
      <c r="C3054" s="52"/>
      <c r="D3054" s="65"/>
      <c r="E3054" s="53"/>
      <c r="F3054" s="54"/>
    </row>
    <row r="3055" spans="2:6">
      <c r="B3055" s="64"/>
      <c r="C3055" s="52"/>
      <c r="D3055" s="65"/>
      <c r="E3055" s="53"/>
      <c r="F3055" s="54"/>
    </row>
    <row r="3056" spans="2:6">
      <c r="B3056" s="64"/>
      <c r="C3056" s="52"/>
      <c r="D3056" s="65"/>
      <c r="E3056" s="53"/>
      <c r="F3056" s="54"/>
    </row>
    <row r="3057" spans="2:6">
      <c r="B3057" s="64"/>
      <c r="C3057" s="52"/>
      <c r="D3057" s="65"/>
      <c r="E3057" s="53"/>
      <c r="F3057" s="54"/>
    </row>
    <row r="3058" spans="2:6">
      <c r="B3058" s="64"/>
      <c r="C3058" s="52"/>
      <c r="D3058" s="65"/>
      <c r="E3058" s="53"/>
      <c r="F3058" s="54"/>
    </row>
    <row r="3059" spans="2:6">
      <c r="B3059" s="64"/>
      <c r="C3059" s="52"/>
      <c r="D3059" s="65"/>
      <c r="E3059" s="53"/>
      <c r="F3059" s="54"/>
    </row>
    <row r="3060" spans="2:6">
      <c r="B3060" s="64"/>
      <c r="C3060" s="52"/>
      <c r="D3060" s="65"/>
      <c r="E3060" s="53"/>
      <c r="F3060" s="54"/>
    </row>
    <row r="3061" spans="2:6">
      <c r="B3061" s="64"/>
      <c r="C3061" s="52"/>
      <c r="D3061" s="65"/>
      <c r="E3061" s="53"/>
      <c r="F3061" s="54"/>
    </row>
    <row r="3062" spans="2:6">
      <c r="B3062" s="64"/>
      <c r="C3062" s="52"/>
      <c r="D3062" s="65"/>
      <c r="E3062" s="53"/>
      <c r="F3062" s="54"/>
    </row>
    <row r="3063" spans="2:6">
      <c r="B3063" s="64"/>
      <c r="C3063" s="52"/>
      <c r="D3063" s="65"/>
      <c r="E3063" s="53"/>
      <c r="F3063" s="54"/>
    </row>
    <row r="3064" spans="2:6">
      <c r="B3064" s="64"/>
      <c r="C3064" s="52"/>
      <c r="D3064" s="65"/>
      <c r="E3064" s="53"/>
      <c r="F3064" s="54"/>
    </row>
    <row r="3065" spans="2:6">
      <c r="B3065" s="64"/>
      <c r="C3065" s="52"/>
      <c r="D3065" s="65"/>
      <c r="E3065" s="53"/>
      <c r="F3065" s="54"/>
    </row>
    <row r="3066" spans="2:6">
      <c r="B3066" s="64"/>
      <c r="C3066" s="52"/>
      <c r="D3066" s="65"/>
      <c r="E3066" s="53"/>
      <c r="F3066" s="54"/>
    </row>
    <row r="3067" spans="2:6">
      <c r="B3067" s="64"/>
      <c r="C3067" s="52"/>
      <c r="D3067" s="65"/>
      <c r="E3067" s="53"/>
      <c r="F3067" s="54"/>
    </row>
    <row r="3068" spans="2:6">
      <c r="B3068" s="64"/>
      <c r="C3068" s="52"/>
      <c r="D3068" s="65"/>
      <c r="E3068" s="53"/>
      <c r="F3068" s="54"/>
    </row>
    <row r="3069" spans="2:6">
      <c r="B3069" s="64"/>
      <c r="C3069" s="52"/>
      <c r="D3069" s="65"/>
      <c r="E3069" s="53"/>
      <c r="F3069" s="54"/>
    </row>
    <row r="3070" spans="2:6">
      <c r="B3070" s="64"/>
      <c r="C3070" s="52"/>
      <c r="D3070" s="65"/>
      <c r="E3070" s="53"/>
      <c r="F3070" s="54"/>
    </row>
    <row r="3071" spans="2:6">
      <c r="B3071" s="64"/>
      <c r="C3071" s="52"/>
      <c r="D3071" s="65"/>
      <c r="E3071" s="53"/>
      <c r="F3071" s="54"/>
    </row>
    <row r="3072" spans="2:6">
      <c r="B3072" s="64"/>
      <c r="C3072" s="52"/>
      <c r="D3072" s="65"/>
      <c r="E3072" s="53"/>
      <c r="F3072" s="54"/>
    </row>
    <row r="3073" spans="2:6">
      <c r="B3073" s="64"/>
      <c r="C3073" s="52"/>
      <c r="D3073" s="65"/>
      <c r="E3073" s="53"/>
      <c r="F3073" s="54"/>
    </row>
    <row r="3074" spans="2:6">
      <c r="B3074" s="64"/>
      <c r="C3074" s="52"/>
      <c r="D3074" s="65"/>
      <c r="E3074" s="53"/>
      <c r="F3074" s="54"/>
    </row>
    <row r="3075" spans="2:6">
      <c r="B3075" s="64"/>
      <c r="C3075" s="52"/>
      <c r="D3075" s="65"/>
      <c r="E3075" s="53"/>
      <c r="F3075" s="54"/>
    </row>
    <row r="3076" spans="2:6">
      <c r="B3076" s="64"/>
      <c r="C3076" s="52"/>
      <c r="D3076" s="65"/>
      <c r="E3076" s="53"/>
      <c r="F3076" s="54"/>
    </row>
    <row r="3077" spans="2:6">
      <c r="B3077" s="64"/>
      <c r="C3077" s="52"/>
      <c r="D3077" s="65"/>
      <c r="E3077" s="53"/>
      <c r="F3077" s="54"/>
    </row>
    <row r="3078" spans="2:6">
      <c r="B3078" s="64"/>
      <c r="C3078" s="52"/>
      <c r="D3078" s="65"/>
      <c r="E3078" s="53"/>
      <c r="F3078" s="54"/>
    </row>
    <row r="3079" spans="2:6">
      <c r="B3079" s="64"/>
      <c r="C3079" s="52"/>
      <c r="D3079" s="65"/>
      <c r="E3079" s="53"/>
      <c r="F3079" s="54"/>
    </row>
    <row r="3080" spans="2:6">
      <c r="B3080" s="64"/>
      <c r="C3080" s="52"/>
      <c r="D3080" s="65"/>
      <c r="E3080" s="53"/>
      <c r="F3080" s="54"/>
    </row>
    <row r="3081" spans="2:6">
      <c r="B3081" s="64"/>
      <c r="C3081" s="52"/>
      <c r="D3081" s="65"/>
      <c r="E3081" s="53"/>
      <c r="F3081" s="54"/>
    </row>
    <row r="3082" spans="2:6">
      <c r="B3082" s="64"/>
      <c r="C3082" s="52"/>
      <c r="D3082" s="65"/>
      <c r="E3082" s="53"/>
      <c r="F3082" s="54"/>
    </row>
    <row r="3083" spans="2:6">
      <c r="B3083" s="64"/>
      <c r="C3083" s="52"/>
      <c r="D3083" s="65"/>
      <c r="E3083" s="53"/>
      <c r="F3083" s="54"/>
    </row>
    <row r="3084" spans="2:6">
      <c r="B3084" s="64"/>
      <c r="C3084" s="52"/>
      <c r="D3084" s="65"/>
      <c r="E3084" s="53"/>
      <c r="F3084" s="54"/>
    </row>
    <row r="3085" spans="2:6">
      <c r="B3085" s="64"/>
      <c r="C3085" s="52"/>
      <c r="D3085" s="65"/>
      <c r="E3085" s="53"/>
      <c r="F3085" s="54"/>
    </row>
    <row r="3086" spans="2:6">
      <c r="B3086" s="64"/>
      <c r="C3086" s="52"/>
      <c r="D3086" s="65"/>
      <c r="E3086" s="53"/>
      <c r="F3086" s="54"/>
    </row>
    <row r="3087" spans="2:6">
      <c r="B3087" s="64"/>
      <c r="C3087" s="52"/>
      <c r="D3087" s="65"/>
      <c r="E3087" s="53"/>
      <c r="F3087" s="54"/>
    </row>
    <row r="3088" spans="2:6">
      <c r="B3088" s="64"/>
      <c r="C3088" s="52"/>
      <c r="D3088" s="65"/>
      <c r="E3088" s="53"/>
      <c r="F3088" s="54"/>
    </row>
    <row r="3089" spans="2:6">
      <c r="B3089" s="64"/>
      <c r="C3089" s="52"/>
      <c r="D3089" s="65"/>
      <c r="E3089" s="53"/>
      <c r="F3089" s="54"/>
    </row>
    <row r="3090" spans="2:6">
      <c r="B3090" s="64"/>
      <c r="C3090" s="52"/>
      <c r="D3090" s="65"/>
      <c r="E3090" s="53"/>
      <c r="F3090" s="54"/>
    </row>
    <row r="3091" spans="2:6">
      <c r="B3091" s="64"/>
      <c r="C3091" s="52"/>
      <c r="D3091" s="65"/>
      <c r="E3091" s="53"/>
      <c r="F3091" s="54"/>
    </row>
    <row r="3092" spans="2:6">
      <c r="B3092" s="64"/>
      <c r="C3092" s="52"/>
      <c r="D3092" s="65"/>
      <c r="E3092" s="53"/>
      <c r="F3092" s="54"/>
    </row>
    <row r="3093" spans="2:6">
      <c r="B3093" s="64"/>
      <c r="C3093" s="52"/>
      <c r="D3093" s="65"/>
      <c r="E3093" s="53"/>
      <c r="F3093" s="54"/>
    </row>
    <row r="3094" spans="2:6">
      <c r="B3094" s="64"/>
      <c r="C3094" s="52"/>
      <c r="D3094" s="65"/>
      <c r="E3094" s="53"/>
      <c r="F3094" s="54"/>
    </row>
    <row r="3095" spans="2:6">
      <c r="B3095" s="64"/>
      <c r="C3095" s="52"/>
      <c r="D3095" s="65"/>
      <c r="E3095" s="53"/>
      <c r="F3095" s="54"/>
    </row>
    <row r="3096" spans="2:6">
      <c r="B3096" s="64"/>
      <c r="C3096" s="52"/>
      <c r="D3096" s="65"/>
      <c r="E3096" s="53"/>
      <c r="F3096" s="54"/>
    </row>
    <row r="3097" spans="2:6">
      <c r="B3097" s="64"/>
      <c r="C3097" s="52"/>
      <c r="D3097" s="65"/>
      <c r="E3097" s="53"/>
      <c r="F3097" s="54"/>
    </row>
    <row r="3098" spans="2:6">
      <c r="B3098" s="64"/>
      <c r="C3098" s="52"/>
      <c r="D3098" s="65"/>
      <c r="E3098" s="53"/>
      <c r="F3098" s="54"/>
    </row>
    <row r="3099" spans="2:6">
      <c r="B3099" s="64"/>
      <c r="C3099" s="52"/>
      <c r="D3099" s="65"/>
      <c r="E3099" s="53"/>
      <c r="F3099" s="54"/>
    </row>
    <row r="3100" spans="2:6">
      <c r="B3100" s="64"/>
      <c r="C3100" s="52"/>
      <c r="D3100" s="65"/>
      <c r="E3100" s="53"/>
      <c r="F3100" s="54"/>
    </row>
    <row r="3101" spans="2:6">
      <c r="B3101" s="64"/>
      <c r="C3101" s="52"/>
      <c r="D3101" s="65"/>
      <c r="E3101" s="53"/>
      <c r="F3101" s="54"/>
    </row>
    <row r="3102" spans="2:6">
      <c r="B3102" s="64"/>
      <c r="C3102" s="52"/>
      <c r="D3102" s="65"/>
      <c r="E3102" s="53"/>
      <c r="F3102" s="54"/>
    </row>
    <row r="3103" spans="2:6">
      <c r="B3103" s="64"/>
      <c r="C3103" s="52"/>
      <c r="D3103" s="65"/>
      <c r="E3103" s="53"/>
      <c r="F3103" s="54"/>
    </row>
    <row r="3104" spans="2:6">
      <c r="B3104" s="64"/>
      <c r="C3104" s="52"/>
      <c r="D3104" s="65"/>
      <c r="E3104" s="53"/>
      <c r="F3104" s="54"/>
    </row>
    <row r="3105" spans="2:6">
      <c r="B3105" s="64"/>
      <c r="C3105" s="52"/>
      <c r="D3105" s="65"/>
      <c r="E3105" s="53"/>
      <c r="F3105" s="54"/>
    </row>
    <row r="3106" spans="2:6">
      <c r="B3106" s="64"/>
      <c r="C3106" s="52"/>
      <c r="D3106" s="65"/>
      <c r="E3106" s="53"/>
      <c r="F3106" s="54"/>
    </row>
    <row r="3107" spans="2:6">
      <c r="B3107" s="64"/>
      <c r="C3107" s="52"/>
      <c r="D3107" s="65"/>
      <c r="E3107" s="53"/>
      <c r="F3107" s="54"/>
    </row>
    <row r="3108" spans="2:6">
      <c r="B3108" s="64"/>
      <c r="C3108" s="52"/>
      <c r="D3108" s="65"/>
      <c r="E3108" s="53"/>
      <c r="F3108" s="54"/>
    </row>
    <row r="3109" spans="2:6">
      <c r="B3109" s="64"/>
      <c r="C3109" s="52"/>
      <c r="D3109" s="65"/>
      <c r="E3109" s="53"/>
      <c r="F3109" s="54"/>
    </row>
    <row r="3110" spans="2:6">
      <c r="B3110" s="64"/>
      <c r="C3110" s="52"/>
      <c r="D3110" s="65"/>
      <c r="E3110" s="53"/>
      <c r="F3110" s="54"/>
    </row>
    <row r="3111" spans="2:6">
      <c r="B3111" s="64"/>
      <c r="C3111" s="52"/>
      <c r="D3111" s="65"/>
      <c r="E3111" s="53"/>
      <c r="F3111" s="54"/>
    </row>
    <row r="3112" spans="2:6">
      <c r="B3112" s="64"/>
      <c r="C3112" s="52"/>
      <c r="D3112" s="65"/>
      <c r="E3112" s="53"/>
      <c r="F3112" s="54"/>
    </row>
    <row r="3113" spans="2:6">
      <c r="B3113" s="64"/>
      <c r="C3113" s="52"/>
      <c r="D3113" s="65"/>
      <c r="E3113" s="53"/>
      <c r="F3113" s="54"/>
    </row>
    <row r="3114" spans="2:6">
      <c r="B3114" s="64"/>
      <c r="C3114" s="52"/>
      <c r="D3114" s="65"/>
      <c r="E3114" s="53"/>
      <c r="F3114" s="54"/>
    </row>
    <row r="3115" spans="2:6">
      <c r="B3115" s="64"/>
      <c r="C3115" s="52"/>
      <c r="D3115" s="65"/>
      <c r="E3115" s="53"/>
      <c r="F3115" s="54"/>
    </row>
    <row r="3116" spans="2:6">
      <c r="B3116" s="64"/>
      <c r="C3116" s="52"/>
      <c r="D3116" s="65"/>
      <c r="E3116" s="53"/>
      <c r="F3116" s="54"/>
    </row>
    <row r="3117" spans="2:6">
      <c r="B3117" s="64"/>
      <c r="C3117" s="52"/>
      <c r="D3117" s="65"/>
      <c r="E3117" s="53"/>
      <c r="F3117" s="54"/>
    </row>
    <row r="3118" spans="2:6">
      <c r="B3118" s="64"/>
      <c r="C3118" s="52"/>
      <c r="D3118" s="65"/>
      <c r="E3118" s="53"/>
      <c r="F3118" s="54"/>
    </row>
    <row r="3119" spans="2:6">
      <c r="B3119" s="64"/>
      <c r="C3119" s="52"/>
      <c r="D3119" s="65"/>
      <c r="E3119" s="53"/>
      <c r="F3119" s="54"/>
    </row>
    <row r="3120" spans="2:6">
      <c r="B3120" s="64"/>
      <c r="C3120" s="52"/>
      <c r="D3120" s="65"/>
      <c r="E3120" s="53"/>
      <c r="F3120" s="54"/>
    </row>
    <row r="3121" spans="2:6">
      <c r="B3121" s="64"/>
      <c r="C3121" s="52"/>
      <c r="D3121" s="65"/>
      <c r="E3121" s="53"/>
      <c r="F3121" s="54"/>
    </row>
    <row r="3122" spans="2:6">
      <c r="B3122" s="64"/>
      <c r="C3122" s="52"/>
      <c r="D3122" s="65"/>
      <c r="E3122" s="53"/>
      <c r="F3122" s="54"/>
    </row>
    <row r="3123" spans="2:6">
      <c r="B3123" s="64"/>
      <c r="C3123" s="52"/>
      <c r="D3123" s="65"/>
      <c r="E3123" s="53"/>
      <c r="F3123" s="54"/>
    </row>
    <row r="3124" spans="2:6">
      <c r="B3124" s="64"/>
      <c r="C3124" s="52"/>
      <c r="D3124" s="65"/>
      <c r="E3124" s="53"/>
      <c r="F3124" s="54"/>
    </row>
    <row r="3125" spans="2:6">
      <c r="B3125" s="64"/>
      <c r="C3125" s="52"/>
      <c r="D3125" s="65"/>
      <c r="E3125" s="53"/>
      <c r="F3125" s="54"/>
    </row>
    <row r="3126" spans="2:6">
      <c r="B3126" s="64"/>
      <c r="C3126" s="52"/>
      <c r="D3126" s="65"/>
      <c r="E3126" s="53"/>
      <c r="F3126" s="54"/>
    </row>
  </sheetData>
  <autoFilter ref="H4:K4" xr:uid="{67EA1BDD-F25E-446C-8877-D867FD513D42}">
    <sortState xmlns:xlrd2="http://schemas.microsoft.com/office/spreadsheetml/2017/richdata2" ref="H5:K73">
      <sortCondition ref="J4"/>
    </sortState>
  </autoFilter>
  <mergeCells count="1">
    <mergeCell ref="M4:O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ASR - share buyback</vt:lpstr>
      <vt:lpstr>31-01-2023</vt:lpstr>
      <vt:lpstr>30-01-2023</vt:lpstr>
      <vt:lpstr>27-01-2023</vt:lpstr>
      <vt:lpstr>26-01-2023</vt:lpstr>
      <vt:lpstr>25-01-2023</vt:lpstr>
      <vt:lpstr>24-01-2023</vt:lpstr>
      <vt:lpstr>23-01-2023</vt:lpstr>
      <vt:lpstr>20-01-2023</vt:lpstr>
      <vt:lpstr>19-01-2023</vt:lpstr>
      <vt:lpstr>18-01-2023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Sven Meijn</dc:creator>
  <cp:lastModifiedBy>Luke Lie</cp:lastModifiedBy>
  <cp:lastPrinted>2011-07-21T10:41:29Z</cp:lastPrinted>
  <dcterms:created xsi:type="dcterms:W3CDTF">2011-07-21T09:27:54Z</dcterms:created>
  <dcterms:modified xsi:type="dcterms:W3CDTF">2023-01-31T17:23:31Z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42ffcf47-be15-40bf-818d-0da39af9f75a_Enabled">
    <vt:lpwstr>true</vt:lpwstr>
  </property>
  <property fmtid="{D5CDD505-2E9C-101B-9397-08002B2CF9AE}" pid="4" name="MSIP_Label_42ffcf47-be15-40bf-818d-0da39af9f75a_SetDate">
    <vt:lpwstr>2020-09-10T09:37:47Z</vt:lpwstr>
  </property>
  <property fmtid="{D5CDD505-2E9C-101B-9397-08002B2CF9AE}" pid="5" name="MSIP_Label_42ffcf47-be15-40bf-818d-0da39af9f75a_Method">
    <vt:lpwstr>Privileged</vt:lpwstr>
  </property>
  <property fmtid="{D5CDD505-2E9C-101B-9397-08002B2CF9AE}" pid="6" name="MSIP_Label_42ffcf47-be15-40bf-818d-0da39af9f75a_Name">
    <vt:lpwstr>42ffcf47-be15-40bf-818d-0da39af9f75a</vt:lpwstr>
  </property>
  <property fmtid="{D5CDD505-2E9C-101B-9397-08002B2CF9AE}" pid="7" name="MSIP_Label_42ffcf47-be15-40bf-818d-0da39af9f75a_SiteId">
    <vt:lpwstr>3a15904d-3fd9-4256-a753-beb05cdf0c6d</vt:lpwstr>
  </property>
  <property fmtid="{D5CDD505-2E9C-101B-9397-08002B2CF9AE}" pid="8" name="MSIP_Label_42ffcf47-be15-40bf-818d-0da39af9f75a_ActionId">
    <vt:lpwstr>ab2b7e50-bb8e-4b64-a478-0000d79a5116</vt:lpwstr>
  </property>
  <property fmtid="{D5CDD505-2E9C-101B-9397-08002B2CF9AE}" pid="9" name="MSIP_Label_42ffcf47-be15-40bf-818d-0da39af9f75a_ContentBits">
    <vt:lpwstr>0</vt:lpwstr>
  </property>
</Properties>
</file>